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819　レビューシート（最終公表版）\"/>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<sst xmlns="http://schemas.openxmlformats.org/spreadsheetml/2006/main" count="3059" uniqueCount="787">
  <si>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</si>
  <si>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</si>
  <si>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</si>
  <si>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</si>
  <si>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</si>
  <si>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</si>
  <si>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</si>
  <si>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</si>
  <si>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</si>
  <si>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</si>
  <si>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</si>
  <si>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</si>
  <si>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</si>
  <si>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</si>
  <si>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</si>
  <si>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</si>
  <si>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</si>
  <si>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</si>
  <si>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</si>
  <si>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</si>
  <si>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</si>
  <si>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</si>
  <si>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</si>
  <si>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</si>
  <si>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</si>
  <si>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</si>
  <si>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</si>
  <si>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</si>
  <si>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</si>
  <si>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</si>
  <si>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</si>
  <si>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</si>
  <si>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</si>
  <si>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</si>
  <si>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</si>
  <si>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</si>
  <si>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</si>
  <si>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</si>
  <si>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</si>
  <si>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</si>
  <si>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</si>
  <si>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</si>
  <si>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</si>
  <si>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</si>
  <si>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</si>
  <si>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</si>
  <si>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</si>
  <si>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</si>
  <si>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</si>
  <si>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</si>
  <si>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</si>
  <si>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</si>
  <si>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</si>
  <si>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</si>
  <si>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</si>
  <si>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</si>
  <si>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</si>
  <si>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</si>
  <si>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</si>
  <si>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</si>
  <si>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</si>
  <si>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</si>
  <si>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</si>
  <si>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</si>
  <si>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</si>
  <si>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</si>
  <si>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</si>
  <si>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</si>
  <si>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</si>
  <si>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</si>
  <si>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</si>
  <si>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</si>
  <si>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</si>
  <si>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</si>
  <si>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</si>
  <si>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</si>
  <si>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</si>
  <si>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</si>
  <si>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</si>
  <si>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</si>
  <si>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</si>
  <si>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</si>
  <si>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</si>
  <si>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</si>
  <si>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</si>
  <si>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</si>
  <si>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</si>
  <si>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</si>
  <si>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</si>
  <si>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</si>
  <si>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</si>
  <si>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</si>
  <si>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</si>
  <si>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</si>
  <si>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</si>
  <si>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</si>
  <si>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</si>
  <si>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</si>
  <si>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</si>
  <si>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</si>
  <si>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</si>
  <si>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</si>
  <si>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</si>
  <si>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</si>
  <si>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</si>
  <si>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</si>
  <si>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</si>
  <si>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</si>
  <si>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</si>
  <si>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</si>
  <si>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</si>
  <si>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</si>
  <si>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</si>
  <si>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</si>
  <si>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</si>
  <si>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</si>
  <si>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</si>
  <si>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</si>
  <si>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</si>
  <si>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</si>
  <si>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</si>
  <si>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</si>
  <si>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</si>
  <si>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</si>
  <si>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</si>
  <si>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</si>
  <si>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</si>
  <si>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</si>
  <si>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</si>
  <si>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</si>
  <si>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</si>
  <si>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</si>
  <si>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</si>
  <si>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</si>
  <si>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</si>
  <si>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</si>
  <si>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</si>
  <si>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</si>
  <si>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</si>
  <si>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</si>
  <si>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</si>
  <si>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</si>
  <si>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</si>
  <si>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</si>
  <si>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</si>
  <si>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</si>
  <si>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</si>
  <si>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</si>
  <si>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</si>
  <si>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</si>
  <si>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</si>
  <si>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</si>
  <si>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</si>
  <si>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</si>
  <si>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</si>
  <si>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</si>
  <si>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</si>
  <si>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</si>
  <si>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</si>
  <si>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</si>
  <si>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</si>
  <si>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</si>
  <si>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</si>
  <si>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</si>
  <si>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</si>
  <si>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</si>
  <si>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</si>
  <si>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</si>
  <si>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</si>
  <si>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</si>
  <si>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</si>
  <si>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</si>
  <si>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</si>
  <si>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</si>
  <si>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</si>
  <si>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</si>
  <si>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</si>
  <si>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</si>
  <si>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</si>
  <si>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</si>
  <si>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</si>
  <si>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</si>
  <si>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</si>
  <si>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</si>
  <si>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</si>
  <si>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</si>
  <si>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</si>
  <si>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</si>
  <si>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</si>
  <si>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</si>
  <si>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</si>
  <si>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</si>
  <si>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</si>
  <si>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</si>
  <si>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</si>
  <si>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</si>
  <si>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</si>
  <si>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</si>
  <si>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</si>
  <si>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</si>
  <si>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</si>
  <si>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</si>
  <si>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</si>
  <si>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</si>
  <si>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</si>
  <si>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</si>
  <si>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</si>
  <si>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</si>
  <si>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</si>
  <si>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</si>
  <si>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</si>
  <si>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</si>
  <si>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</si>
  <si>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</si>
  <si>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</si>
  <si>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</si>
  <si>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</si>
  <si>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</si>
  <si>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</si>
  <si>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</si>
  <si>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</si>
  <si>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</si>
  <si>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</si>
  <si>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</si>
  <si>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</si>
  <si>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</si>
  <si>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</si>
  <si>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</si>
  <si>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</si>
  <si>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</si>
  <si>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</si>
  <si>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</si>
  <si>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</si>
  <si>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</si>
  <si>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</si>
  <si>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</si>
  <si>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</si>
  <si>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</si>
  <si>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</si>
  <si>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</si>
  <si>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</si>
  <si>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</si>
  <si>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</si>
  <si>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</si>
  <si>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</si>
  <si>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</si>
  <si>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</si>
  <si>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</si>
  <si>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</si>
  <si>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</si>
  <si>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</si>
  <si>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</si>
  <si>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</si>
  <si>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</si>
  <si>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</si>
  <si>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</si>
  <si>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</si>
  <si>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</si>
  <si>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</si>
  <si>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</si>
  <si>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</si>
  <si>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</si>
  <si>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</si>
  <si>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</si>
  <si>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</si>
  <si>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</si>
  <si>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</si>
  <si>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</si>
  <si>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</si>
  <si>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</si>
  <si>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</si>
  <si>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</si>
  <si>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</si>
  <si>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</si>
  <si>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</si>
  <si>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</si>
  <si>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</si>
  <si>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</si>
  <si>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</si>
  <si>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</si>
  <si>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</si>
  <si>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</si>
  <si>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</si>
  <si>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</si>
  <si>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</si>
  <si>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</si>
  <si>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</si>
  <si>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</si>
  <si>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</si>
  <si>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</si>
  <si>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</si>
  <si>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</si>
  <si>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</si>
  <si>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</si>
  <si>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</si>
  <si>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</si>
  <si>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</si>
  <si>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</si>
  <si>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</si>
  <si>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</si>
  <si>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</si>
  <si>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</si>
  <si>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</si>
  <si>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</si>
  <si>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</si>
  <si>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</si>
  <si>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</si>
  <si>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</si>
  <si>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</si>
  <si>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</si>
  <si>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</si>
  <si>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</si>
  <si>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</si>
  <si>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</si>
  <si>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</si>
  <si>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</si>
  <si>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</si>
  <si>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</si>
  <si>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</si>
  <si>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</si>
  <si>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</si>
  <si>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</si>
  <si>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</si>
  <si>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</si>
  <si>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</si>
  <si>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</si>
  <si>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</si>
  <si>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</si>
  <si>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</si>
  <si>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</si>
  <si>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</si>
  <si>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</si>
  <si>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</si>
  <si>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</si>
  <si>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</si>
  <si>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</si>
  <si>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</si>
  <si>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</si>
  <si>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</si>
  <si>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</si>
  <si>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</si>
  <si>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</si>
  <si>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</si>
  <si>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</si>
  <si>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</si>
  <si>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</si>
  <si>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</si>
  <si>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</si>
  <si>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</si>
  <si>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</si>
  <si>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</si>
  <si>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</si>
  <si>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</si>
  <si>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</si>
  <si>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</si>
  <si>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</si>
  <si>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</si>
  <si>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</si>
  <si>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</si>
  <si>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</si>
  <si>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</si>
  <si>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</si>
  <si>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</si>
  <si>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</si>
  <si>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</si>
  <si>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</si>
  <si>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</si>
  <si>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</si>
  <si>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</si>
  <si>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</si>
  <si>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</si>
  <si>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</si>
  <si>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</si>
  <si>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</si>
  <si>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</si>
  <si>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</si>
  <si>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</si>
  <si>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</si>
  <si>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</si>
  <si>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</si>
  <si>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</si>
  <si>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</si>
  <si>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</si>
  <si>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</si>
  <si>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</si>
  <si>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</si>
  <si>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</si>
  <si>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</si>
  <si>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</si>
  <si>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</si>
  <si>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</si>
  <si>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</si>
  <si>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</si>
  <si>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</si>
  <si>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</si>
  <si>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</si>
  <si>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</si>
  <si>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</si>
  <si>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</si>
  <si>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</si>
  <si>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</si>
  <si>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</si>
  <si>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</si>
  <si>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</si>
  <si>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</si>
  <si>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</si>
  <si>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</si>
  <si>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</si>
  <si>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</si>
  <si>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</si>
  <si>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</si>
  <si>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</si>
  <si>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</si>
  <si>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</si>
  <si>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</si>
  <si>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</si>
  <si>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</si>
  <si>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</si>
  <si>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</si>
  <si>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</si>
  <si>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</si>
  <si>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</si>
  <si>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</si>
  <si>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</si>
  <si>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</si>
  <si>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</si>
  <si>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</si>
  <si>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</si>
  <si>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</si>
  <si>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</si>
  <si>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</si>
  <si>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</si>
  <si>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</si>
  <si>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</si>
  <si>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</si>
  <si>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</si>
  <si>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</si>
  <si>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</si>
  <si>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</si>
  <si>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</si>
  <si>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</si>
  <si>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</si>
  <si>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</si>
  <si>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</si>
  <si>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</si>
  <si>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</si>
  <si>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</si>
  <si>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</si>
  <si>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</si>
  <si>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</si>
  <si>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</si>
  <si>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</si>
  <si>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</si>
  <si>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</si>
  <si>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</si>
  <si>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</si>
  <si>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</si>
  <si>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</si>
  <si>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</si>
  <si>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</si>
  <si>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</si>
  <si>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</si>
  <si>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</si>
  <si>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</si>
  <si>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</si>
  <si>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</si>
  <si>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</si>
  <si>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</si>
  <si>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</si>
  <si>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</si>
  <si>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</si>
  <si>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</si>
  <si>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</si>
  <si>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</si>
  <si>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</si>
  <si>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</si>
  <si>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</si>
  <si>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</si>
  <si>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</si>
  <si>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</si>
  <si>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</si>
  <si>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</si>
  <si>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</si>
  <si>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</si>
  <si>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</si>
  <si>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</si>
  <si>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</si>
  <si>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</si>
  <si>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</si>
  <si>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</si>
  <si>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</si>
  <si>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</si>
  <si>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</si>
  <si>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</si>
  <si>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</si>
  <si>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</si>
  <si>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</si>
  <si>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</si>
  <si>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</si>
  <si>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</si>
  <si>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</si>
  <si>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</si>
  <si>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</si>
  <si>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</si>
  <si>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</si>
  <si>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</si>
  <si>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</si>
  <si>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</si>
  <si>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</si>
  <si>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</si>
  <si>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</si>
  <si>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</si>
  <si>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</si>
  <si>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</si>
  <si>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</si>
  <si>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</si>
  <si>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</si>
  <si>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</si>
  <si>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</si>
  <si>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</si>
  <si>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</si>
  <si>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</si>
  <si>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</si>
  <si>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</si>
  <si>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</si>
  <si>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</si>
  <si>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</si>
  <si>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</si>
  <si>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</si>
  <si>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</si>
  <si>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</si>
  <si>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</si>
  <si>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</si>
  <si>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</si>
  <si>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</si>
  <si>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</si>
  <si>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</si>
  <si>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</si>
  <si>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</si>
  <si>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</si>
  <si>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</si>
  <si>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</si>
  <si>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</si>
  <si>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</si>
  <si>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</si>
  <si>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</si>
  <si>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</si>
  <si>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</si>
  <si>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</si>
  <si>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</si>
  <si>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</si>
  <si>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</si>
  <si>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</si>
  <si>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</si>
  <si>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</si>
  <si>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</si>
  <si>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</si>
  <si>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</si>
  <si>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</si>
  <si>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</si>
  <si>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</si>
  <si>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</si>
  <si>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</si>
  <si>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</si>
  <si>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</si>
  <si>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</si>
  <si>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</si>
  <si>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</si>
  <si>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</si>
  <si>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</si>
  <si>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</si>
  <si>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</si>
  <si>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</si>
  <si>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</si>
  <si>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</si>
  <si>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</si>
  <si>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</si>
  <si>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</si>
  <si>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</si>
  <si>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</si>
  <si>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</si>
  <si>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</si>
  <si>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</si>
  <si>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</si>
  <si>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</si>
  <si>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</si>
  <si>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</si>
  <si>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</si>
  <si>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</si>
  <si>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</si>
  <si>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</si>
  <si>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</si>
  <si>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</si>
  <si>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</si>
  <si>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</si>
  <si>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</si>
  <si>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</si>
  <si>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</si>
  <si>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</si>
  <si>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</si>
  <si>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</si>
  <si>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</si>
  <si>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</si>
  <si>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</si>
  <si>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</si>
  <si>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</si>
  <si>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</si>
  <si>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</si>
  <si>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</si>
  <si>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</si>
  <si>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</si>
  <si>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</si>
  <si>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</si>
  <si>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</si>
  <si>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</si>
  <si>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</si>
  <si>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</si>
  <si>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</si>
  <si>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</si>
  <si>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</si>
  <si>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</si>
  <si>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</si>
  <si>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</si>
  <si>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</si>
  <si>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</si>
  <si>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</si>
  <si>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</si>
  <si>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</si>
  <si>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</si>
  <si>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</si>
  <si>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</si>
  <si>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</si>
  <si>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</si>
  <si>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</si>
  <si>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</si>
  <si>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</si>
  <si>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</si>
  <si>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</si>
  <si>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</si>
  <si>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</si>
  <si>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</si>
  <si>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</si>
  <si>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</si>
  <si>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</si>
  <si>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</si>
  <si>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</si>
  <si>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</si>
  <si>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</si>
  <si>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</si>
  <si>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</si>
  <si>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</si>
  <si>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</si>
  <si>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</si>
  <si>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</si>
  <si>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</si>
  <si>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</si>
  <si>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</si>
  <si>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</si>
  <si>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</si>
  <si>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</si>
  <si>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</si>
  <si>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</si>
  <si>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</si>
  <si>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</si>
  <si>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</si>
  <si>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</si>
  <si>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</si>
  <si>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</si>
  <si>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</si>
  <si>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</si>
  <si>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</si>
  <si>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</si>
  <si>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</si>
  <si>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</si>
  <si>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</si>
  <si>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</si>
  <si>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</si>
  <si>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</si>
  <si>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</si>
  <si>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</si>
  <si>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</si>
  <si>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</si>
  <si>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</si>
  <si>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</si>
  <si>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</si>
  <si>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</si>
  <si>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</si>
  <si>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</si>
  <si>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</si>
  <si>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</si>
  <si>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</si>
  <si>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</si>
  <si>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</si>
  <si>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</si>
  <si>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</si>
  <si>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</si>
  <si>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</si>
  <si>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</si>
  <si>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</si>
  <si>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</si>
  <si>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</si>
  <si>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</si>
  <si>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</si>
  <si>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</si>
  <si>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</si>
  <si>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</si>
  <si>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</si>
  <si>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</si>
  <si>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</si>
  <si>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</si>
  <si>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</si>
  <si>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</si>
  <si>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慰霊友好親善事業</t>
  </si>
  <si>
    <t>社会・援護局</t>
  </si>
  <si>
    <t>平成3年度</t>
  </si>
  <si>
    <t>終了予定なし</t>
  </si>
  <si>
    <t>事業課</t>
  </si>
  <si>
    <t>厚生労働省設置法第４条第１項104の２
厚生労働省組織令108条</t>
  </si>
  <si>
    <t>令和２年度慰霊巡拝等派遣費の国庫補助について
（令和２年３月19日厚生労働省発社援0319第４号）</t>
  </si>
  <si>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</si>
  <si>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</si>
  <si>
    <t>-</t>
  </si>
  <si>
    <t>遺骨収集等派遣費補助金</t>
  </si>
  <si>
    <t>慰霊友好親善事業実施数</t>
  </si>
  <si>
    <t>回</t>
  </si>
  <si>
    <t>X：慰霊友好親善事業の実施に要した経費／Y：活動実績（実施数）</t>
    <phoneticPr fontId="5"/>
  </si>
  <si>
    <t>百万円</t>
  </si>
  <si>
    <t>　　X/Y</t>
    <phoneticPr fontId="5"/>
  </si>
  <si>
    <t>259百万/18回</t>
  </si>
  <si>
    <t>259百万円/12回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</si>
  <si>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</si>
  <si>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</si>
  <si>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慰霊巡拝事業</t>
  </si>
  <si>
    <t>463</t>
  </si>
  <si>
    <t>421</t>
  </si>
  <si>
    <t>367</t>
  </si>
  <si>
    <t>732</t>
  </si>
  <si>
    <t>730</t>
  </si>
  <si>
    <t>746</t>
  </si>
  <si>
    <t>713</t>
  </si>
  <si>
    <t>厚生労働省0715</t>
  </si>
  <si>
    <t>厚生労働省0712</t>
  </si>
  <si>
    <t>○</t>
  </si>
  <si>
    <t>佐藤　宏</t>
    <rPh sb="0" eb="2">
      <t>サトウ</t>
    </rPh>
    <phoneticPr fontId="5"/>
  </si>
  <si>
    <t>厚労</t>
  </si>
  <si>
    <t>-</t>
    <phoneticPr fontId="5"/>
  </si>
  <si>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</si>
  <si>
    <t>本事業は、補助により慰霊友好親善事業の実施を奨励するものであるが、地方自治体及び民間等の主体が国と同規模の事業を実施することは困難なため、国において実施要綱を定め、民間団体への補助事業として実施している。</t>
    <rPh sb="0" eb="1">
      <t>ホン</t>
    </rPh>
    <rPh sb="1" eb="3">
      <t>ジギョウ</t>
    </rPh>
    <rPh sb="5" eb="7">
      <t>ホジョ</t>
    </rPh>
    <rPh sb="10" eb="12">
      <t>イレイ</t>
    </rPh>
    <rPh sb="12" eb="14">
      <t>ユウコウ</t>
    </rPh>
    <rPh sb="14" eb="16">
      <t>シンゼン</t>
    </rPh>
    <rPh sb="16" eb="18">
      <t>ジギョウ</t>
    </rPh>
    <rPh sb="19" eb="21">
      <t>ジッシ</t>
    </rPh>
    <rPh sb="33" eb="35">
      <t>チホウ</t>
    </rPh>
    <rPh sb="35" eb="38">
      <t>ジチタイ</t>
    </rPh>
    <rPh sb="38" eb="39">
      <t>オヨ</t>
    </rPh>
    <rPh sb="40" eb="43">
      <t>ミンカンナド</t>
    </rPh>
    <rPh sb="44" eb="46">
      <t>シュタイ</t>
    </rPh>
    <rPh sb="53" eb="55">
      <t>ジギョウ</t>
    </rPh>
    <rPh sb="56" eb="58">
      <t>ジッシ</t>
    </rPh>
    <rPh sb="63" eb="65">
      <t>コンナン</t>
    </rPh>
    <rPh sb="69" eb="70">
      <t>クニ</t>
    </rPh>
    <rPh sb="74" eb="76">
      <t>ジッシ</t>
    </rPh>
    <rPh sb="76" eb="78">
      <t>ヨウコウ</t>
    </rPh>
    <rPh sb="79" eb="80">
      <t>サダ</t>
    </rPh>
    <rPh sb="82" eb="84">
      <t>ミンカン</t>
    </rPh>
    <rPh sb="84" eb="86">
      <t>ダンタイ</t>
    </rPh>
    <rPh sb="88" eb="90">
      <t>ホジョ</t>
    </rPh>
    <phoneticPr fontId="5"/>
  </si>
  <si>
    <t>海没遺骨や相手国の事情等から遺骨収集ができない地域の戦没者の慰霊や関係遺族の慰藉をするものである。未だ112万柱もの遺骨が帰還していないという現状であり、優先度は高い。</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</si>
  <si>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5"/>
  </si>
  <si>
    <t>参加者の範囲を戦没者遺児に限定するとともに、一定の自己負担を求めるなど、適切に実施されている。</t>
  </si>
  <si>
    <t>事業実施地域の物価上昇などに対応するため、事業計画や経費の見直しを行う等、コスト削減に努めている。</t>
  </si>
  <si>
    <t>事業実施にあたり、必要なもののみに限定されている。</t>
  </si>
  <si>
    <t>海外での事業実施であることから、現地事情の把握に努めるとともに、複数業者からの見積を比較するなど経費節減に努めている。</t>
  </si>
  <si>
    <t>事業を効果的に実施し、かつ、事業の趣旨及び遺族の心情を深く理解し、事業の遂行にあたって誠実に実施できる団体に補助を行うため、公募によって選定を行っている。</t>
  </si>
  <si>
    <t>△</t>
  </si>
  <si>
    <t>無</t>
  </si>
  <si>
    <t>有</t>
  </si>
  <si>
    <t>‐</t>
  </si>
  <si>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</si>
  <si>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引き続き必要な経費を精査し、適切に慰霊友好親善事業を実施していくこととする。</t>
  </si>
  <si>
    <t>A.（一財）日本遺族会</t>
    <rPh sb="3" eb="4">
      <t>イチ</t>
    </rPh>
    <rPh sb="4" eb="5">
      <t>ザイ</t>
    </rPh>
    <rPh sb="6" eb="8">
      <t>ニホン</t>
    </rPh>
    <rPh sb="8" eb="10">
      <t>イゾク</t>
    </rPh>
    <rPh sb="10" eb="11">
      <t>カイ</t>
    </rPh>
    <phoneticPr fontId="5"/>
  </si>
  <si>
    <t>借料及び損料</t>
    <rPh sb="0" eb="3">
      <t>シャクリョウオヨ</t>
    </rPh>
    <rPh sb="4" eb="6">
      <t>ソンリョウ</t>
    </rPh>
    <phoneticPr fontId="5"/>
  </si>
  <si>
    <t>消耗品費</t>
    <rPh sb="0" eb="3">
      <t>ショウモウヒン</t>
    </rPh>
    <rPh sb="3" eb="4">
      <t>ヒ</t>
    </rPh>
    <phoneticPr fontId="5"/>
  </si>
  <si>
    <t>賃金</t>
    <rPh sb="0" eb="2">
      <t>チンギン</t>
    </rPh>
    <phoneticPr fontId="5"/>
  </si>
  <si>
    <t>事務補助職員雇上</t>
    <rPh sb="0" eb="2">
      <t>ジム</t>
    </rPh>
    <rPh sb="2" eb="4">
      <t>ホジョ</t>
    </rPh>
    <rPh sb="4" eb="6">
      <t>ショクイン</t>
    </rPh>
    <rPh sb="6" eb="8">
      <t>ヤトイアゲ</t>
    </rPh>
    <phoneticPr fontId="5"/>
  </si>
  <si>
    <t>（一財）日本遺族会</t>
    <rPh sb="1" eb="2">
      <t>イチ</t>
    </rPh>
    <rPh sb="2" eb="3">
      <t>ザイ</t>
    </rPh>
    <rPh sb="4" eb="6">
      <t>ニホン</t>
    </rPh>
    <rPh sb="6" eb="9">
      <t>イゾクカイ</t>
    </rPh>
    <phoneticPr fontId="5"/>
  </si>
  <si>
    <t>各戦域関係者との交流会、記念事業の開催</t>
  </si>
  <si>
    <t>補助金等交付</t>
  </si>
  <si>
    <t>-</t>
    <phoneticPr fontId="5"/>
  </si>
  <si>
    <t>新型コロナウイルス感染症の感染拡大に伴って事業実施を見合わたことによる不用であり、やむを得ないものである。</t>
    <rPh sb="0" eb="2">
      <t>シンガタ</t>
    </rPh>
    <rPh sb="9" eb="12">
      <t>カンセンショウ</t>
    </rPh>
    <rPh sb="13" eb="15">
      <t>カンセン</t>
    </rPh>
    <rPh sb="15" eb="17">
      <t>カクダイ</t>
    </rPh>
    <rPh sb="18" eb="19">
      <t>トモナ</t>
    </rPh>
    <rPh sb="21" eb="23">
      <t>ジギョウ</t>
    </rPh>
    <rPh sb="23" eb="25">
      <t>ジッシ</t>
    </rPh>
    <rPh sb="26" eb="28">
      <t>ミア</t>
    </rPh>
    <rPh sb="35" eb="37">
      <t>フヨウ</t>
    </rPh>
    <rPh sb="44" eb="45">
      <t>エ</t>
    </rPh>
    <phoneticPr fontId="5"/>
  </si>
  <si>
    <t>令和２年度については、新型コロナウイルス感染症の感染拡大に伴い、一部の事業実施を見合わたことから、実績は目標を下回った。</t>
    <rPh sb="0" eb="2">
      <t>レイワ</t>
    </rPh>
    <rPh sb="3" eb="5">
      <t>ネンド</t>
    </rPh>
    <rPh sb="32" eb="34">
      <t>イチブ</t>
    </rPh>
    <rPh sb="49" eb="51">
      <t>ジッセキ</t>
    </rPh>
    <rPh sb="52" eb="54">
      <t>モクヒョウ</t>
    </rPh>
    <rPh sb="55" eb="57">
      <t>シタマワ</t>
    </rPh>
    <phoneticPr fontId="5"/>
  </si>
  <si>
    <t>令和２年度は、新型コロナウィルス感染症の感染拡大に伴い、一部の事業実施を見合わせたことから、実績は目標を下回った。</t>
    <rPh sb="0" eb="2">
      <t>レイワ</t>
    </rPh>
    <rPh sb="3" eb="5">
      <t>ネンド</t>
    </rPh>
    <rPh sb="7" eb="9">
      <t>シンガタ</t>
    </rPh>
    <rPh sb="16" eb="19">
      <t>カンセンショウ</t>
    </rPh>
    <rPh sb="20" eb="22">
      <t>カンセン</t>
    </rPh>
    <rPh sb="22" eb="24">
      <t>カクダイ</t>
    </rPh>
    <rPh sb="25" eb="26">
      <t>トモナ</t>
    </rPh>
    <rPh sb="28" eb="30">
      <t>イチブ</t>
    </rPh>
    <rPh sb="31" eb="33">
      <t>ジギョウ</t>
    </rPh>
    <rPh sb="33" eb="35">
      <t>ジッシ</t>
    </rPh>
    <rPh sb="36" eb="38">
      <t>ミア</t>
    </rPh>
    <rPh sb="46" eb="48">
      <t>ジッセキ</t>
    </rPh>
    <rPh sb="49" eb="51">
      <t>モクヒョウ</t>
    </rPh>
    <rPh sb="52" eb="54">
      <t>シタマワ</t>
    </rPh>
    <phoneticPr fontId="5"/>
  </si>
  <si>
    <t>令和３年度は17地域での慰霊友好親善事業を実施する。</t>
    <phoneticPr fontId="5"/>
  </si>
  <si>
    <t>平成30,令和元、２年度の遺骨収集等派遣費補助金の事業実施報告書</t>
    <phoneticPr fontId="5"/>
  </si>
  <si>
    <t>先の大戦による戦没者の遺児が、旧主要戦域を巡拝し、戦没者の慰霊追悼を行うとともに、旧主要戦域の関係者との友好親善のための記念事業（教育施設への学用品等の寄贈、現地戦争犠牲者との交流会、記念植樹）を行う（定額補助）。
戦没者遺児が旧主要戦域の人々と戦争犠牲者という共通の立場で友好親善を図りつつ、相互理解を深めることは、戦没者遺児の慰藉に寄与するものである。</t>
    <phoneticPr fontId="5"/>
  </si>
  <si>
    <t>-</t>
    <phoneticPr fontId="5"/>
  </si>
  <si>
    <t>259百万円/17回</t>
    <rPh sb="9" eb="10">
      <t>カイ</t>
    </rPh>
    <phoneticPr fontId="5"/>
  </si>
  <si>
    <t>21百万円/0回</t>
    <rPh sb="2" eb="4">
      <t>ヒャクマン</t>
    </rPh>
    <rPh sb="4" eb="5">
      <t>エン</t>
    </rPh>
    <rPh sb="7" eb="8">
      <t>カイ</t>
    </rPh>
    <phoneticPr fontId="5"/>
  </si>
  <si>
    <t>通信運搬費</t>
    <rPh sb="0" eb="2">
      <t>ツウシン</t>
    </rPh>
    <rPh sb="2" eb="5">
      <t>ウンパンヒ</t>
    </rPh>
    <phoneticPr fontId="5"/>
  </si>
  <si>
    <t>郵送料、電話代等</t>
    <rPh sb="0" eb="3">
      <t>ユウソウリョウ</t>
    </rPh>
    <rPh sb="4" eb="6">
      <t>デンワ</t>
    </rPh>
    <rPh sb="6" eb="7">
      <t>ダイ</t>
    </rPh>
    <rPh sb="7" eb="8">
      <t>トウ</t>
    </rPh>
    <phoneticPr fontId="5"/>
  </si>
  <si>
    <t>リース代等</t>
    <rPh sb="3" eb="4">
      <t>ダイ</t>
    </rPh>
    <rPh sb="4" eb="5">
      <t>トウ</t>
    </rPh>
    <phoneticPr fontId="5"/>
  </si>
  <si>
    <t>その他</t>
    <rPh sb="2" eb="3">
      <t>ホカ</t>
    </rPh>
    <phoneticPr fontId="5"/>
  </si>
  <si>
    <t>印刷製本費</t>
    <rPh sb="0" eb="2">
      <t>インサツ</t>
    </rPh>
    <rPh sb="2" eb="4">
      <t>セイホン</t>
    </rPh>
    <rPh sb="4" eb="5">
      <t>ヒ</t>
    </rPh>
    <phoneticPr fontId="5"/>
  </si>
  <si>
    <t>教育施設寄贈品、交流会開催、追悼式用品</t>
    <phoneticPr fontId="5"/>
  </si>
  <si>
    <t>戦没者の遺児が、亡き父の眠る地に赴き心ゆくまで慰霊追悼を行うとともに、現地の人々と戦争犠牲者の遺族という共通の立場で友好親善を図り、相互理解を深めることは重要であることから、引き続き、必要な予算額を確保し、適切な執行に努めること。　</t>
    <rPh sb="77" eb="79">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</si>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</sst>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211816</xdr:rowOff>
    </xdr:from>
    <xdr:to>
      <xdr:col>39</xdr:col>
      <xdr:colOff>125220</xdr:colOff>
      <xdr:row>757</xdr:row>
      <xdr:rowOff>147503</xdr:rowOff>
    </xdr:to>
    <xdr:grpSp>
      <xdr:nvGrpSpPr>
        <xdr:cNvPr id="18" name="グループ化 17"/>
        <xdr:cNvGrpSpPr/>
      </xdr:nvGrpSpPr>
      <xdr:grpSpPr>
        <a:xfrm>
          <a:off x="1619250" y="36894972"/>
          <a:ext cx="6399814" cy="3507562"/>
          <a:chOff x="1600200" y="41509950"/>
          <a:chExt cx="6325995" cy="3464081"/>
        </a:xfrm>
      </xdr:grpSpPr>
      <xdr:sp macro="" textlink="">
        <xdr:nvSpPr>
          <xdr:cNvPr id="10" name="テキスト ボックス 9"/>
          <xdr:cNvSpPr txBox="1"/>
        </xdr:nvSpPr>
        <xdr:spPr>
          <a:xfrm>
            <a:off x="1600200" y="41509950"/>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grpSp>
        <xdr:nvGrpSpPr>
          <xdr:cNvPr id="11" name="グループ化 10"/>
          <xdr:cNvGrpSpPr/>
        </xdr:nvGrpSpPr>
        <xdr:grpSpPr>
          <a:xfrm>
            <a:off x="4332862" y="41908713"/>
            <a:ext cx="3593333" cy="3065318"/>
            <a:chOff x="4553415" y="41862375"/>
            <a:chExt cx="3599985" cy="2958193"/>
          </a:xfrm>
        </xdr:grpSpPr>
        <xdr:sp macro="" textlink="">
          <xdr:nvSpPr>
            <xdr:cNvPr id="12" name="テキスト ボックス 11"/>
            <xdr:cNvSpPr txBox="1"/>
          </xdr:nvSpPr>
          <xdr:spPr>
            <a:xfrm>
              <a:off x="4829629" y="41862375"/>
              <a:ext cx="2394857" cy="651911"/>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3" name="テキスト ボックス 12"/>
            <xdr:cNvSpPr txBox="1"/>
          </xdr:nvSpPr>
          <xdr:spPr>
            <a:xfrm>
              <a:off x="4829762" y="43414158"/>
              <a:ext cx="2394857" cy="686222"/>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Ａ．（一財）日本遺族会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4" name="直線矢印コネクタ 13"/>
            <xdr:cNvCxnSpPr>
              <a:stCxn id="12" idx="2"/>
              <a:endCxn id="13" idx="0"/>
            </xdr:cNvCxnSpPr>
          </xdr:nvCxnSpPr>
          <xdr:spPr>
            <a:xfrm>
              <a:off x="6027058" y="42514286"/>
              <a:ext cx="133" cy="89987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6117205" y="43117633"/>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6" name="大かっこ 15"/>
            <xdr:cNvSpPr/>
          </xdr:nvSpPr>
          <xdr:spPr>
            <a:xfrm>
              <a:off x="4553415" y="44122068"/>
              <a:ext cx="2935741"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記念事業経費等</a:t>
              </a:r>
              <a:endParaRPr kumimoji="1" lang="en-US" altLang="ja-JP" sz="1400"/>
            </a:p>
          </xdr:txBody>
        </xdr:sp>
      </xdr:grpSp>
      <xdr:sp macro="" textlink="">
        <xdr:nvSpPr>
          <xdr:cNvPr id="17" name="テキスト ボックス 16"/>
          <xdr:cNvSpPr txBox="1"/>
        </xdr:nvSpPr>
        <xdr:spPr>
          <a:xfrm>
            <a:off x="1767532" y="41802777"/>
            <a:ext cx="2131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744</v>
      </c>
      <c r="AK2" s="945"/>
      <c r="AL2" s="945"/>
      <c r="AM2" s="945"/>
      <c r="AN2" s="98" t="s">
        <v>407</v>
      </c>
      <c r="AO2" s="945">
        <v>20</v>
      </c>
      <c r="AP2" s="945"/>
      <c r="AQ2" s="945"/>
      <c r="AR2" s="99" t="s">
        <v>710</v>
      </c>
      <c r="AS2" s="951">
        <v>815</v>
      </c>
      <c r="AT2" s="951"/>
      <c r="AU2" s="951"/>
      <c r="AV2" s="98" t="str">
        <f>IF(AW2="","","-")</f>
        <v/>
      </c>
      <c r="AW2" s="911"/>
      <c r="AX2" s="911"/>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743</v>
      </c>
      <c r="AR5" s="703"/>
      <c r="AS5" s="703"/>
      <c r="AT5" s="703"/>
      <c r="AU5" s="703"/>
      <c r="AV5" s="703"/>
      <c r="AW5" s="703"/>
      <c r="AX5" s="704"/>
    </row>
    <row r="6" spans="1:50" ht="23.2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9"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3" t="s">
        <v>390</v>
      </c>
      <c r="Z7" s="442"/>
      <c r="AA7" s="442"/>
      <c r="AB7" s="442"/>
      <c r="AC7" s="442"/>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26.25" customHeight="1" x14ac:dyDescent="0.15">
      <c r="A8" s="497" t="s">
        <v>256</v>
      </c>
      <c r="B8" s="498"/>
      <c r="C8" s="498"/>
      <c r="D8" s="498"/>
      <c r="E8" s="498"/>
      <c r="F8" s="499"/>
      <c r="G8" s="946" t="str">
        <f>入力規則等!A27</f>
        <v>-</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41.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3.2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259</v>
      </c>
      <c r="Q13" s="659"/>
      <c r="R13" s="659"/>
      <c r="S13" s="659"/>
      <c r="T13" s="659"/>
      <c r="U13" s="659"/>
      <c r="V13" s="660"/>
      <c r="W13" s="658">
        <v>259</v>
      </c>
      <c r="X13" s="659"/>
      <c r="Y13" s="659"/>
      <c r="Z13" s="659"/>
      <c r="AA13" s="659"/>
      <c r="AB13" s="659"/>
      <c r="AC13" s="660"/>
      <c r="AD13" s="658">
        <v>259</v>
      </c>
      <c r="AE13" s="659"/>
      <c r="AF13" s="659"/>
      <c r="AG13" s="659"/>
      <c r="AH13" s="659"/>
      <c r="AI13" s="659"/>
      <c r="AJ13" s="660"/>
      <c r="AK13" s="658">
        <v>259</v>
      </c>
      <c r="AL13" s="659"/>
      <c r="AM13" s="659"/>
      <c r="AN13" s="659"/>
      <c r="AO13" s="659"/>
      <c r="AP13" s="659"/>
      <c r="AQ13" s="660"/>
      <c r="AR13" s="920">
        <v>259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721</v>
      </c>
      <c r="Q14" s="659"/>
      <c r="R14" s="659"/>
      <c r="S14" s="659"/>
      <c r="T14" s="659"/>
      <c r="U14" s="659"/>
      <c r="V14" s="660"/>
      <c r="W14" s="658" t="s">
        <v>721</v>
      </c>
      <c r="X14" s="659"/>
      <c r="Y14" s="659"/>
      <c r="Z14" s="659"/>
      <c r="AA14" s="659"/>
      <c r="AB14" s="659"/>
      <c r="AC14" s="660"/>
      <c r="AD14" s="658" t="s">
        <v>721</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721</v>
      </c>
      <c r="Q15" s="659"/>
      <c r="R15" s="659"/>
      <c r="S15" s="659"/>
      <c r="T15" s="659"/>
      <c r="U15" s="659"/>
      <c r="V15" s="660"/>
      <c r="W15" s="658" t="s">
        <v>721</v>
      </c>
      <c r="X15" s="659"/>
      <c r="Y15" s="659"/>
      <c r="Z15" s="659"/>
      <c r="AA15" s="659"/>
      <c r="AB15" s="659"/>
      <c r="AC15" s="660"/>
      <c r="AD15" s="658" t="s">
        <v>721</v>
      </c>
      <c r="AE15" s="659"/>
      <c r="AF15" s="659"/>
      <c r="AG15" s="659"/>
      <c r="AH15" s="659"/>
      <c r="AI15" s="659"/>
      <c r="AJ15" s="660"/>
      <c r="AK15" s="658" t="s">
        <v>769</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721</v>
      </c>
      <c r="Q16" s="659"/>
      <c r="R16" s="659"/>
      <c r="S16" s="659"/>
      <c r="T16" s="659"/>
      <c r="U16" s="659"/>
      <c r="V16" s="660"/>
      <c r="W16" s="658" t="s">
        <v>721</v>
      </c>
      <c r="X16" s="659"/>
      <c r="Y16" s="659"/>
      <c r="Z16" s="659"/>
      <c r="AA16" s="659"/>
      <c r="AB16" s="659"/>
      <c r="AC16" s="660"/>
      <c r="AD16" s="658" t="s">
        <v>721</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721</v>
      </c>
      <c r="Q17" s="659"/>
      <c r="R17" s="659"/>
      <c r="S17" s="659"/>
      <c r="T17" s="659"/>
      <c r="U17" s="659"/>
      <c r="V17" s="660"/>
      <c r="W17" s="658" t="s">
        <v>721</v>
      </c>
      <c r="X17" s="659"/>
      <c r="Y17" s="659"/>
      <c r="Z17" s="659"/>
      <c r="AA17" s="659"/>
      <c r="AB17" s="659"/>
      <c r="AC17" s="660"/>
      <c r="AD17" s="658" t="s">
        <v>721</v>
      </c>
      <c r="AE17" s="659"/>
      <c r="AF17" s="659"/>
      <c r="AG17" s="659"/>
      <c r="AH17" s="659"/>
      <c r="AI17" s="659"/>
      <c r="AJ17" s="660"/>
      <c r="AK17" s="658" t="s">
        <v>769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259</v>
      </c>
      <c r="Q18" s="877"/>
      <c r="R18" s="877"/>
      <c r="S18" s="877"/>
      <c r="T18" s="877"/>
      <c r="U18" s="877"/>
      <c r="V18" s="878"/>
      <c r="W18" s="876">
        <f>SUM(W13:AC17)</f>
        <v>259</v>
      </c>
      <c r="X18" s="877"/>
      <c r="Y18" s="877"/>
      <c r="Z18" s="877"/>
      <c r="AA18" s="877"/>
      <c r="AB18" s="877"/>
      <c r="AC18" s="878"/>
      <c r="AD18" s="876">
        <f>SUM(AD13:AJ17)</f>
        <v>259</v>
      </c>
      <c r="AE18" s="877"/>
      <c r="AF18" s="877"/>
      <c r="AG18" s="877"/>
      <c r="AH18" s="877"/>
      <c r="AI18" s="877"/>
      <c r="AJ18" s="878"/>
      <c r="AK18" s="876">
        <f>SUM(AK13:AQ17)</f>
        <v>259</v>
      </c>
      <c r="AL18" s="877"/>
      <c r="AM18" s="877"/>
      <c r="AN18" s="877"/>
      <c r="AO18" s="877"/>
      <c r="AP18" s="877"/>
      <c r="AQ18" s="878"/>
      <c r="AR18" s="876">
        <f>SUM(AR13:AX17)</f>
        <v>259</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259</v>
      </c>
      <c r="Q19" s="659"/>
      <c r="R19" s="659"/>
      <c r="S19" s="659"/>
      <c r="T19" s="659"/>
      <c r="U19" s="659"/>
      <c r="V19" s="660"/>
      <c r="W19" s="658">
        <v>259</v>
      </c>
      <c r="X19" s="659"/>
      <c r="Y19" s="659"/>
      <c r="Z19" s="659"/>
      <c r="AA19" s="659"/>
      <c r="AB19" s="659"/>
      <c r="AC19" s="660"/>
      <c r="AD19" s="658">
        <v>21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8.1081081081081086E-2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8.1081081081081086E-2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259</v>
      </c>
      <c r="Q23" s="921"/>
      <c r="R23" s="921"/>
      <c r="S23" s="921"/>
      <c r="T23" s="921"/>
      <c r="U23" s="921"/>
      <c r="V23" s="935"/>
      <c r="W23" s="920">
        <v>259</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259</v>
      </c>
      <c r="Q29" s="659"/>
      <c r="R29" s="659"/>
      <c r="S29" s="659"/>
      <c r="T29" s="659"/>
      <c r="U29" s="659"/>
      <c r="V29" s="660"/>
      <c r="W29" s="952">
        <f>AR13</f>
        <v>259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5" t="s">
        <v>413</v>
      </c>
      <c r="AJ30" s="915"/>
      <c r="AK30" s="915"/>
      <c r="AL30" s="856"/>
      <c r="AM30" s="915" t="s">
        <v>510</v>
      </c>
      <c r="AN30" s="915"/>
      <c r="AO30" s="915"/>
      <c r="AP30" s="856"/>
      <c r="AQ30" s="768" t="s">
        <v>232</v>
      </c>
      <c r="AR30" s="769"/>
      <c r="AS30" s="769"/>
      <c r="AT30" s="770"/>
      <c r="AU30" s="775" t="s">
        <v>134</v>
      </c>
      <c r="AV30" s="775"/>
      <c r="AW30" s="775"/>
      <c r="AX30" s="917"/>
    </row>
    <row r="31" spans="1:50" ht="16.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721</v>
      </c>
      <c r="AR31" s="201"/>
      <c r="AS31" s="136" t="s">
        <v>233</v>
      </c>
      <c r="AT31" s="137"/>
      <c r="AU31" s="200">
        <v>3</v>
      </c>
      <c r="AV31" s="200"/>
      <c r="AW31" s="395" t="s">
        <v>179</v>
      </c>
      <c r="AX31" s="396"/>
    </row>
    <row r="32" spans="1:50" ht="23.25" customHeight="1" x14ac:dyDescent="0.15">
      <c r="A32" s="400"/>
      <c r="B32" s="398"/>
      <c r="C32" s="398"/>
      <c r="D32" s="398"/>
      <c r="E32" s="398"/>
      <c r="F32" s="399"/>
      <c r="G32" s="566" t="s">
        <v>773</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18</v>
      </c>
      <c r="AF32" s="219"/>
      <c r="AG32" s="219"/>
      <c r="AH32" s="219"/>
      <c r="AI32" s="218">
        <v>12</v>
      </c>
      <c r="AJ32" s="219"/>
      <c r="AK32" s="219"/>
      <c r="AL32" s="219"/>
      <c r="AM32" s="218">
        <v>0</v>
      </c>
      <c r="AN32" s="219"/>
      <c r="AO32" s="219"/>
      <c r="AP32" s="219"/>
      <c r="AQ32" s="336" t="s">
        <v>721</v>
      </c>
      <c r="AR32" s="208"/>
      <c r="AS32" s="208"/>
      <c r="AT32" s="337"/>
      <c r="AU32" s="219" t="s">
        <v>721</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17</v>
      </c>
      <c r="AF33" s="219"/>
      <c r="AG33" s="219"/>
      <c r="AH33" s="219"/>
      <c r="AI33" s="218">
        <v>17</v>
      </c>
      <c r="AJ33" s="219"/>
      <c r="AK33" s="219"/>
      <c r="AL33" s="219"/>
      <c r="AM33" s="218">
        <v>17</v>
      </c>
      <c r="AN33" s="219"/>
      <c r="AO33" s="219"/>
      <c r="AP33" s="219"/>
      <c r="AQ33" s="336" t="s">
        <v>721</v>
      </c>
      <c r="AR33" s="208"/>
      <c r="AS33" s="208"/>
      <c r="AT33" s="337"/>
      <c r="AU33" s="219">
        <v>17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106</v>
      </c>
      <c r="AF34" s="219"/>
      <c r="AG34" s="219"/>
      <c r="AH34" s="219"/>
      <c r="AI34" s="218">
        <v>71</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774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24"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18</v>
      </c>
      <c r="AF101" s="282"/>
      <c r="AG101" s="282"/>
      <c r="AH101" s="282"/>
      <c r="AI101" s="282">
        <v>12</v>
      </c>
      <c r="AJ101" s="282"/>
      <c r="AK101" s="282"/>
      <c r="AL101" s="282"/>
      <c r="AM101" s="282">
        <v>0</v>
      </c>
      <c r="AN101" s="282"/>
      <c r="AO101" s="282"/>
      <c r="AP101" s="282"/>
      <c r="AQ101" s="282" t="s">
        <v>786</v>
      </c>
      <c r="AR101" s="282"/>
      <c r="AS101" s="282"/>
      <c r="AT101" s="282"/>
      <c r="AU101" s="218" t="s">
        <v>786</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17</v>
      </c>
      <c r="AF102" s="282"/>
      <c r="AG102" s="282"/>
      <c r="AH102" s="282"/>
      <c r="AI102" s="282">
        <v>17</v>
      </c>
      <c r="AJ102" s="282"/>
      <c r="AK102" s="282"/>
      <c r="AL102" s="282"/>
      <c r="AM102" s="282">
        <v>17</v>
      </c>
      <c r="AN102" s="282"/>
      <c r="AO102" s="282"/>
      <c r="AP102" s="282"/>
      <c r="AQ102" s="282">
        <v>17</v>
      </c>
      <c r="AR102" s="282"/>
      <c r="AS102" s="282"/>
      <c r="AT102" s="282"/>
      <c r="AU102" s="225">
        <v>17</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14</v>
      </c>
      <c r="AF116" s="282"/>
      <c r="AG116" s="282"/>
      <c r="AH116" s="282"/>
      <c r="AI116" s="282">
        <v>21</v>
      </c>
      <c r="AJ116" s="282"/>
      <c r="AK116" s="282"/>
      <c r="AL116" s="282"/>
      <c r="AM116" s="282">
        <v>21</v>
      </c>
      <c r="AN116" s="282"/>
      <c r="AO116" s="282"/>
      <c r="AP116" s="282"/>
      <c r="AQ116" s="218">
        <v>15</v>
      </c>
      <c r="AR116" s="219"/>
      <c r="AS116" s="219"/>
      <c r="AT116" s="219"/>
      <c r="AU116" s="219"/>
      <c r="AV116" s="219"/>
      <c r="AW116" s="219"/>
      <c r="AX116" s="221"/>
    </row>
    <row r="117" spans="1:51" ht="27"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728</v>
      </c>
      <c r="AF117" s="553"/>
      <c r="AG117" s="553"/>
      <c r="AH117" s="553"/>
      <c r="AI117" s="553" t="s">
        <v>729</v>
      </c>
      <c r="AJ117" s="553"/>
      <c r="AK117" s="553"/>
      <c r="AL117" s="553"/>
      <c r="AM117" s="553" t="s">
        <v>778</v>
      </c>
      <c r="AN117" s="553"/>
      <c r="AO117" s="553"/>
      <c r="AP117" s="553"/>
      <c r="AQ117" s="553" t="s">
        <v>777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7"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7"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4.2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6.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18.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745</v>
      </c>
      <c r="AN134" s="208"/>
      <c r="AO134" s="208"/>
      <c r="AP134" s="208"/>
      <c r="AQ134" s="207" t="s">
        <v>721</v>
      </c>
      <c r="AR134" s="208"/>
      <c r="AS134" s="208"/>
      <c r="AT134" s="208"/>
      <c r="AU134" s="207" t="s">
        <v>721</v>
      </c>
      <c r="AV134" s="208"/>
      <c r="AW134" s="208"/>
      <c r="AX134" s="209"/>
      <c r="AY134">
        <f t="shared" ref="AY134:AY135" si="13">$AY$132</f>
        <v>1</v>
      </c>
    </row>
    <row r="135" spans="1:51" ht="18.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3.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3.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6.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1.5" customHeight="1" x14ac:dyDescent="0.15">
      <c r="A188" s="190"/>
      <c r="B188" s="187"/>
      <c r="C188" s="181"/>
      <c r="D188" s="187"/>
      <c r="E188" s="128" t="s">
        <v>775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6"/>
      <c r="G430" s="897" t="s">
        <v>252</v>
      </c>
      <c r="H430" s="126"/>
      <c r="I430" s="126"/>
      <c r="J430" s="898" t="s">
        <v>721</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6.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745</v>
      </c>
      <c r="AN433" s="208"/>
      <c r="AO433" s="208"/>
      <c r="AP433" s="337"/>
      <c r="AQ433" s="336" t="s">
        <v>721</v>
      </c>
      <c r="AR433" s="208"/>
      <c r="AS433" s="208"/>
      <c r="AT433" s="337"/>
      <c r="AU433" s="208" t="s">
        <v>721</v>
      </c>
      <c r="AV433" s="208"/>
      <c r="AW433" s="208"/>
      <c r="AX433" s="209"/>
      <c r="AY433">
        <f t="shared" ref="AY433:AY435" si="63">$AY$431</f>
        <v>1</v>
      </c>
    </row>
    <row r="434" spans="1:5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745</v>
      </c>
      <c r="AN434" s="208"/>
      <c r="AO434" s="208"/>
      <c r="AP434" s="337"/>
      <c r="AQ434" s="336" t="s">
        <v>721</v>
      </c>
      <c r="AR434" s="208"/>
      <c r="AS434" s="208"/>
      <c r="AT434" s="337"/>
      <c r="AU434" s="208" t="s">
        <v>721</v>
      </c>
      <c r="AV434" s="208"/>
      <c r="AW434" s="208"/>
      <c r="AX434" s="209"/>
      <c r="AY434">
        <f t="shared" si="63"/>
        <v>1</v>
      </c>
    </row>
    <row r="435" spans="1:51" ht="1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721</v>
      </c>
      <c r="AF435" s="208"/>
      <c r="AG435" s="208"/>
      <c r="AH435" s="337"/>
      <c r="AI435" s="336" t="s">
        <v>721</v>
      </c>
      <c r="AJ435" s="208"/>
      <c r="AK435" s="208"/>
      <c r="AL435" s="208"/>
      <c r="AM435" s="336" t="s">
        <v>745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6.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745</v>
      </c>
      <c r="AN458" s="208"/>
      <c r="AO458" s="208"/>
      <c r="AP458" s="337"/>
      <c r="AQ458" s="336" t="s">
        <v>721</v>
      </c>
      <c r="AR458" s="208"/>
      <c r="AS458" s="208"/>
      <c r="AT458" s="337"/>
      <c r="AU458" s="208" t="s">
        <v>721</v>
      </c>
      <c r="AV458" s="208"/>
      <c r="AW458" s="208"/>
      <c r="AX458" s="209"/>
      <c r="AY458">
        <f t="shared" ref="AY458:AY460" si="68">$AY$456</f>
        <v>1</v>
      </c>
    </row>
    <row r="459" spans="1:5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745</v>
      </c>
      <c r="AN459" s="208"/>
      <c r="AO459" s="208"/>
      <c r="AP459" s="337"/>
      <c r="AQ459" s="336" t="s">
        <v>721</v>
      </c>
      <c r="AR459" s="208"/>
      <c r="AS459" s="208"/>
      <c r="AT459" s="337"/>
      <c r="AU459" s="208" t="s">
        <v>721</v>
      </c>
      <c r="AV459" s="208"/>
      <c r="AW459" s="208"/>
      <c r="AX459" s="209"/>
      <c r="AY459">
        <f t="shared" si="68"/>
        <v>1</v>
      </c>
    </row>
    <row r="460" spans="1:51" ht="14.25"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721</v>
      </c>
      <c r="AF460" s="208"/>
      <c r="AG460" s="208"/>
      <c r="AH460" s="337"/>
      <c r="AI460" s="336" t="s">
        <v>721</v>
      </c>
      <c r="AJ460" s="208"/>
      <c r="AK460" s="208"/>
      <c r="AL460" s="208"/>
      <c r="AM460" s="336" t="s">
        <v>745</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5.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54.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742</v>
      </c>
      <c r="AE704" s="784"/>
      <c r="AF704" s="784"/>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755</v>
      </c>
      <c r="AE705" s="716"/>
      <c r="AF705" s="716"/>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27.7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7.7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742</v>
      </c>
      <c r="AE708" s="606"/>
      <c r="AF708" s="606"/>
      <c r="AG708" s="743" t="s">
        <v>750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0.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742</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742</v>
      </c>
      <c r="AE712" s="784"/>
      <c r="AF712" s="784"/>
      <c r="AG712" s="808" t="s">
        <v>770</v>
      </c>
      <c r="AH712" s="809"/>
      <c r="AI712" s="809"/>
      <c r="AJ712" s="809"/>
      <c r="AK712" s="809"/>
      <c r="AL712" s="809"/>
      <c r="AM712" s="809"/>
      <c r="AN712" s="809"/>
      <c r="AO712" s="809"/>
      <c r="AP712" s="809"/>
      <c r="AQ712" s="809"/>
      <c r="AR712" s="809"/>
      <c r="AS712" s="809"/>
      <c r="AT712" s="809"/>
      <c r="AU712" s="809"/>
      <c r="AV712" s="809"/>
      <c r="AW712" s="809"/>
      <c r="AX712" s="810"/>
    </row>
    <row r="713" spans="1:50" ht="20.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758</v>
      </c>
      <c r="AE713" s="323"/>
      <c r="AF713" s="664"/>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39"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753</v>
      </c>
      <c r="AH714" s="738"/>
      <c r="AI714" s="738"/>
      <c r="AJ714" s="738"/>
      <c r="AK714" s="738"/>
      <c r="AL714" s="738"/>
      <c r="AM714" s="738"/>
      <c r="AN714" s="738"/>
      <c r="AO714" s="738"/>
      <c r="AP714" s="738"/>
      <c r="AQ714" s="738"/>
      <c r="AR714" s="738"/>
      <c r="AS714" s="738"/>
      <c r="AT714" s="738"/>
      <c r="AU714" s="738"/>
      <c r="AV714" s="738"/>
      <c r="AW714" s="738"/>
      <c r="AX714" s="739"/>
    </row>
    <row r="715" spans="1:50" ht="41.2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755</v>
      </c>
      <c r="AE715" s="606"/>
      <c r="AF715" s="657"/>
      <c r="AG715" s="743" t="s">
        <v>771</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742</v>
      </c>
      <c r="AE716" s="628"/>
      <c r="AF716" s="628"/>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755</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0.2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758</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33.7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742</v>
      </c>
      <c r="AE719" s="606"/>
      <c r="AF719" s="606"/>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v>20</v>
      </c>
      <c r="H721" s="285"/>
      <c r="I721" s="77" t="str">
        <f>IF(OR(G721="　", G721=""), "", "-")</f>
        <v>-</v>
      </c>
      <c r="J721" s="288">
        <v>814</v>
      </c>
      <c r="K721" s="288"/>
      <c r="L721" s="77" t="str">
        <f>IF(M721="","","-")</f>
        <v>-</v>
      </c>
      <c r="M721" s="78">
        <v>0</v>
      </c>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6" customHeight="1" x14ac:dyDescent="0.15">
      <c r="A726" s="641" t="s">
        <v>48</v>
      </c>
      <c r="B726" s="800"/>
      <c r="C726" s="813" t="s">
        <v>53</v>
      </c>
      <c r="D726" s="835"/>
      <c r="E726" s="835"/>
      <c r="F726" s="836"/>
      <c r="G726" s="579" t="s">
        <v>772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36" customHeight="1" thickBot="1" x14ac:dyDescent="0.2">
      <c r="A727" s="801"/>
      <c r="B727" s="802"/>
      <c r="C727" s="749" t="s">
        <v>57</v>
      </c>
      <c r="D727" s="750"/>
      <c r="E727" s="750"/>
      <c r="F727" s="751"/>
      <c r="G727" s="577" t="s">
        <v>760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785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673</v>
      </c>
      <c r="B737" s="211"/>
      <c r="C737" s="211"/>
      <c r="D737" s="212"/>
      <c r="E737" s="955" t="s">
        <v>733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734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735</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736</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737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738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739</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740</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741</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723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741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0.5" hidden="1" customHeight="1" thickBo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 hidden="1"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763</v>
      </c>
      <c r="H789" s="672"/>
      <c r="I789" s="672"/>
      <c r="J789" s="672"/>
      <c r="K789" s="673"/>
      <c r="L789" s="665" t="s">
        <v>784</v>
      </c>
      <c r="M789" s="666"/>
      <c r="N789" s="666"/>
      <c r="O789" s="666"/>
      <c r="P789" s="666"/>
      <c r="Q789" s="666"/>
      <c r="R789" s="666"/>
      <c r="S789" s="666"/>
      <c r="T789" s="666"/>
      <c r="U789" s="666"/>
      <c r="V789" s="666"/>
      <c r="W789" s="666"/>
      <c r="X789" s="667"/>
      <c r="Y789" s="385">
        <v>13</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764</v>
      </c>
      <c r="H790" s="608"/>
      <c r="I790" s="608"/>
      <c r="J790" s="608"/>
      <c r="K790" s="609"/>
      <c r="L790" s="599" t="s">
        <v>765</v>
      </c>
      <c r="M790" s="600"/>
      <c r="N790" s="600"/>
      <c r="O790" s="600"/>
      <c r="P790" s="600"/>
      <c r="Q790" s="600"/>
      <c r="R790" s="600"/>
      <c r="S790" s="600"/>
      <c r="T790" s="600"/>
      <c r="U790" s="600"/>
      <c r="V790" s="600"/>
      <c r="W790" s="600"/>
      <c r="X790" s="601"/>
      <c r="Y790" s="602">
        <v>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762</v>
      </c>
      <c r="H791" s="608"/>
      <c r="I791" s="608"/>
      <c r="J791" s="608"/>
      <c r="K791" s="609"/>
      <c r="L791" s="599" t="s">
        <v>781</v>
      </c>
      <c r="M791" s="600"/>
      <c r="N791" s="600"/>
      <c r="O791" s="600"/>
      <c r="P791" s="600"/>
      <c r="Q791" s="600"/>
      <c r="R791" s="600"/>
      <c r="S791" s="600"/>
      <c r="T791" s="600"/>
      <c r="U791" s="600"/>
      <c r="V791" s="600"/>
      <c r="W791" s="600"/>
      <c r="X791" s="601"/>
      <c r="Y791" s="602">
        <v>2</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t="s">
        <v>779</v>
      </c>
      <c r="H792" s="608"/>
      <c r="I792" s="608"/>
      <c r="J792" s="608"/>
      <c r="K792" s="609"/>
      <c r="L792" s="599" t="s">
        <v>780</v>
      </c>
      <c r="M792" s="600"/>
      <c r="N792" s="600"/>
      <c r="O792" s="600"/>
      <c r="P792" s="600"/>
      <c r="Q792" s="600"/>
      <c r="R792" s="600"/>
      <c r="S792" s="600"/>
      <c r="T792" s="600"/>
      <c r="U792" s="600"/>
      <c r="V792" s="600"/>
      <c r="W792" s="600"/>
      <c r="X792" s="601"/>
      <c r="Y792" s="602">
        <v>1</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t="s">
        <v>782</v>
      </c>
      <c r="H793" s="608"/>
      <c r="I793" s="608"/>
      <c r="J793" s="608"/>
      <c r="K793" s="609"/>
      <c r="L793" s="599" t="s">
        <v>783</v>
      </c>
      <c r="M793" s="600"/>
      <c r="N793" s="600"/>
      <c r="O793" s="600"/>
      <c r="P793" s="600"/>
      <c r="Q793" s="600"/>
      <c r="R793" s="600"/>
      <c r="S793" s="600"/>
      <c r="T793" s="600"/>
      <c r="U793" s="600"/>
      <c r="V793" s="600"/>
      <c r="W793" s="600"/>
      <c r="X793" s="601"/>
      <c r="Y793" s="602">
        <v>1</v>
      </c>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344">
        <v>9010005003575</v>
      </c>
      <c r="K845" s="345"/>
      <c r="L845" s="345"/>
      <c r="M845" s="345"/>
      <c r="N845" s="345"/>
      <c r="O845" s="345"/>
      <c r="P845" s="378" t="s">
        <v>767</v>
      </c>
      <c r="Q845" s="378"/>
      <c r="R845" s="378"/>
      <c r="S845" s="378"/>
      <c r="T845" s="378"/>
      <c r="U845" s="378"/>
      <c r="V845" s="378"/>
      <c r="W845" s="378"/>
      <c r="X845" s="378"/>
      <c r="Y845" s="347">
        <v>21</v>
      </c>
      <c r="Z845" s="348"/>
      <c r="AA845" s="348"/>
      <c r="AB845" s="349"/>
      <c r="AC845" s="902" t="s">
        <v>768</v>
      </c>
      <c r="AD845" s="903"/>
      <c r="AE845" s="903"/>
      <c r="AF845" s="903"/>
      <c r="AG845" s="903"/>
      <c r="AH845" s="366">
        <v>1</v>
      </c>
      <c r="AI845" s="367"/>
      <c r="AJ845" s="367"/>
      <c r="AK845" s="367"/>
      <c r="AL845" s="354" t="s">
        <v>776</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5:Y798">
    <cfRule type="expression" dxfId="2797" priority="13695">
      <formula>IF(RIGHT(TEXT(Y795,"0.#"),1)=".",FALSE,TRUE)</formula>
    </cfRule>
    <cfRule type="expression" dxfId="2796" priority="13696">
      <formula>IF(RIGHT(TEXT(Y795,"0.#"),1)=".",TRUE,FALSE)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1:AO1139">
    <cfRule type="expression" dxfId="2411" priority="2877">
      <formula>IF(AND(AL1111&gt;=0, RIGHT(TEXT(AL1111,"0.#"),1)&lt;&gt;"."),TRUE,FALSE)</formula>
    </cfRule>
    <cfRule type="expression" dxfId="2410" priority="2878">
      <formula>IF(AND(AL1111&gt;=0, RIGHT(TEXT(AL1111,"0.#"),1)="."),TRUE,FALSE)</formula>
    </cfRule>
    <cfRule type="expression" dxfId="2409" priority="2879">
      <formula>IF(AND(AL1111&lt;0, RIGHT(TEXT(AL1111,"0.#"),1)&lt;&gt;"."),TRUE,FALSE)</formula>
    </cfRule>
    <cfRule type="expression" dxfId="2408" priority="2880">
      <formula>IF(AND(AL1111&lt;0, RIGHT(TEXT(AL1111,"0.#"),1)="."),TRUE,FALSE)</formula>
    </cfRule>
  </conditionalFormatting>
  <conditionalFormatting sqref="Y1111:Y1139">
    <cfRule type="expression" dxfId="2407" priority="2875">
      <formula>IF(RIGHT(TEXT(Y1111,"0.#"),1)=".",FALSE,TRUE)</formula>
    </cfRule>
    <cfRule type="expression" dxfId="2406" priority="2876">
      <formula>IF(RIGHT(TEXT(Y1111,"0.#"),1)=".",TRUE,FALSE)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6:AO846">
    <cfRule type="expression" dxfId="2397" priority="2829">
      <formula>IF(AND(AL846&gt;=0, RIGHT(TEXT(AL846,"0.#"),1)&lt;&gt;"."),TRUE,FALSE)</formula>
    </cfRule>
    <cfRule type="expression" dxfId="2396" priority="2830">
      <formula>IF(AND(AL846&gt;=0, RIGHT(TEXT(AL846,"0.#"),1)="."),TRUE,FALSE)</formula>
    </cfRule>
    <cfRule type="expression" dxfId="2395" priority="2831">
      <formula>IF(AND(AL846&lt;0, RIGHT(TEXT(AL846,"0.#"),1)&lt;&gt;"."),TRUE,FALSE)</formula>
    </cfRule>
    <cfRule type="expression" dxfId="2394" priority="2832">
      <formula>IF(AND(AL846&lt;0, RIGHT(TEXT(AL846,"0.#"),1)="."),TRUE,FALSE)</formula>
    </cfRule>
  </conditionalFormatting>
  <conditionalFormatting sqref="Y846">
    <cfRule type="expression" dxfId="2393" priority="2827">
      <formula>IF(RIGHT(TEXT(Y846,"0.#"),1)=".",FALSE,TRUE)</formula>
    </cfRule>
    <cfRule type="expression" dxfId="2392" priority="2828">
      <formula>IF(RIGHT(TEXT(Y846,"0.#"),1)=".",TRUE,FALSE)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91 Y789 Y793:Y794">
    <cfRule type="expression" dxfId="715" priority="15">
      <formula>IF(RIGHT(TEXT(Y789,"0.#"),1)=".",FALSE,TRUE)</formula>
    </cfRule>
    <cfRule type="expression" dxfId="714" priority="16">
      <formula>IF(RIGHT(TEXT(Y789,"0.#"),1)=".",TRUE,FALSE)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29" max="49" man="1"/>
    <brk id="73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391</v>
      </c>
      <c r="AF2" s="1031"/>
      <c r="AG2" s="1031"/>
      <c r="AH2" s="1031"/>
      <c r="AI2" s="1031" t="s">
        <v>413</v>
      </c>
      <c r="AJ2" s="1031"/>
      <c r="AK2" s="1031"/>
      <c r="AL2" s="559"/>
      <c r="AM2" s="1031" t="s">
        <v>510</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391</v>
      </c>
      <c r="AF9" s="1031"/>
      <c r="AG9" s="1031"/>
      <c r="AH9" s="1031"/>
      <c r="AI9" s="1031" t="s">
        <v>413</v>
      </c>
      <c r="AJ9" s="1031"/>
      <c r="AK9" s="1031"/>
      <c r="AL9" s="559"/>
      <c r="AM9" s="1031" t="s">
        <v>510</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391</v>
      </c>
      <c r="AF16" s="1031"/>
      <c r="AG16" s="1031"/>
      <c r="AH16" s="1031"/>
      <c r="AI16" s="1031" t="s">
        <v>413</v>
      </c>
      <c r="AJ16" s="1031"/>
      <c r="AK16" s="1031"/>
      <c r="AL16" s="559"/>
      <c r="AM16" s="1031" t="s">
        <v>510</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391</v>
      </c>
      <c r="AF23" s="1031"/>
      <c r="AG23" s="1031"/>
      <c r="AH23" s="1031"/>
      <c r="AI23" s="1031" t="s">
        <v>413</v>
      </c>
      <c r="AJ23" s="1031"/>
      <c r="AK23" s="1031"/>
      <c r="AL23" s="559"/>
      <c r="AM23" s="1031" t="s">
        <v>510</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391</v>
      </c>
      <c r="AF30" s="1031"/>
      <c r="AG30" s="1031"/>
      <c r="AH30" s="1031"/>
      <c r="AI30" s="1031" t="s">
        <v>413</v>
      </c>
      <c r="AJ30" s="1031"/>
      <c r="AK30" s="1031"/>
      <c r="AL30" s="559"/>
      <c r="AM30" s="1031" t="s">
        <v>510</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391</v>
      </c>
      <c r="AF37" s="1031"/>
      <c r="AG37" s="1031"/>
      <c r="AH37" s="1031"/>
      <c r="AI37" s="1031" t="s">
        <v>413</v>
      </c>
      <c r="AJ37" s="1031"/>
      <c r="AK37" s="1031"/>
      <c r="AL37" s="559"/>
      <c r="AM37" s="1031" t="s">
        <v>510</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391</v>
      </c>
      <c r="AF44" s="1031"/>
      <c r="AG44" s="1031"/>
      <c r="AH44" s="1031"/>
      <c r="AI44" s="1031" t="s">
        <v>413</v>
      </c>
      <c r="AJ44" s="1031"/>
      <c r="AK44" s="1031"/>
      <c r="AL44" s="559"/>
      <c r="AM44" s="1031" t="s">
        <v>510</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391</v>
      </c>
      <c r="AF51" s="1031"/>
      <c r="AG51" s="1031"/>
      <c r="AH51" s="1031"/>
      <c r="AI51" s="1031" t="s">
        <v>413</v>
      </c>
      <c r="AJ51" s="1031"/>
      <c r="AK51" s="1031"/>
      <c r="AL51" s="559"/>
      <c r="AM51" s="1031" t="s">
        <v>510</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391</v>
      </c>
      <c r="AF58" s="1031"/>
      <c r="AG58" s="1031"/>
      <c r="AH58" s="1031"/>
      <c r="AI58" s="1031" t="s">
        <v>413</v>
      </c>
      <c r="AJ58" s="1031"/>
      <c r="AK58" s="1031"/>
      <c r="AL58" s="559"/>
      <c r="AM58" s="1031" t="s">
        <v>510</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391</v>
      </c>
      <c r="AF65" s="1031"/>
      <c r="AG65" s="1031"/>
      <c r="AH65" s="1031"/>
      <c r="AI65" s="1031" t="s">
        <v>413</v>
      </c>
      <c r="AJ65" s="1031"/>
      <c r="AK65" s="1031"/>
      <c r="AL65" s="559"/>
      <c r="AM65" s="1031" t="s">
        <v>510</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2021-06-01T10:49:16Z</cp:lastPrinted>
  <dcterms:created xsi:type="dcterms:W3CDTF">2012-03-13T00:50:25Z</dcterms:created>
  <dcterms:modified xsi:type="dcterms:W3CDTF">2021-08-18T06:50:36Z</dcterms:modified>
</cp:coreProperties>
</file>