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6援護\03-01 中間公表版（外部有識者点検対象以外）\16 援護○済み\"/>
    </mc:Choice>
  </mc:AlternateContent>
  <bookViews>
    <workbookView xWindow="48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<sst xmlns="http://schemas.openxmlformats.org/spreadsheetml/2006/main" count="3179" uniqueCount="818">
  <si>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</si>
  <si>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</si>
  <si>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</si>
  <si>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</si>
  <si>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</si>
  <si>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</si>
  <si>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</si>
  <si>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</si>
  <si>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</si>
  <si>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</si>
  <si>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</si>
  <si>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</si>
  <si>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</si>
  <si>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</si>
  <si>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</si>
  <si>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</si>
  <si>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</si>
  <si>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</si>
  <si>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</si>
  <si>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</si>
  <si>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</si>
  <si>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</si>
  <si>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</si>
  <si>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</si>
  <si>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</si>
  <si>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</si>
  <si>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</si>
  <si>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</si>
  <si>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</si>
  <si>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</si>
  <si>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</si>
  <si>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</si>
  <si>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</si>
  <si>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</si>
  <si>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</si>
  <si>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</si>
  <si>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</si>
  <si>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</si>
  <si>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</si>
  <si>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</si>
  <si>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</si>
  <si>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</si>
  <si>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</si>
  <si>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</si>
  <si>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</si>
  <si>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</si>
  <si>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</si>
  <si>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</si>
  <si>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</si>
  <si>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</si>
  <si>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</si>
  <si>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</si>
  <si>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</si>
  <si>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</si>
  <si>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</si>
  <si>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</si>
  <si>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</si>
  <si>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</si>
  <si>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</si>
  <si>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</si>
  <si>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</si>
  <si>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</si>
  <si>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</si>
  <si>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</si>
  <si>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</si>
  <si>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</si>
  <si>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</si>
  <si>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</si>
  <si>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</si>
  <si>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</si>
  <si>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</si>
  <si>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</si>
  <si>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</si>
  <si>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</si>
  <si>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</si>
  <si>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</si>
  <si>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</si>
  <si>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</si>
  <si>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</si>
  <si>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</si>
  <si>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</si>
  <si>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</si>
  <si>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</si>
  <si>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</si>
  <si>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</si>
  <si>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</si>
  <si>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</si>
  <si>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</si>
  <si>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</si>
  <si>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</si>
  <si>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</si>
  <si>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</si>
  <si>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</si>
  <si>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</si>
  <si>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</si>
  <si>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</si>
  <si>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</si>
  <si>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</si>
  <si>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</si>
  <si>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</si>
  <si>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</si>
  <si>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</si>
  <si>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</si>
  <si>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</si>
  <si>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</si>
  <si>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</si>
  <si>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</si>
  <si>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</si>
  <si>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</si>
  <si>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</si>
  <si>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</si>
  <si>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</si>
  <si>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</si>
  <si>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</si>
  <si>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</si>
  <si>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</si>
  <si>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</si>
  <si>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</si>
  <si>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</si>
  <si>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</si>
  <si>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</si>
  <si>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</si>
  <si>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</si>
  <si>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</si>
  <si>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</si>
  <si>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</si>
  <si>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</si>
  <si>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</si>
  <si>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</si>
  <si>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</si>
  <si>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</si>
  <si>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</si>
  <si>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</si>
  <si>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</si>
  <si>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</si>
  <si>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</si>
  <si>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</si>
  <si>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</si>
  <si>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</si>
  <si>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</si>
  <si>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</si>
  <si>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</si>
  <si>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</si>
  <si>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</si>
  <si>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</si>
  <si>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</si>
  <si>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</si>
  <si>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</si>
  <si>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</si>
  <si>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</si>
  <si>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</si>
  <si>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</si>
  <si>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</si>
  <si>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</si>
  <si>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</si>
  <si>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</si>
  <si>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</si>
  <si>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</si>
  <si>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</si>
  <si>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</si>
  <si>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</si>
  <si>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</si>
  <si>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</si>
  <si>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</si>
  <si>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</si>
  <si>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</si>
  <si>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</si>
  <si>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</si>
  <si>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</si>
  <si>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</si>
  <si>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</si>
  <si>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</si>
  <si>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</si>
  <si>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</si>
  <si>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</si>
  <si>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</si>
  <si>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</si>
  <si>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</si>
  <si>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</si>
  <si>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</si>
  <si>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</si>
  <si>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</si>
  <si>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</si>
  <si>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</si>
  <si>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</si>
  <si>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</si>
  <si>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</si>
  <si>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</si>
  <si>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</si>
  <si>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</si>
  <si>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</si>
  <si>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</si>
  <si>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</si>
  <si>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</si>
  <si>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</si>
  <si>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</si>
  <si>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</si>
  <si>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</si>
  <si>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</si>
  <si>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</si>
  <si>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</si>
  <si>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</si>
  <si>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</si>
  <si>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</si>
  <si>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</si>
  <si>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</si>
  <si>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</si>
  <si>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</si>
  <si>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</si>
  <si>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</si>
  <si>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</si>
  <si>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</si>
  <si>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</si>
  <si>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</si>
  <si>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</si>
  <si>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</si>
  <si>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</si>
  <si>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</si>
  <si>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</si>
  <si>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</si>
  <si>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</si>
  <si>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</si>
  <si>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</si>
  <si>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</si>
  <si>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</si>
  <si>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</si>
  <si>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</si>
  <si>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</si>
  <si>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</si>
  <si>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</si>
  <si>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</si>
  <si>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</si>
  <si>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</si>
  <si>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</si>
  <si>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</si>
  <si>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</si>
  <si>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</si>
  <si>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</si>
  <si>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</si>
  <si>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</si>
  <si>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</si>
  <si>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</si>
  <si>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</si>
  <si>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</si>
  <si>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</si>
  <si>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</si>
  <si>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</si>
  <si>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</si>
  <si>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</si>
  <si>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</si>
  <si>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</si>
  <si>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</si>
  <si>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</si>
  <si>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</si>
  <si>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</si>
  <si>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</si>
  <si>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</si>
  <si>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</si>
  <si>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</si>
  <si>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</si>
  <si>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</si>
  <si>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</si>
  <si>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</si>
  <si>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</si>
  <si>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</si>
  <si>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</si>
  <si>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</si>
  <si>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</si>
  <si>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</si>
  <si>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</si>
  <si>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</si>
  <si>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</si>
  <si>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</si>
  <si>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</si>
  <si>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</si>
  <si>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</si>
  <si>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</si>
  <si>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</si>
  <si>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</si>
  <si>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</si>
  <si>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</si>
  <si>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</si>
  <si>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</si>
  <si>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</si>
  <si>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</si>
  <si>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</si>
  <si>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</si>
  <si>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</si>
  <si>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</si>
  <si>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</si>
  <si>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</si>
  <si>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</si>
  <si>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</si>
  <si>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</si>
  <si>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</si>
  <si>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</si>
  <si>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</si>
  <si>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</si>
  <si>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</si>
  <si>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</si>
  <si>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</si>
  <si>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</si>
  <si>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</si>
  <si>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</si>
  <si>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</si>
  <si>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</si>
  <si>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</si>
  <si>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</si>
  <si>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</si>
  <si>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</si>
  <si>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</si>
  <si>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</si>
  <si>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</si>
  <si>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</si>
  <si>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</si>
  <si>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</si>
  <si>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</si>
  <si>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</si>
  <si>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</si>
  <si>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</si>
  <si>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</si>
  <si>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</si>
  <si>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</si>
  <si>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</si>
  <si>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</si>
  <si>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</si>
  <si>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</si>
  <si>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</si>
  <si>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</si>
  <si>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</si>
  <si>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</si>
  <si>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</si>
  <si>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</si>
  <si>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</si>
  <si>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</si>
  <si>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</si>
  <si>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</si>
  <si>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</si>
  <si>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</si>
  <si>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</si>
  <si>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</si>
  <si>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</si>
  <si>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</si>
  <si>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</si>
  <si>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</si>
  <si>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</si>
  <si>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</si>
  <si>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</si>
  <si>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</si>
  <si>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</si>
  <si>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</si>
  <si>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</si>
  <si>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</si>
  <si>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</si>
  <si>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</si>
  <si>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</si>
  <si>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</si>
  <si>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</si>
  <si>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</si>
  <si>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</si>
  <si>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</si>
  <si>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</si>
  <si>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</si>
  <si>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</si>
  <si>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</si>
  <si>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</si>
  <si>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</si>
  <si>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</si>
  <si>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</si>
  <si>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</si>
  <si>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</si>
  <si>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</si>
  <si>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</si>
  <si>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</si>
  <si>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</si>
  <si>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</si>
  <si>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</si>
  <si>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</si>
  <si>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</si>
  <si>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</si>
  <si>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</si>
  <si>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</si>
  <si>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</si>
  <si>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</si>
  <si>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</si>
  <si>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</si>
  <si>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</si>
  <si>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</si>
  <si>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</si>
  <si>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</si>
  <si>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</si>
  <si>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</si>
  <si>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</si>
  <si>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</si>
  <si>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</si>
  <si>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</si>
  <si>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</si>
  <si>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</si>
  <si>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</si>
  <si>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</si>
  <si>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</si>
  <si>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</si>
  <si>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</si>
  <si>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</si>
  <si>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</si>
  <si>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</si>
  <si>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</si>
  <si>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</si>
  <si>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</si>
  <si>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</si>
  <si>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</si>
  <si>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</si>
  <si>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</si>
  <si>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</si>
  <si>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</si>
  <si>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</si>
  <si>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</si>
  <si>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</si>
  <si>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</si>
  <si>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</si>
  <si>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</si>
  <si>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</si>
  <si>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</si>
  <si>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</si>
  <si>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</si>
  <si>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</si>
  <si>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</si>
  <si>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</si>
  <si>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</si>
  <si>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</si>
  <si>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</si>
  <si>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</si>
  <si>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</si>
  <si>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</si>
  <si>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</si>
  <si>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</si>
  <si>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</si>
  <si>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</si>
  <si>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</si>
  <si>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</si>
  <si>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</si>
  <si>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</si>
  <si>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</si>
  <si>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</si>
  <si>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</si>
  <si>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</si>
  <si>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</si>
  <si>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</si>
  <si>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</si>
  <si>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</si>
  <si>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</si>
  <si>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</si>
  <si>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</si>
  <si>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</si>
  <si>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</si>
  <si>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</si>
  <si>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</si>
  <si>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</si>
  <si>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</si>
  <si>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</si>
  <si>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</si>
  <si>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</si>
  <si>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</si>
  <si>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</si>
  <si>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</si>
  <si>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</si>
  <si>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</si>
  <si>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</si>
  <si>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</si>
  <si>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</si>
  <si>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</si>
  <si>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</si>
  <si>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</si>
  <si>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</si>
  <si>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</si>
  <si>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</si>
  <si>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</si>
  <si>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</si>
  <si>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</si>
  <si>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</si>
  <si>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</si>
  <si>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</si>
  <si>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</si>
  <si>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</si>
  <si>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</si>
  <si>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</si>
  <si>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</si>
  <si>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</si>
  <si>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</si>
  <si>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</si>
  <si>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</si>
  <si>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</si>
  <si>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</si>
  <si>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</si>
  <si>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</si>
  <si>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</si>
  <si>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</si>
  <si>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</si>
  <si>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</si>
  <si>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</si>
  <si>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</si>
  <si>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</si>
  <si>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</si>
  <si>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</si>
  <si>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</si>
  <si>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</si>
  <si>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</si>
  <si>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</si>
  <si>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</si>
  <si>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</si>
  <si>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</si>
  <si>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</si>
  <si>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</si>
  <si>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</si>
  <si>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</si>
  <si>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</si>
  <si>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</si>
  <si>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</si>
  <si>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</si>
  <si>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</si>
  <si>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</si>
  <si>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</si>
  <si>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</si>
  <si>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</si>
  <si>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</si>
  <si>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</si>
  <si>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</si>
  <si>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</si>
  <si>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</si>
  <si>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</si>
  <si>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</si>
  <si>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</si>
  <si>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</si>
  <si>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</si>
  <si>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</si>
  <si>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</si>
  <si>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</si>
  <si>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</si>
  <si>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</si>
  <si>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</si>
  <si>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</si>
  <si>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</si>
  <si>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</si>
  <si>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</si>
  <si>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</si>
  <si>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</si>
  <si>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</si>
  <si>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</si>
  <si>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</si>
  <si>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</si>
  <si>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</si>
  <si>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</si>
  <si>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</si>
  <si>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</si>
  <si>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</si>
  <si>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</si>
  <si>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</si>
  <si>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</si>
  <si>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</si>
  <si>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</si>
  <si>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</si>
  <si>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</si>
  <si>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</si>
  <si>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</si>
  <si>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</si>
  <si>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</si>
  <si>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</si>
  <si>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</si>
  <si>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</si>
  <si>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</si>
  <si>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</si>
  <si>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</si>
  <si>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</si>
  <si>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</si>
  <si>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</si>
  <si>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</si>
  <si>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</si>
  <si>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</si>
  <si>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</si>
  <si>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</si>
  <si>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</si>
  <si>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</si>
  <si>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</si>
  <si>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</si>
  <si>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</si>
  <si>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</si>
  <si>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</si>
  <si>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</si>
  <si>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</si>
  <si>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</si>
  <si>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</si>
  <si>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</si>
  <si>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</si>
  <si>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</si>
  <si>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</si>
  <si>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</si>
  <si>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</si>
  <si>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</si>
  <si>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</si>
  <si>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</si>
  <si>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</si>
  <si>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</si>
  <si>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</si>
  <si>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</si>
  <si>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</si>
  <si>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</si>
  <si>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</si>
  <si>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</si>
  <si>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</si>
  <si>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</si>
  <si>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</si>
  <si>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</si>
  <si>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</si>
  <si>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</si>
  <si>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</si>
  <si>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</si>
  <si>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</si>
  <si>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</si>
  <si>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</si>
  <si>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</si>
  <si>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</si>
  <si>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</si>
  <si>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</si>
  <si>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</si>
  <si>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</si>
  <si>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</si>
  <si>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</si>
  <si>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</si>
  <si>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</si>
  <si>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</si>
  <si>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</si>
  <si>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</si>
  <si>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</si>
  <si>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</si>
  <si>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</si>
  <si>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</si>
  <si>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</si>
  <si>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</si>
  <si>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</si>
  <si>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</si>
  <si>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</si>
  <si>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</si>
  <si>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</si>
  <si>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</si>
  <si>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</si>
  <si>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</si>
  <si>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</si>
  <si>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</si>
  <si>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</si>
  <si>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</si>
  <si>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</si>
  <si>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</si>
  <si>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</si>
  <si>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</si>
  <si>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</si>
  <si>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</si>
  <si>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</si>
  <si>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</si>
  <si>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</si>
  <si>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</si>
  <si>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</si>
  <si>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</si>
  <si>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</si>
  <si>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</si>
  <si>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</si>
  <si>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</si>
  <si>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</si>
  <si>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</si>
  <si>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</si>
  <si>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</si>
  <si>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</si>
  <si>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</si>
  <si>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</si>
  <si>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</si>
  <si>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</si>
  <si>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</si>
  <si>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</si>
  <si>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</si>
  <si>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</si>
  <si>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</si>
  <si>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</si>
  <si>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</si>
  <si>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</si>
  <si>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</si>
  <si>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</si>
  <si>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</si>
  <si>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</si>
  <si>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</si>
  <si>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</si>
  <si>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</si>
  <si>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</si>
  <si>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</si>
  <si>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</si>
  <si>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</si>
  <si>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</si>
  <si>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</si>
  <si>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</si>
  <si>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</si>
  <si>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</si>
  <si>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</si>
  <si>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</si>
  <si>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</si>
  <si>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</si>
  <si>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</si>
  <si>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</si>
  <si>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</si>
  <si>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</si>
  <si>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</si>
  <si>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</si>
  <si>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</si>
  <si>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戦没者等の遺族に対する特別弔慰金等の支給事務</t>
  </si>
  <si>
    <t>社会・援護局</t>
  </si>
  <si>
    <t>昭和３８年度</t>
  </si>
  <si>
    <t>終了予定なし</t>
  </si>
  <si>
    <t>援護・業務課</t>
  </si>
  <si>
    <t>特別弔慰金支給法及び各種特別給付金支給法に基づき、戦没者等の遺族等に対して国として弔慰、特別の慰藉のための支給を行う。</t>
  </si>
  <si>
    <t>・特別弔慰金及び各種特別給付金の国庫債券の発行請求事務
・裁定に係る事務等（都道府県に委託）（補助率：１０／１０）
・援護システムの運用・管理</t>
  </si>
  <si>
    <t>-</t>
  </si>
  <si>
    <t>遺族及留守家族等援護事務委託費</t>
  </si>
  <si>
    <t>遺族年金等支給業務庁費</t>
  </si>
  <si>
    <t>電子計算機等借料</t>
  </si>
  <si>
    <t>職員旅費</t>
  </si>
  <si>
    <t>各種特別給付金等の請求件数のうち、受理後6月以内に95.8%以上の裁定を行う
※24年度実績が95.7％</t>
  </si>
  <si>
    <t>各種特別給付金等の請求件数のうち、受理後6月以内に裁定を行った件数
/当該年度の受付件数</t>
  </si>
  <si>
    <t>裁定までの所要期間調査票</t>
  </si>
  <si>
    <t>各年度の国債発行請求件数（各種特別給付金等）</t>
  </si>
  <si>
    <t>件</t>
  </si>
  <si>
    <t>単位当たりコスト＝Ｘ／Ｙ
（ Ｘ ／ Ｙ）
Ｘ：各年度執行額 
Ｙ：各年度の国債発行請求件数　　　　　　　　</t>
    <phoneticPr fontId="5"/>
  </si>
  <si>
    <t>千円</t>
  </si>
  <si>
    <t>　　Ｘ/Ｙ</t>
    <phoneticPr fontId="5"/>
  </si>
  <si>
    <t>424百万円
/47,288件</t>
  </si>
  <si>
    <t>498百万円
/1,189件</t>
  </si>
  <si>
    <t>戦傷病者・戦没者遺族等への援護、戦没者の遺骨の収集等を行うこと（Ⅷ－３）</t>
  </si>
  <si>
    <t>戦傷病者、戦没者遺族等に対して、援護年金の支給、療養の給付等の援護を行うこと（Ⅷ－３－１）</t>
  </si>
  <si>
    <t>721</t>
  </si>
  <si>
    <t>737</t>
  </si>
  <si>
    <t>704</t>
  </si>
  <si>
    <t>706</t>
  </si>
  <si>
    <t>○</t>
  </si>
  <si>
    <t>柴沼 雄一朗</t>
    <phoneticPr fontId="5"/>
  </si>
  <si>
    <t>援護費及び事務委託費の経理取扱要領の一部改正
について（令和3年3月25日社援発0325第3号）</t>
    <phoneticPr fontId="5"/>
  </si>
  <si>
    <t>-</t>
    <phoneticPr fontId="5"/>
  </si>
  <si>
    <t>国として戦没者遺族等に対し慰藉や弔慰を表す事業であり、国民や社会のニーズに合致する。</t>
    <phoneticPr fontId="5"/>
  </si>
  <si>
    <t>各種特別給付金及び特別弔慰金の請求受付及び裁定等については、地方自治体に法定受託事務として委託している。</t>
    <phoneticPr fontId="5"/>
  </si>
  <si>
    <t>国として戦没者遺族等に対し慰藉や弔慰を表す事業であり、優先度の高い事業である。</t>
    <phoneticPr fontId="5"/>
  </si>
  <si>
    <t>‐</t>
  </si>
  <si>
    <t>本事業は各種特別給付金支給法及び特別弔慰金支給法に基づく特別給付金等の支給に係る経費であり、真に必要なものに限定されている。</t>
    <phoneticPr fontId="5"/>
  </si>
  <si>
    <t>一般競争入札によりコスト削減に努めている。</t>
    <phoneticPr fontId="5"/>
  </si>
  <si>
    <t>成果実績は実績に見合ったものであった。</t>
    <phoneticPr fontId="5"/>
  </si>
  <si>
    <t>援護システムを活用し、裁定に係る事務や国庫債券の発行請求事務を円滑に実施している。</t>
    <phoneticPr fontId="5"/>
  </si>
  <si>
    <t>事務委託費</t>
    <phoneticPr fontId="5"/>
  </si>
  <si>
    <t>賃金、消耗品費等</t>
    <phoneticPr fontId="5"/>
  </si>
  <si>
    <t>B.東京都</t>
    <rPh sb="2" eb="5">
      <t>トウキョウト</t>
    </rPh>
    <phoneticPr fontId="5"/>
  </si>
  <si>
    <t>各種特別給付金及び特別弔慰金の裁定等に係る事務費（事務委託）</t>
    <phoneticPr fontId="5"/>
  </si>
  <si>
    <t>-</t>
    <phoneticPr fontId="5"/>
  </si>
  <si>
    <t>－</t>
    <phoneticPr fontId="5"/>
  </si>
  <si>
    <t>C.株式会社東急エージェンシー</t>
    <rPh sb="2" eb="6">
      <t>カブシキガイシャ</t>
    </rPh>
    <rPh sb="6" eb="8">
      <t>トウキュウ</t>
    </rPh>
    <phoneticPr fontId="5"/>
  </si>
  <si>
    <t>雑役務費</t>
    <rPh sb="0" eb="1">
      <t>ザツ</t>
    </rPh>
    <rPh sb="1" eb="4">
      <t>エキムヒ</t>
    </rPh>
    <phoneticPr fontId="5"/>
  </si>
  <si>
    <t>戦没者等の遺族に対する特別弔慰金に係る新聞広報業務</t>
    <phoneticPr fontId="5"/>
  </si>
  <si>
    <t>株式会社東急エージェンシー</t>
    <rPh sb="0" eb="4">
      <t>カブシキガイシャ</t>
    </rPh>
    <rPh sb="4" eb="6">
      <t>トウキュウ</t>
    </rPh>
    <phoneticPr fontId="5"/>
  </si>
  <si>
    <t>株式会社ヒロケイ</t>
    <rPh sb="0" eb="4">
      <t>カブシキガイシャ</t>
    </rPh>
    <phoneticPr fontId="5"/>
  </si>
  <si>
    <t>援護システム運用支援（R2国庫債務負担行為）</t>
    <phoneticPr fontId="5"/>
  </si>
  <si>
    <t>援護システム機器等の導入及び賃貸借（R1国庫債務負担行為）</t>
    <phoneticPr fontId="5"/>
  </si>
  <si>
    <t>国庫債務負担行為等</t>
  </si>
  <si>
    <t>C</t>
    <phoneticPr fontId="5"/>
  </si>
  <si>
    <t>株式会社ヒロケイ</t>
    <phoneticPr fontId="5"/>
  </si>
  <si>
    <t>国庫債務負担行為等</t>
    <phoneticPr fontId="5"/>
  </si>
  <si>
    <t>A.大和綜合印刷株式会社</t>
    <rPh sb="8" eb="12">
      <t>カブシキガイシャ</t>
    </rPh>
    <phoneticPr fontId="5"/>
  </si>
  <si>
    <t>印刷製本費</t>
    <rPh sb="0" eb="2">
      <t>インサツ</t>
    </rPh>
    <rPh sb="2" eb="4">
      <t>セイホン</t>
    </rPh>
    <rPh sb="4" eb="5">
      <t>ヒ</t>
    </rPh>
    <phoneticPr fontId="5"/>
  </si>
  <si>
    <t>大和綜合印刷株式会社</t>
    <phoneticPr fontId="5"/>
  </si>
  <si>
    <t>特別弔慰金個別案内等の印刷</t>
    <rPh sb="0" eb="2">
      <t>トクベツ</t>
    </rPh>
    <rPh sb="2" eb="5">
      <t>チョウイキン</t>
    </rPh>
    <rPh sb="5" eb="7">
      <t>コベツ</t>
    </rPh>
    <rPh sb="7" eb="9">
      <t>アンナイ</t>
    </rPh>
    <rPh sb="9" eb="10">
      <t>トウ</t>
    </rPh>
    <rPh sb="11" eb="13">
      <t>インサツ</t>
    </rPh>
    <phoneticPr fontId="5"/>
  </si>
  <si>
    <t>特別弔慰金個別案内等の印刷</t>
    <phoneticPr fontId="5"/>
  </si>
  <si>
    <t>-</t>
    <phoneticPr fontId="5"/>
  </si>
  <si>
    <t>協新流通デベロッパー株式会社</t>
    <rPh sb="10" eb="14">
      <t>カブシキガイシャ</t>
    </rPh>
    <phoneticPr fontId="5"/>
  </si>
  <si>
    <t>特別弔慰金個別案内等の梱包、発送</t>
    <rPh sb="11" eb="13">
      <t>コンポウ</t>
    </rPh>
    <rPh sb="14" eb="16">
      <t>ハッソウ</t>
    </rPh>
    <phoneticPr fontId="5"/>
  </si>
  <si>
    <t>株式会社ハップ</t>
    <rPh sb="0" eb="4">
      <t>カブシキガイシャ</t>
    </rPh>
    <phoneticPr fontId="5"/>
  </si>
  <si>
    <t>特別弔慰金請求書の印刷</t>
    <rPh sb="5" eb="8">
      <t>セイキュウショ</t>
    </rPh>
    <rPh sb="9" eb="11">
      <t>インサツ</t>
    </rPh>
    <phoneticPr fontId="5"/>
  </si>
  <si>
    <t>独立行政法人国立印刷局</t>
    <phoneticPr fontId="5"/>
  </si>
  <si>
    <t>官報掲載料</t>
    <rPh sb="0" eb="2">
      <t>カンポウ</t>
    </rPh>
    <rPh sb="2" eb="5">
      <t>ケイサイリョウ</t>
    </rPh>
    <phoneticPr fontId="5"/>
  </si>
  <si>
    <t>有限会社正陽印刷</t>
    <rPh sb="0" eb="4">
      <t>ユウゲンガイシャ</t>
    </rPh>
    <rPh sb="4" eb="5">
      <t>タダ</t>
    </rPh>
    <rPh sb="5" eb="6">
      <t>ヨウ</t>
    </rPh>
    <rPh sb="6" eb="8">
      <t>インサツ</t>
    </rPh>
    <phoneticPr fontId="5"/>
  </si>
  <si>
    <t>株式会社太陽美術</t>
    <rPh sb="0" eb="4">
      <t>カブシキガイシャ</t>
    </rPh>
    <rPh sb="4" eb="6">
      <t>タイヨウ</t>
    </rPh>
    <rPh sb="6" eb="8">
      <t>ビジュツ</t>
    </rPh>
    <phoneticPr fontId="5"/>
  </si>
  <si>
    <t>政令の印刷</t>
    <rPh sb="0" eb="2">
      <t>セイレイ</t>
    </rPh>
    <rPh sb="3" eb="5">
      <t>インサツ</t>
    </rPh>
    <phoneticPr fontId="5"/>
  </si>
  <si>
    <t>特別弔慰金新聞広報のデザイン</t>
    <phoneticPr fontId="5"/>
  </si>
  <si>
    <t>有</t>
  </si>
  <si>
    <t>-</t>
    <phoneticPr fontId="5"/>
  </si>
  <si>
    <t>特別弔慰金（H27改正法（令和２年施行））の請求件数のうち、受理後6月以内に50％以上の裁定を行う</t>
    <rPh sb="13" eb="15">
      <t>レイワ</t>
    </rPh>
    <rPh sb="16" eb="17">
      <t>ネン</t>
    </rPh>
    <rPh sb="17" eb="19">
      <t>セコウ</t>
    </rPh>
    <phoneticPr fontId="5"/>
  </si>
  <si>
    <t>特別弔慰金（H27改正法（令和２年施行））の請求件数のうち、受理後6月以内に裁定を行った件数/当該年度の受付件数</t>
    <rPh sb="13" eb="15">
      <t>レイワ</t>
    </rPh>
    <rPh sb="16" eb="17">
      <t>ネン</t>
    </rPh>
    <rPh sb="17" eb="19">
      <t>セコウ</t>
    </rPh>
    <phoneticPr fontId="5"/>
  </si>
  <si>
    <t>各年度の国債発行請求件数（特別弔慰金（H27改正法（令和２年施行）））</t>
    <rPh sb="26" eb="28">
      <t>レイワ</t>
    </rPh>
    <rPh sb="29" eb="30">
      <t>ネン</t>
    </rPh>
    <rPh sb="30" eb="32">
      <t>セコウ</t>
    </rPh>
    <phoneticPr fontId="5"/>
  </si>
  <si>
    <t xml:space="preserve">特別給付金は、成果実績の目標値を達成することができたが、活動実績については、前年度（令和元年度）に目標を大幅に上回る実績であったこともあり、高齢化等により対象者からの請求が、当初見込みを下回った。
特別弔慰金は、成果実績の目標値を下回ったが、令和２年度に施行した特別弔慰金にて、請求手続きの簡素化等を行ったことにより裁定が進み、活動実績については当初見込みを大幅に上回った。
</t>
    <phoneticPr fontId="5"/>
  </si>
  <si>
    <t>成果目標としている裁定事務は都道府県に委託していることから、迅速に裁定を行っている都道府県の事例等を他の都道府県に周知することや、処理が遅れている都道府県に対しヒアリング等を行うことで、裁定事務の迅速化に努める。</t>
    <phoneticPr fontId="5"/>
  </si>
  <si>
    <t>1,083百万円/470,000件</t>
    <rPh sb="5" eb="7">
      <t>ヒャクマン</t>
    </rPh>
    <rPh sb="7" eb="8">
      <t>エン</t>
    </rPh>
    <rPh sb="16" eb="17">
      <t>ケン</t>
    </rPh>
    <phoneticPr fontId="5"/>
  </si>
  <si>
    <t>活動実績は見込みに合ったものであった。</t>
    <rPh sb="0" eb="2">
      <t>カツドウ</t>
    </rPh>
    <rPh sb="2" eb="4">
      <t>ジッセキ</t>
    </rPh>
    <rPh sb="5" eb="7">
      <t>ミコミ</t>
    </rPh>
    <rPh sb="9" eb="10">
      <t>ア</t>
    </rPh>
    <phoneticPr fontId="5"/>
  </si>
  <si>
    <t>厚労</t>
  </si>
  <si>
    <t>株式会社内田洋行</t>
    <rPh sb="0" eb="2">
      <t>カブシキ</t>
    </rPh>
    <rPh sb="2" eb="4">
      <t>カイシャ</t>
    </rPh>
    <rPh sb="4" eb="6">
      <t>ウチダ</t>
    </rPh>
    <rPh sb="6" eb="8">
      <t>ヨウコウ</t>
    </rPh>
    <phoneticPr fontId="5"/>
  </si>
  <si>
    <t>-</t>
    <phoneticPr fontId="5"/>
  </si>
  <si>
    <t>少額案件以外は全て一般競争入札を実施。一者応札となった援護システムの機器貸借及び援護システムの運用支援については、システムの要件を満たす事業者が少なかったため、一者のみの応札となったものである。</t>
    <phoneticPr fontId="5"/>
  </si>
  <si>
    <t>戦没者等の遺族に対する特別弔慰金支給法（昭和４０年法律第１００号）
戦没者等の妻に対する特別給付金支給法（昭和３８年法律第６１号）
戦傷病者等の妻に対する特別給付金支給法（昭和４１年法律第１０９号）
戦没者の父母等に対する特別給付金支給法（昭和４２年法律第５７号）</t>
    <phoneticPr fontId="5"/>
  </si>
  <si>
    <t>特別弔慰金支給法及び各種特別給付金支給法に基づき、戦没者等の遺族等に対して国として弔慰、特別の慰藉のための支給を行う。</t>
    <phoneticPr fontId="5"/>
  </si>
  <si>
    <t>1,0８百万円
/322,488件</t>
    <rPh sb="4" eb="6">
      <t>ヒャクマン</t>
    </rPh>
    <rPh sb="6" eb="7">
      <t>エン</t>
    </rPh>
    <rPh sb="16" eb="17">
      <t>ケン</t>
    </rPh>
    <phoneticPr fontId="5"/>
  </si>
  <si>
    <t>東京都</t>
    <phoneticPr fontId="5"/>
  </si>
  <si>
    <t>愛知県</t>
    <rPh sb="0" eb="3">
      <t>アイチケン</t>
    </rPh>
    <phoneticPr fontId="5"/>
  </si>
  <si>
    <t>兵庫県</t>
    <rPh sb="0" eb="3">
      <t>ヒョウゴケン</t>
    </rPh>
    <phoneticPr fontId="5"/>
  </si>
  <si>
    <t>沖縄県</t>
    <rPh sb="0" eb="3">
      <t>オキナワケン</t>
    </rPh>
    <phoneticPr fontId="5"/>
  </si>
  <si>
    <t>福岡県</t>
    <rPh sb="0" eb="3">
      <t>フクオカケン</t>
    </rPh>
    <phoneticPr fontId="5"/>
  </si>
  <si>
    <t>鹿児島県</t>
    <rPh sb="0" eb="4">
      <t>カゴシマケン</t>
    </rPh>
    <phoneticPr fontId="5"/>
  </si>
  <si>
    <t>大阪府</t>
    <rPh sb="0" eb="3">
      <t>オオサカフ</t>
    </rPh>
    <phoneticPr fontId="5"/>
  </si>
  <si>
    <t>新潟県</t>
    <rPh sb="0" eb="3">
      <t>ニイガタケン</t>
    </rPh>
    <phoneticPr fontId="5"/>
  </si>
  <si>
    <t>三重県</t>
    <rPh sb="0" eb="3">
      <t>ミエケン</t>
    </rPh>
    <phoneticPr fontId="5"/>
  </si>
  <si>
    <t>岐阜県</t>
    <rPh sb="0" eb="3">
      <t>ギフケン</t>
    </rPh>
    <phoneticPr fontId="5"/>
  </si>
  <si>
    <t>第11回特別弔慰金の裁定処理等の簡素化を図った上で、事業の執行状況を踏まえ、予算額を縮減すること。</t>
    <rPh sb="10" eb="12">
      <t>サイテイ</t>
    </rPh>
    <rPh sb="12" eb="14">
      <t>ショリ</t>
    </rPh>
    <rPh sb="14" eb="15">
      <t>トウ</t>
    </rPh>
    <rPh sb="16" eb="19">
      <t>カンソカ</t>
    </rPh>
    <rPh sb="20" eb="21">
      <t>ハカ</t>
    </rPh>
    <rPh sb="23" eb="24">
      <t>ウエ</t>
    </rPh>
    <phoneticPr fontId="5"/>
  </si>
  <si>
    <t>縮減</t>
  </si>
  <si>
    <t>第11回特別弔慰金の裁定処理等の状況を踏まえて、予算額の削減を行っている。</t>
    <rPh sb="0" eb="1">
      <t>ダイ</t>
    </rPh>
    <rPh sb="3" eb="4">
      <t>カイ</t>
    </rPh>
    <rPh sb="4" eb="6">
      <t>トクベツ</t>
    </rPh>
    <rPh sb="6" eb="9">
      <t>チョウイキン</t>
    </rPh>
    <rPh sb="10" eb="12">
      <t>サイテイ</t>
    </rPh>
    <rPh sb="12" eb="14">
      <t>ショリ</t>
    </rPh>
    <rPh sb="14" eb="15">
      <t>トウ</t>
    </rPh>
    <rPh sb="16" eb="18">
      <t>ジョウキョウ</t>
    </rPh>
    <rPh sb="19" eb="20">
      <t>フ</t>
    </rPh>
    <rPh sb="24" eb="26">
      <t>ヨサン</t>
    </rPh>
    <rPh sb="26" eb="27">
      <t>ガク</t>
    </rPh>
    <rPh sb="28" eb="30">
      <t>サクゲン</t>
    </rPh>
    <rPh sb="31" eb="32">
      <t>オコナ</t>
    </rPh>
    <phoneticPr fontId="5"/>
  </si>
  <si>
    <t>事務を委託している都道府県担当者への研修等を行い、処理期間の短縮に努めている。なお、令和元年度において単位当たりコストが大きくなっているのは、平成27年度から申請を受け付けた第10回特別弔慰金に係る国債発行請求件数が少なくなる一方で、同特別弔慰金にかかる困難事案の処理、広報やシステム経費等を含む令和２年度からの第11回特別弔慰金施行準備等の経費が必要となることによる。</t>
    <phoneticPr fontId="5"/>
  </si>
  <si>
    <t>454</t>
    <phoneticPr fontId="5"/>
  </si>
  <si>
    <t>412</t>
    <phoneticPr fontId="5"/>
  </si>
  <si>
    <t>358</t>
    <phoneticPr fontId="5"/>
  </si>
  <si>
    <t>723</t>
    <phoneticPr fontId="5"/>
  </si>
  <si>
    <t>特別弔慰金裁定件数の減に伴う委託費の減（▲２４５百万円） 
特別弔慰金裁定件数の減に伴う事務費の減（▲１１百万円）
特別弔慰金時効失権対策経費の減（▲４百万円）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</si>
</sst>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190500</xdr:colOff>
      <xdr:row>756</xdr:row>
      <xdr:rowOff>108857</xdr:rowOff>
    </xdr:from>
    <xdr:to>
      <xdr:col>19</xdr:col>
      <xdr:colOff>8549</xdr:colOff>
      <xdr:row>758</xdr:row>
      <xdr:rowOff>19430</xdr:rowOff>
    </xdr:to>
    <xdr:sp macro="" textlink="">
      <xdr:nvSpPr>
        <xdr:cNvPr id="2" name="テキスト ボックス 1"/>
        <xdr:cNvSpPr txBox="1"/>
      </xdr:nvSpPr>
      <xdr:spPr>
        <a:xfrm>
          <a:off x="2231571" y="239839500"/>
          <a:ext cx="1655014" cy="618144"/>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en-US" altLang="ja-JP" sz="1200"/>
            <a:t>1,018</a:t>
          </a:r>
          <a:r>
            <a:rPr kumimoji="1" lang="ja-JP" altLang="en-US" sz="1200"/>
            <a:t>百万円</a:t>
          </a:r>
          <a:endParaRPr kumimoji="1" lang="en-US" altLang="ja-JP" sz="1200"/>
        </a:p>
      </xdr:txBody>
    </xdr:sp>
    <xdr:clientData/>
  </xdr:twoCellAnchor>
  <xdr:twoCellAnchor>
    <xdr:from>
      <xdr:col>10</xdr:col>
      <xdr:colOff>122464</xdr:colOff>
      <xdr:row>758</xdr:row>
      <xdr:rowOff>27216</xdr:rowOff>
    </xdr:from>
    <xdr:to>
      <xdr:col>19</xdr:col>
      <xdr:colOff>118859</xdr:colOff>
      <xdr:row>760</xdr:row>
      <xdr:rowOff>13608</xdr:rowOff>
    </xdr:to>
    <xdr:sp macro="" textlink="">
      <xdr:nvSpPr>
        <xdr:cNvPr id="3" name="テキスト ボックス 2"/>
        <xdr:cNvSpPr txBox="1"/>
      </xdr:nvSpPr>
      <xdr:spPr>
        <a:xfrm>
          <a:off x="2163535" y="240465430"/>
          <a:ext cx="1833360" cy="69396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000"/>
            </a:lnSpc>
          </a:pPr>
          <a:r>
            <a:rPr kumimoji="1" lang="ja-JP" altLang="en-US" sz="1050"/>
            <a:t>事務費</a:t>
          </a:r>
          <a:endParaRPr kumimoji="1" lang="en-US" altLang="ja-JP" sz="400"/>
        </a:p>
        <a:p>
          <a:pPr algn="ctr">
            <a:lnSpc>
              <a:spcPts val="1000"/>
            </a:lnSpc>
          </a:pPr>
          <a:r>
            <a:rPr kumimoji="1" lang="en-US" altLang="ja-JP" sz="1050"/>
            <a:t>21</a:t>
          </a:r>
          <a:r>
            <a:rPr kumimoji="1" lang="ja-JP" altLang="en-US" sz="1050"/>
            <a:t>百万円</a:t>
          </a:r>
          <a:endParaRPr kumimoji="1" lang="en-US" altLang="ja-JP" sz="1050"/>
        </a:p>
      </xdr:txBody>
    </xdr:sp>
    <xdr:clientData/>
  </xdr:twoCellAnchor>
  <xdr:twoCellAnchor>
    <xdr:from>
      <xdr:col>10</xdr:col>
      <xdr:colOff>122464</xdr:colOff>
      <xdr:row>758</xdr:row>
      <xdr:rowOff>81644</xdr:rowOff>
    </xdr:from>
    <xdr:to>
      <xdr:col>19</xdr:col>
      <xdr:colOff>16808</xdr:colOff>
      <xdr:row>759</xdr:row>
      <xdr:rowOff>334296</xdr:rowOff>
    </xdr:to>
    <xdr:sp macro="" textlink="">
      <xdr:nvSpPr>
        <xdr:cNvPr id="4" name="大かっこ 3"/>
        <xdr:cNvSpPr/>
      </xdr:nvSpPr>
      <xdr:spPr>
        <a:xfrm>
          <a:off x="2163535" y="240519858"/>
          <a:ext cx="1731309" cy="6064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68036</xdr:colOff>
      <xdr:row>750</xdr:row>
      <xdr:rowOff>108856</xdr:rowOff>
    </xdr:from>
    <xdr:to>
      <xdr:col>42</xdr:col>
      <xdr:colOff>73144</xdr:colOff>
      <xdr:row>752</xdr:row>
      <xdr:rowOff>132962</xdr:rowOff>
    </xdr:to>
    <xdr:sp macro="" textlink="">
      <xdr:nvSpPr>
        <xdr:cNvPr id="5" name="テキスト ボックス 4"/>
        <xdr:cNvSpPr txBox="1"/>
      </xdr:nvSpPr>
      <xdr:spPr>
        <a:xfrm>
          <a:off x="5783036" y="237716785"/>
          <a:ext cx="2862608" cy="731677"/>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民間会社等（６者）</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６百万円</a:t>
          </a:r>
          <a:endParaRPr kumimoji="1" lang="en-US" altLang="ja-JP" sz="1100">
            <a:solidFill>
              <a:schemeClr val="dk1"/>
            </a:solidFill>
            <a:latin typeface="+mn-lt"/>
            <a:ea typeface="+mn-ea"/>
            <a:cs typeface="+mn-cs"/>
          </a:endParaRPr>
        </a:p>
      </xdr:txBody>
    </xdr:sp>
    <xdr:clientData/>
  </xdr:twoCellAnchor>
  <xdr:oneCellAnchor>
    <xdr:from>
      <xdr:col>31</xdr:col>
      <xdr:colOff>27214</xdr:colOff>
      <xdr:row>749</xdr:row>
      <xdr:rowOff>95250</xdr:rowOff>
    </xdr:from>
    <xdr:ext cx="1716647" cy="275717"/>
    <xdr:sp macro="" textlink="">
      <xdr:nvSpPr>
        <xdr:cNvPr id="6" name="テキスト ボックス 5"/>
        <xdr:cNvSpPr txBox="1"/>
      </xdr:nvSpPr>
      <xdr:spPr>
        <a:xfrm>
          <a:off x="6354535" y="237349393"/>
          <a:ext cx="171664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28</xdr:col>
      <xdr:colOff>108856</xdr:colOff>
      <xdr:row>752</xdr:row>
      <xdr:rowOff>149678</xdr:rowOff>
    </xdr:from>
    <xdr:to>
      <xdr:col>42</xdr:col>
      <xdr:colOff>94569</xdr:colOff>
      <xdr:row>753</xdr:row>
      <xdr:rowOff>265298</xdr:rowOff>
    </xdr:to>
    <xdr:sp macro="" textlink="">
      <xdr:nvSpPr>
        <xdr:cNvPr id="7" name="テキスト ボックス 6"/>
        <xdr:cNvSpPr txBox="1"/>
      </xdr:nvSpPr>
      <xdr:spPr>
        <a:xfrm>
          <a:off x="5823856" y="238465178"/>
          <a:ext cx="2843213" cy="46940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特別弔慰金個別案内の印刷等</a:t>
          </a:r>
          <a:endParaRPr lang="ja-JP" altLang="ja-JP" sz="1050">
            <a:effectLst/>
          </a:endParaRPr>
        </a:p>
      </xdr:txBody>
    </xdr:sp>
    <xdr:clientData/>
  </xdr:twoCellAnchor>
  <xdr:twoCellAnchor>
    <xdr:from>
      <xdr:col>28</xdr:col>
      <xdr:colOff>54428</xdr:colOff>
      <xdr:row>752</xdr:row>
      <xdr:rowOff>190499</xdr:rowOff>
    </xdr:from>
    <xdr:to>
      <xdr:col>42</xdr:col>
      <xdr:colOff>149378</xdr:colOff>
      <xdr:row>753</xdr:row>
      <xdr:rowOff>217271</xdr:rowOff>
    </xdr:to>
    <xdr:sp macro="" textlink="">
      <xdr:nvSpPr>
        <xdr:cNvPr id="11" name="大かっこ 10"/>
        <xdr:cNvSpPr/>
      </xdr:nvSpPr>
      <xdr:spPr>
        <a:xfrm>
          <a:off x="5769428" y="238505999"/>
          <a:ext cx="2952450" cy="380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95249</xdr:colOff>
      <xdr:row>756</xdr:row>
      <xdr:rowOff>13607</xdr:rowOff>
    </xdr:from>
    <xdr:to>
      <xdr:col>42</xdr:col>
      <xdr:colOff>23083</xdr:colOff>
      <xdr:row>758</xdr:row>
      <xdr:rowOff>81355</xdr:rowOff>
    </xdr:to>
    <xdr:sp macro="" textlink="">
      <xdr:nvSpPr>
        <xdr:cNvPr id="12" name="テキスト ボックス 11"/>
        <xdr:cNvSpPr txBox="1"/>
      </xdr:nvSpPr>
      <xdr:spPr>
        <a:xfrm>
          <a:off x="5810249" y="239744250"/>
          <a:ext cx="2785334" cy="775319"/>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Ｂ．都道府県（４７件）</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921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oneCellAnchor>
    <xdr:from>
      <xdr:col>31</xdr:col>
      <xdr:colOff>1</xdr:colOff>
      <xdr:row>755</xdr:row>
      <xdr:rowOff>54429</xdr:rowOff>
    </xdr:from>
    <xdr:ext cx="1922115" cy="275717"/>
    <xdr:sp macro="" textlink="">
      <xdr:nvSpPr>
        <xdr:cNvPr id="13" name="テキスト ボックス 12"/>
        <xdr:cNvSpPr txBox="1"/>
      </xdr:nvSpPr>
      <xdr:spPr>
        <a:xfrm>
          <a:off x="6327322" y="239431286"/>
          <a:ext cx="1922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事務委託</a:t>
          </a:r>
          <a:r>
            <a:rPr kumimoji="1" lang="en-US" altLang="ja-JP" sz="1100"/>
            <a:t>】</a:t>
          </a:r>
          <a:endParaRPr kumimoji="1" lang="ja-JP" altLang="en-US" sz="1100"/>
        </a:p>
      </xdr:txBody>
    </xdr:sp>
    <xdr:clientData/>
  </xdr:oneCellAnchor>
  <xdr:twoCellAnchor>
    <xdr:from>
      <xdr:col>28</xdr:col>
      <xdr:colOff>95249</xdr:colOff>
      <xdr:row>762</xdr:row>
      <xdr:rowOff>95251</xdr:rowOff>
    </xdr:from>
    <xdr:to>
      <xdr:col>42</xdr:col>
      <xdr:colOff>1071</xdr:colOff>
      <xdr:row>764</xdr:row>
      <xdr:rowOff>23436</xdr:rowOff>
    </xdr:to>
    <xdr:sp macro="" textlink="">
      <xdr:nvSpPr>
        <xdr:cNvPr id="14" name="テキスト ボックス 13"/>
        <xdr:cNvSpPr txBox="1"/>
      </xdr:nvSpPr>
      <xdr:spPr>
        <a:xfrm>
          <a:off x="5810249" y="241948608"/>
          <a:ext cx="2763322" cy="63575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Ｃ．民間会社（３社）</a:t>
          </a:r>
          <a:endParaRPr kumimoji="1" lang="en-US" altLang="ja-JP" sz="1100"/>
        </a:p>
        <a:p>
          <a:pPr algn="ctr"/>
          <a:r>
            <a:rPr kumimoji="1" lang="ja-JP" altLang="en-US" sz="1100"/>
            <a:t>　　</a:t>
          </a:r>
          <a:r>
            <a:rPr kumimoji="1" lang="en-US" altLang="ja-JP" sz="1100"/>
            <a:t>70</a:t>
          </a:r>
          <a:r>
            <a:rPr kumimoji="1" lang="ja-JP" altLang="en-US" sz="1100"/>
            <a:t>百万円</a:t>
          </a:r>
          <a:endParaRPr kumimoji="1" lang="en-US" altLang="ja-JP" sz="1100"/>
        </a:p>
      </xdr:txBody>
    </xdr:sp>
    <xdr:clientData/>
  </xdr:twoCellAnchor>
  <xdr:oneCellAnchor>
    <xdr:from>
      <xdr:col>30</xdr:col>
      <xdr:colOff>149680</xdr:colOff>
      <xdr:row>761</xdr:row>
      <xdr:rowOff>68036</xdr:rowOff>
    </xdr:from>
    <xdr:ext cx="2049699" cy="275717"/>
    <xdr:sp macro="" textlink="">
      <xdr:nvSpPr>
        <xdr:cNvPr id="15" name="テキスト ボックス 14"/>
        <xdr:cNvSpPr txBox="1"/>
      </xdr:nvSpPr>
      <xdr:spPr>
        <a:xfrm>
          <a:off x="6272894" y="241567607"/>
          <a:ext cx="20496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28</xdr:col>
      <xdr:colOff>54429</xdr:colOff>
      <xdr:row>758</xdr:row>
      <xdr:rowOff>40821</xdr:rowOff>
    </xdr:from>
    <xdr:to>
      <xdr:col>41</xdr:col>
      <xdr:colOff>98992</xdr:colOff>
      <xdr:row>759</xdr:row>
      <xdr:rowOff>156441</xdr:rowOff>
    </xdr:to>
    <xdr:sp macro="" textlink="">
      <xdr:nvSpPr>
        <xdr:cNvPr id="16" name="テキスト ボックス 15"/>
        <xdr:cNvSpPr txBox="1"/>
      </xdr:nvSpPr>
      <xdr:spPr>
        <a:xfrm>
          <a:off x="5769429" y="240479035"/>
          <a:ext cx="2697956" cy="46940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裁定等に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事務</a:t>
          </a:r>
          <a:endParaRPr lang="ja-JP" altLang="ja-JP" sz="1050">
            <a:effectLst/>
          </a:endParaRPr>
        </a:p>
      </xdr:txBody>
    </xdr:sp>
    <xdr:clientData/>
  </xdr:twoCellAnchor>
  <xdr:twoCellAnchor>
    <xdr:from>
      <xdr:col>28</xdr:col>
      <xdr:colOff>81644</xdr:colOff>
      <xdr:row>758</xdr:row>
      <xdr:rowOff>136073</xdr:rowOff>
    </xdr:from>
    <xdr:to>
      <xdr:col>42</xdr:col>
      <xdr:colOff>51429</xdr:colOff>
      <xdr:row>759</xdr:row>
      <xdr:rowOff>162845</xdr:rowOff>
    </xdr:to>
    <xdr:sp macro="" textlink="">
      <xdr:nvSpPr>
        <xdr:cNvPr id="17" name="大かっこ 16"/>
        <xdr:cNvSpPr/>
      </xdr:nvSpPr>
      <xdr:spPr>
        <a:xfrm>
          <a:off x="5796644" y="240574287"/>
          <a:ext cx="2827285" cy="380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163286</xdr:colOff>
      <xdr:row>764</xdr:row>
      <xdr:rowOff>54429</xdr:rowOff>
    </xdr:from>
    <xdr:to>
      <xdr:col>41</xdr:col>
      <xdr:colOff>188798</xdr:colOff>
      <xdr:row>764</xdr:row>
      <xdr:rowOff>486734</xdr:rowOff>
    </xdr:to>
    <xdr:sp macro="" textlink="">
      <xdr:nvSpPr>
        <xdr:cNvPr id="18" name="テキスト ボックス 17"/>
        <xdr:cNvSpPr txBox="1"/>
      </xdr:nvSpPr>
      <xdr:spPr>
        <a:xfrm>
          <a:off x="5878286" y="242615358"/>
          <a:ext cx="2678905" cy="43230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新聞広報、システム機器借料等</a:t>
          </a:r>
          <a:endParaRPr lang="en-US" altLang="ja-JP" sz="1050">
            <a:effectLst/>
          </a:endParaRPr>
        </a:p>
      </xdr:txBody>
    </xdr:sp>
    <xdr:clientData/>
  </xdr:twoCellAnchor>
  <xdr:twoCellAnchor>
    <xdr:from>
      <xdr:col>28</xdr:col>
      <xdr:colOff>81642</xdr:colOff>
      <xdr:row>764</xdr:row>
      <xdr:rowOff>95250</xdr:rowOff>
    </xdr:from>
    <xdr:to>
      <xdr:col>42</xdr:col>
      <xdr:colOff>51427</xdr:colOff>
      <xdr:row>764</xdr:row>
      <xdr:rowOff>475807</xdr:rowOff>
    </xdr:to>
    <xdr:sp macro="" textlink="">
      <xdr:nvSpPr>
        <xdr:cNvPr id="19" name="大かっこ 18"/>
        <xdr:cNvSpPr/>
      </xdr:nvSpPr>
      <xdr:spPr>
        <a:xfrm>
          <a:off x="5796642" y="242656179"/>
          <a:ext cx="2827285" cy="3805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108857</xdr:colOff>
      <xdr:row>757</xdr:row>
      <xdr:rowOff>81643</xdr:rowOff>
    </xdr:from>
    <xdr:to>
      <xdr:col>28</xdr:col>
      <xdr:colOff>13607</xdr:colOff>
      <xdr:row>757</xdr:row>
      <xdr:rowOff>81643</xdr:rowOff>
    </xdr:to>
    <xdr:cxnSp macro="">
      <xdr:nvCxnSpPr>
        <xdr:cNvPr id="20" name="直線矢印コネクタ 19"/>
        <xdr:cNvCxnSpPr/>
      </xdr:nvCxnSpPr>
      <xdr:spPr>
        <a:xfrm>
          <a:off x="3986893" y="48645536"/>
          <a:ext cx="174171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750</xdr:row>
      <xdr:rowOff>340178</xdr:rowOff>
    </xdr:from>
    <xdr:to>
      <xdr:col>23</xdr:col>
      <xdr:colOff>0</xdr:colOff>
      <xdr:row>763</xdr:row>
      <xdr:rowOff>81643</xdr:rowOff>
    </xdr:to>
    <xdr:cxnSp macro="">
      <xdr:nvCxnSpPr>
        <xdr:cNvPr id="21" name="直線コネクタ 20"/>
        <xdr:cNvCxnSpPr/>
      </xdr:nvCxnSpPr>
      <xdr:spPr>
        <a:xfrm>
          <a:off x="4694464" y="46427571"/>
          <a:ext cx="0" cy="43406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750</xdr:row>
      <xdr:rowOff>344126</xdr:rowOff>
    </xdr:from>
    <xdr:to>
      <xdr:col>28</xdr:col>
      <xdr:colOff>13607</xdr:colOff>
      <xdr:row>750</xdr:row>
      <xdr:rowOff>344126</xdr:rowOff>
    </xdr:to>
    <xdr:cxnSp macro="">
      <xdr:nvCxnSpPr>
        <xdr:cNvPr id="25" name="直線矢印コネクタ 24"/>
        <xdr:cNvCxnSpPr/>
      </xdr:nvCxnSpPr>
      <xdr:spPr>
        <a:xfrm>
          <a:off x="4694465" y="46431519"/>
          <a:ext cx="103414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763</xdr:row>
      <xdr:rowOff>99198</xdr:rowOff>
    </xdr:from>
    <xdr:to>
      <xdr:col>27</xdr:col>
      <xdr:colOff>81643</xdr:colOff>
      <xdr:row>763</xdr:row>
      <xdr:rowOff>99198</xdr:rowOff>
    </xdr:to>
    <xdr:cxnSp macro="">
      <xdr:nvCxnSpPr>
        <xdr:cNvPr id="27" name="直線矢印コネクタ 26"/>
        <xdr:cNvCxnSpPr/>
      </xdr:nvCxnSpPr>
      <xdr:spPr>
        <a:xfrm>
          <a:off x="4680857" y="50785805"/>
          <a:ext cx="9116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 zoomScale="70" zoomScaleNormal="75" zoomScaleSheetLayoutView="70" zoomScalePageLayoutView="85" workbookViewId="0">
      <selection activeCell="BL19" sqref="BL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792</v>
      </c>
      <c r="AK2" s="206"/>
      <c r="AL2" s="206"/>
      <c r="AM2" s="206"/>
      <c r="AN2" s="98" t="s">
        <v>405</v>
      </c>
      <c r="AO2" s="206">
        <v>20</v>
      </c>
      <c r="AP2" s="206"/>
      <c r="AQ2" s="206"/>
      <c r="AR2" s="99" t="s">
        <v>708</v>
      </c>
      <c r="AS2" s="207">
        <v>807</v>
      </c>
      <c r="AT2" s="207"/>
      <c r="AU2" s="207"/>
      <c r="AV2" s="98" t="str">
        <f>IF(AW2="","","-")</f>
        <v>-</v>
      </c>
      <c r="AW2" s="396">
        <v>0</v>
      </c>
      <c r="AX2" s="396"/>
    </row>
    <row r="3" spans="1:50" ht="21" customHeight="1" thickBot="1" x14ac:dyDescent="0.2">
      <c r="A3" s="520" t="s">
        <v>701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709</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712</v>
      </c>
      <c r="H5" s="556"/>
      <c r="I5" s="556"/>
      <c r="J5" s="556"/>
      <c r="K5" s="556"/>
      <c r="L5" s="556"/>
      <c r="M5" s="557" t="s">
        <v>66</v>
      </c>
      <c r="N5" s="558"/>
      <c r="O5" s="558"/>
      <c r="P5" s="558"/>
      <c r="Q5" s="558"/>
      <c r="R5" s="559"/>
      <c r="S5" s="560" t="s">
        <v>713</v>
      </c>
      <c r="T5" s="556"/>
      <c r="U5" s="556"/>
      <c r="V5" s="556"/>
      <c r="W5" s="556"/>
      <c r="X5" s="561"/>
      <c r="Y5" s="714" t="s">
        <v>3</v>
      </c>
      <c r="Z5" s="715"/>
      <c r="AA5" s="715"/>
      <c r="AB5" s="715"/>
      <c r="AC5" s="715"/>
      <c r="AD5" s="716"/>
      <c r="AE5" s="717" t="s">
        <v>714</v>
      </c>
      <c r="AF5" s="717"/>
      <c r="AG5" s="717"/>
      <c r="AH5" s="717"/>
      <c r="AI5" s="717"/>
      <c r="AJ5" s="717"/>
      <c r="AK5" s="717"/>
      <c r="AL5" s="717"/>
      <c r="AM5" s="717"/>
      <c r="AN5" s="717"/>
      <c r="AO5" s="717"/>
      <c r="AP5" s="718"/>
      <c r="AQ5" s="719" t="s">
        <v>739</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32.75" customHeight="1" x14ac:dyDescent="0.15">
      <c r="A7" s="821" t="s">
        <v>22</v>
      </c>
      <c r="B7" s="822"/>
      <c r="C7" s="822"/>
      <c r="D7" s="822"/>
      <c r="E7" s="822"/>
      <c r="F7" s="823"/>
      <c r="G7" s="824" t="s">
        <v>796</v>
      </c>
      <c r="H7" s="825"/>
      <c r="I7" s="825"/>
      <c r="J7" s="825"/>
      <c r="K7" s="825"/>
      <c r="L7" s="825"/>
      <c r="M7" s="825"/>
      <c r="N7" s="825"/>
      <c r="O7" s="825"/>
      <c r="P7" s="825"/>
      <c r="Q7" s="825"/>
      <c r="R7" s="825"/>
      <c r="S7" s="825"/>
      <c r="T7" s="825"/>
      <c r="U7" s="825"/>
      <c r="V7" s="825"/>
      <c r="W7" s="825"/>
      <c r="X7" s="826"/>
      <c r="Y7" s="394" t="s">
        <v>388</v>
      </c>
      <c r="Z7" s="296"/>
      <c r="AA7" s="296"/>
      <c r="AB7" s="296"/>
      <c r="AC7" s="296"/>
      <c r="AD7" s="395"/>
      <c r="AE7" s="381" t="s">
        <v>740</v>
      </c>
      <c r="AF7" s="382"/>
      <c r="AG7" s="382"/>
      <c r="AH7" s="382"/>
      <c r="AI7" s="382"/>
      <c r="AJ7" s="382"/>
      <c r="AK7" s="382"/>
      <c r="AL7" s="382"/>
      <c r="AM7" s="382"/>
      <c r="AN7" s="382"/>
      <c r="AO7" s="382"/>
      <c r="AP7" s="382"/>
      <c r="AQ7" s="382"/>
      <c r="AR7" s="382"/>
      <c r="AS7" s="382"/>
      <c r="AT7" s="382"/>
      <c r="AU7" s="382"/>
      <c r="AV7" s="382"/>
      <c r="AW7" s="382"/>
      <c r="AX7" s="383"/>
    </row>
    <row r="8" spans="1:50" ht="38.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恩給関係</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451</v>
      </c>
      <c r="Q13" s="164"/>
      <c r="R13" s="164"/>
      <c r="S13" s="164"/>
      <c r="T13" s="164"/>
      <c r="U13" s="164"/>
      <c r="V13" s="165"/>
      <c r="W13" s="163">
        <v>537</v>
      </c>
      <c r="X13" s="164"/>
      <c r="Y13" s="164"/>
      <c r="Z13" s="164"/>
      <c r="AA13" s="164"/>
      <c r="AB13" s="164"/>
      <c r="AC13" s="165"/>
      <c r="AD13" s="163">
        <v>1069</v>
      </c>
      <c r="AE13" s="164"/>
      <c r="AF13" s="164"/>
      <c r="AG13" s="164"/>
      <c r="AH13" s="164"/>
      <c r="AI13" s="164"/>
      <c r="AJ13" s="165"/>
      <c r="AK13" s="163">
        <v>1083</v>
      </c>
      <c r="AL13" s="164"/>
      <c r="AM13" s="164"/>
      <c r="AN13" s="164"/>
      <c r="AO13" s="164"/>
      <c r="AP13" s="164"/>
      <c r="AQ13" s="165"/>
      <c r="AR13" s="160">
        <v>812</v>
      </c>
      <c r="AS13" s="161"/>
      <c r="AT13" s="161"/>
      <c r="AU13" s="161"/>
      <c r="AV13" s="161"/>
      <c r="AW13" s="161"/>
      <c r="AX13" s="393"/>
    </row>
    <row r="14" spans="1:50" ht="21" customHeight="1" x14ac:dyDescent="0.15">
      <c r="A14" s="120"/>
      <c r="B14" s="121"/>
      <c r="C14" s="121"/>
      <c r="D14" s="121"/>
      <c r="E14" s="121"/>
      <c r="F14" s="122"/>
      <c r="G14" s="744"/>
      <c r="H14" s="745"/>
      <c r="I14" s="572" t="s">
        <v>8</v>
      </c>
      <c r="J14" s="626"/>
      <c r="K14" s="626"/>
      <c r="L14" s="626"/>
      <c r="M14" s="626"/>
      <c r="N14" s="626"/>
      <c r="O14" s="627"/>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741</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741</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741</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741</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6"/>
      <c r="H18" s="747"/>
      <c r="I18" s="734" t="s">
        <v>20</v>
      </c>
      <c r="J18" s="735"/>
      <c r="K18" s="735"/>
      <c r="L18" s="735"/>
      <c r="M18" s="735"/>
      <c r="N18" s="735"/>
      <c r="O18" s="736"/>
      <c r="P18" s="169">
        <f>SUM(P13:V17)</f>
        <v>451</v>
      </c>
      <c r="Q18" s="170"/>
      <c r="R18" s="170"/>
      <c r="S18" s="170"/>
      <c r="T18" s="170"/>
      <c r="U18" s="170"/>
      <c r="V18" s="171"/>
      <c r="W18" s="169">
        <f>SUM(W13:AC17)</f>
        <v>537</v>
      </c>
      <c r="X18" s="170"/>
      <c r="Y18" s="170"/>
      <c r="Z18" s="170"/>
      <c r="AA18" s="170"/>
      <c r="AB18" s="170"/>
      <c r="AC18" s="171"/>
      <c r="AD18" s="169">
        <f>SUM(AD13:AJ17)</f>
        <v>1069</v>
      </c>
      <c r="AE18" s="170"/>
      <c r="AF18" s="170"/>
      <c r="AG18" s="170"/>
      <c r="AH18" s="170"/>
      <c r="AI18" s="170"/>
      <c r="AJ18" s="171"/>
      <c r="AK18" s="169">
        <f>SUM(AK13:AQ17)</f>
        <v>1083</v>
      </c>
      <c r="AL18" s="170"/>
      <c r="AM18" s="170"/>
      <c r="AN18" s="170"/>
      <c r="AO18" s="170"/>
      <c r="AP18" s="170"/>
      <c r="AQ18" s="171"/>
      <c r="AR18" s="169">
        <f>SUM(AR13:AX17)</f>
        <v>812</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424</v>
      </c>
      <c r="Q19" s="164"/>
      <c r="R19" s="164"/>
      <c r="S19" s="164"/>
      <c r="T19" s="164"/>
      <c r="U19" s="164"/>
      <c r="V19" s="165"/>
      <c r="W19" s="163">
        <v>498</v>
      </c>
      <c r="X19" s="164"/>
      <c r="Y19" s="164"/>
      <c r="Z19" s="164"/>
      <c r="AA19" s="164"/>
      <c r="AB19" s="164"/>
      <c r="AC19" s="165"/>
      <c r="AD19" s="163">
        <v>1018</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0.94013303769401335</v>
      </c>
      <c r="Q20" s="536"/>
      <c r="R20" s="536"/>
      <c r="S20" s="536"/>
      <c r="T20" s="536"/>
      <c r="U20" s="536"/>
      <c r="V20" s="536"/>
      <c r="W20" s="536">
        <f t="shared" ref="W20" si="0">IF(W18=0, "-", SUM(W19)/W18)</f>
        <v>0.92737430167597767</v>
      </c>
      <c r="X20" s="536"/>
      <c r="Y20" s="536"/>
      <c r="Z20" s="536"/>
      <c r="AA20" s="536"/>
      <c r="AB20" s="536"/>
      <c r="AC20" s="536"/>
      <c r="AD20" s="536">
        <f t="shared" ref="AD20" si="1">IF(AD18=0, "-", SUM(AD19)/AD18)</f>
        <v>0.95229186155285317</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0" t="s">
        <v>353</v>
      </c>
      <c r="H21" s="921"/>
      <c r="I21" s="921"/>
      <c r="J21" s="921"/>
      <c r="K21" s="921"/>
      <c r="L21" s="921"/>
      <c r="M21" s="921"/>
      <c r="N21" s="921"/>
      <c r="O21" s="921"/>
      <c r="P21" s="536">
        <f>IF(P19=0, "-", SUM(P19)/SUM(P13,P14))</f>
        <v>0.94013303769401335</v>
      </c>
      <c r="Q21" s="536"/>
      <c r="R21" s="536"/>
      <c r="S21" s="536"/>
      <c r="T21" s="536"/>
      <c r="U21" s="536"/>
      <c r="V21" s="536"/>
      <c r="W21" s="536">
        <f t="shared" ref="W21" si="2">IF(W19=0, "-", SUM(W19)/SUM(W13,W14))</f>
        <v>0.92737430167597767</v>
      </c>
      <c r="X21" s="536"/>
      <c r="Y21" s="536"/>
      <c r="Z21" s="536"/>
      <c r="AA21" s="536"/>
      <c r="AB21" s="536"/>
      <c r="AC21" s="536"/>
      <c r="AD21" s="536">
        <f t="shared" ref="AD21" si="3">IF(AD19=0, "-", SUM(AD19)/SUM(AD13,AD14))</f>
        <v>0.95229186155285317</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8.5" customHeight="1" x14ac:dyDescent="0.15">
      <c r="A23" s="141"/>
      <c r="B23" s="142"/>
      <c r="C23" s="142"/>
      <c r="D23" s="142"/>
      <c r="E23" s="142"/>
      <c r="F23" s="143"/>
      <c r="G23" s="132" t="s">
        <v>718</v>
      </c>
      <c r="H23" s="133"/>
      <c r="I23" s="133"/>
      <c r="J23" s="133"/>
      <c r="K23" s="133"/>
      <c r="L23" s="133"/>
      <c r="M23" s="133"/>
      <c r="N23" s="133"/>
      <c r="O23" s="134"/>
      <c r="P23" s="160">
        <v>967</v>
      </c>
      <c r="Q23" s="161"/>
      <c r="R23" s="161"/>
      <c r="S23" s="161"/>
      <c r="T23" s="161"/>
      <c r="U23" s="161"/>
      <c r="V23" s="162"/>
      <c r="W23" s="160">
        <v>722</v>
      </c>
      <c r="X23" s="161"/>
      <c r="Y23" s="161"/>
      <c r="Z23" s="161"/>
      <c r="AA23" s="161"/>
      <c r="AB23" s="161"/>
      <c r="AC23" s="162"/>
      <c r="AD23" s="149" t="s">
        <v>817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104</v>
      </c>
      <c r="Q24" s="164"/>
      <c r="R24" s="164"/>
      <c r="S24" s="164"/>
      <c r="T24" s="164"/>
      <c r="U24" s="164"/>
      <c r="V24" s="165"/>
      <c r="W24" s="163">
        <v>89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11</v>
      </c>
      <c r="Q25" s="164"/>
      <c r="R25" s="164"/>
      <c r="S25" s="164"/>
      <c r="T25" s="164"/>
      <c r="U25" s="164"/>
      <c r="V25" s="165"/>
      <c r="W25" s="163">
        <v>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721</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1083</v>
      </c>
      <c r="Q29" s="164"/>
      <c r="R29" s="164"/>
      <c r="S29" s="164"/>
      <c r="T29" s="164"/>
      <c r="U29" s="164"/>
      <c r="V29" s="165"/>
      <c r="W29" s="211">
        <f>AR13</f>
        <v>812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9"/>
      <c r="I30" s="389"/>
      <c r="J30" s="389"/>
      <c r="K30" s="389"/>
      <c r="L30" s="389"/>
      <c r="M30" s="389"/>
      <c r="N30" s="389"/>
      <c r="O30" s="576"/>
      <c r="P30" s="575" t="s">
        <v>59</v>
      </c>
      <c r="Q30" s="389"/>
      <c r="R30" s="389"/>
      <c r="S30" s="389"/>
      <c r="T30" s="389"/>
      <c r="U30" s="389"/>
      <c r="V30" s="389"/>
      <c r="W30" s="389"/>
      <c r="X30" s="576"/>
      <c r="Y30" s="462"/>
      <c r="Z30" s="463"/>
      <c r="AA30" s="464"/>
      <c r="AB30" s="384" t="s">
        <v>11</v>
      </c>
      <c r="AC30" s="385"/>
      <c r="AD30" s="386"/>
      <c r="AE30" s="384" t="s">
        <v>389</v>
      </c>
      <c r="AF30" s="385"/>
      <c r="AG30" s="385"/>
      <c r="AH30" s="386"/>
      <c r="AI30" s="387" t="s">
        <v>411</v>
      </c>
      <c r="AJ30" s="387"/>
      <c r="AK30" s="387"/>
      <c r="AL30" s="384"/>
      <c r="AM30" s="387" t="s">
        <v>508</v>
      </c>
      <c r="AN30" s="387"/>
      <c r="AO30" s="387"/>
      <c r="AP30" s="384"/>
      <c r="AQ30" s="638" t="s">
        <v>232</v>
      </c>
      <c r="AR30" s="639"/>
      <c r="AS30" s="639"/>
      <c r="AT30" s="640"/>
      <c r="AU30" s="389" t="s">
        <v>134</v>
      </c>
      <c r="AV30" s="389"/>
      <c r="AW30" s="389"/>
      <c r="AX30" s="390"/>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5"/>
      <c r="Z31" s="466"/>
      <c r="AA31" s="467"/>
      <c r="AB31" s="334"/>
      <c r="AC31" s="335"/>
      <c r="AD31" s="336"/>
      <c r="AE31" s="334"/>
      <c r="AF31" s="335"/>
      <c r="AG31" s="335"/>
      <c r="AH31" s="336"/>
      <c r="AI31" s="388"/>
      <c r="AJ31" s="388"/>
      <c r="AK31" s="388"/>
      <c r="AL31" s="334"/>
      <c r="AM31" s="388"/>
      <c r="AN31" s="388"/>
      <c r="AO31" s="388"/>
      <c r="AP31" s="334"/>
      <c r="AQ31" s="231" t="s">
        <v>717</v>
      </c>
      <c r="AR31" s="178"/>
      <c r="AS31" s="179" t="s">
        <v>233</v>
      </c>
      <c r="AT31" s="202"/>
      <c r="AU31" s="271">
        <v>2</v>
      </c>
      <c r="AV31" s="271"/>
      <c r="AW31" s="377" t="s">
        <v>179</v>
      </c>
      <c r="AX31" s="378"/>
    </row>
    <row r="32" spans="1:50" ht="23.25" customHeight="1" x14ac:dyDescent="0.15">
      <c r="A32" s="512"/>
      <c r="B32" s="510"/>
      <c r="C32" s="510"/>
      <c r="D32" s="510"/>
      <c r="E32" s="510"/>
      <c r="F32" s="511"/>
      <c r="G32" s="537" t="s">
        <v>722</v>
      </c>
      <c r="H32" s="538"/>
      <c r="I32" s="538"/>
      <c r="J32" s="538"/>
      <c r="K32" s="538"/>
      <c r="L32" s="538"/>
      <c r="M32" s="538"/>
      <c r="N32" s="538"/>
      <c r="O32" s="539"/>
      <c r="P32" s="191" t="s">
        <v>723</v>
      </c>
      <c r="Q32" s="191"/>
      <c r="R32" s="191"/>
      <c r="S32" s="191"/>
      <c r="T32" s="191"/>
      <c r="U32" s="191"/>
      <c r="V32" s="191"/>
      <c r="W32" s="191"/>
      <c r="X32" s="233"/>
      <c r="Y32" s="341" t="s">
        <v>12</v>
      </c>
      <c r="Z32" s="546"/>
      <c r="AA32" s="547"/>
      <c r="AB32" s="548" t="s">
        <v>370</v>
      </c>
      <c r="AC32" s="548"/>
      <c r="AD32" s="548"/>
      <c r="AE32" s="365">
        <v>94.6</v>
      </c>
      <c r="AF32" s="366"/>
      <c r="AG32" s="366"/>
      <c r="AH32" s="366"/>
      <c r="AI32" s="365">
        <v>98.2</v>
      </c>
      <c r="AJ32" s="366"/>
      <c r="AK32" s="366"/>
      <c r="AL32" s="366"/>
      <c r="AM32" s="365">
        <v>98.6</v>
      </c>
      <c r="AN32" s="366"/>
      <c r="AO32" s="366"/>
      <c r="AP32" s="366"/>
      <c r="AQ32" s="166" t="s">
        <v>717</v>
      </c>
      <c r="AR32" s="167"/>
      <c r="AS32" s="167"/>
      <c r="AT32" s="168"/>
      <c r="AU32" s="366" t="s">
        <v>717</v>
      </c>
      <c r="AV32" s="366"/>
      <c r="AW32" s="366"/>
      <c r="AX32" s="367"/>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370</v>
      </c>
      <c r="AC33" s="519"/>
      <c r="AD33" s="519"/>
      <c r="AE33" s="365">
        <v>95.8</v>
      </c>
      <c r="AF33" s="366"/>
      <c r="AG33" s="366"/>
      <c r="AH33" s="366"/>
      <c r="AI33" s="365">
        <v>95.8</v>
      </c>
      <c r="AJ33" s="366"/>
      <c r="AK33" s="366"/>
      <c r="AL33" s="366"/>
      <c r="AM33" s="365">
        <v>95.8</v>
      </c>
      <c r="AN33" s="366"/>
      <c r="AO33" s="366"/>
      <c r="AP33" s="366"/>
      <c r="AQ33" s="166" t="s">
        <v>717</v>
      </c>
      <c r="AR33" s="167"/>
      <c r="AS33" s="167"/>
      <c r="AT33" s="168"/>
      <c r="AU33" s="366">
        <v>95.8</v>
      </c>
      <c r="AV33" s="366"/>
      <c r="AW33" s="366"/>
      <c r="AX33" s="367"/>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5">
        <v>99</v>
      </c>
      <c r="AF34" s="366"/>
      <c r="AG34" s="366"/>
      <c r="AH34" s="366"/>
      <c r="AI34" s="365">
        <v>100</v>
      </c>
      <c r="AJ34" s="366"/>
      <c r="AK34" s="366"/>
      <c r="AL34" s="366"/>
      <c r="AM34" s="365">
        <v>100</v>
      </c>
      <c r="AN34" s="366"/>
      <c r="AO34" s="366"/>
      <c r="AP34" s="366"/>
      <c r="AQ34" s="166" t="s">
        <v>717</v>
      </c>
      <c r="AR34" s="167"/>
      <c r="AS34" s="167"/>
      <c r="AT34" s="168"/>
      <c r="AU34" s="366" t="s">
        <v>717</v>
      </c>
      <c r="AV34" s="366"/>
      <c r="AW34" s="366"/>
      <c r="AX34" s="367"/>
    </row>
    <row r="35" spans="1:51" ht="23.25" customHeight="1" x14ac:dyDescent="0.15">
      <c r="A35" s="893" t="s">
        <v>379</v>
      </c>
      <c r="B35" s="894"/>
      <c r="C35" s="894"/>
      <c r="D35" s="894"/>
      <c r="E35" s="894"/>
      <c r="F35" s="895"/>
      <c r="G35" s="899" t="s">
        <v>724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1" t="s">
        <v>348</v>
      </c>
      <c r="B37" s="642"/>
      <c r="C37" s="642"/>
      <c r="D37" s="642"/>
      <c r="E37" s="642"/>
      <c r="F37" s="643"/>
      <c r="G37" s="562" t="s">
        <v>146</v>
      </c>
      <c r="H37" s="379"/>
      <c r="I37" s="379"/>
      <c r="J37" s="379"/>
      <c r="K37" s="379"/>
      <c r="L37" s="379"/>
      <c r="M37" s="379"/>
      <c r="N37" s="379"/>
      <c r="O37" s="563"/>
      <c r="P37" s="628" t="s">
        <v>59</v>
      </c>
      <c r="Q37" s="379"/>
      <c r="R37" s="379"/>
      <c r="S37" s="379"/>
      <c r="T37" s="379"/>
      <c r="U37" s="379"/>
      <c r="V37" s="379"/>
      <c r="W37" s="379"/>
      <c r="X37" s="563"/>
      <c r="Y37" s="629"/>
      <c r="Z37" s="630"/>
      <c r="AA37" s="631"/>
      <c r="AB37" s="632" t="s">
        <v>11</v>
      </c>
      <c r="AC37" s="633"/>
      <c r="AD37" s="634"/>
      <c r="AE37" s="337" t="s">
        <v>389</v>
      </c>
      <c r="AF37" s="337"/>
      <c r="AG37" s="337"/>
      <c r="AH37" s="337"/>
      <c r="AI37" s="337" t="s">
        <v>411</v>
      </c>
      <c r="AJ37" s="337"/>
      <c r="AK37" s="337"/>
      <c r="AL37" s="337"/>
      <c r="AM37" s="337" t="s">
        <v>508</v>
      </c>
      <c r="AN37" s="337"/>
      <c r="AO37" s="337"/>
      <c r="AP37" s="337"/>
      <c r="AQ37" s="267" t="s">
        <v>232</v>
      </c>
      <c r="AR37" s="268"/>
      <c r="AS37" s="268"/>
      <c r="AT37" s="269"/>
      <c r="AU37" s="379" t="s">
        <v>134</v>
      </c>
      <c r="AV37" s="379"/>
      <c r="AW37" s="379"/>
      <c r="AX37" s="380"/>
      <c r="AY37">
        <f>COUNTA($G$39)</f>
        <v>1</v>
      </c>
    </row>
    <row r="38" spans="1:51"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5"/>
      <c r="Z38" s="466"/>
      <c r="AA38" s="467"/>
      <c r="AB38" s="334"/>
      <c r="AC38" s="335"/>
      <c r="AD38" s="336"/>
      <c r="AE38" s="337"/>
      <c r="AF38" s="337"/>
      <c r="AG38" s="337"/>
      <c r="AH38" s="337"/>
      <c r="AI38" s="337"/>
      <c r="AJ38" s="337"/>
      <c r="AK38" s="337"/>
      <c r="AL38" s="337"/>
      <c r="AM38" s="337"/>
      <c r="AN38" s="337"/>
      <c r="AO38" s="337"/>
      <c r="AP38" s="337"/>
      <c r="AQ38" s="231" t="s">
        <v>717</v>
      </c>
      <c r="AR38" s="178"/>
      <c r="AS38" s="179" t="s">
        <v>233</v>
      </c>
      <c r="AT38" s="202"/>
      <c r="AU38" s="271">
        <v>2</v>
      </c>
      <c r="AV38" s="271"/>
      <c r="AW38" s="377" t="s">
        <v>179</v>
      </c>
      <c r="AX38" s="378"/>
      <c r="AY38">
        <f>$AY$37</f>
        <v>1</v>
      </c>
    </row>
    <row r="39" spans="1:51" ht="23.25" customHeight="1" x14ac:dyDescent="0.15">
      <c r="A39" s="512"/>
      <c r="B39" s="510"/>
      <c r="C39" s="510"/>
      <c r="D39" s="510"/>
      <c r="E39" s="510"/>
      <c r="F39" s="511"/>
      <c r="G39" s="537" t="s">
        <v>785</v>
      </c>
      <c r="H39" s="538"/>
      <c r="I39" s="538"/>
      <c r="J39" s="538"/>
      <c r="K39" s="538"/>
      <c r="L39" s="538"/>
      <c r="M39" s="538"/>
      <c r="N39" s="538"/>
      <c r="O39" s="539"/>
      <c r="P39" s="191" t="s">
        <v>786</v>
      </c>
      <c r="Q39" s="191"/>
      <c r="R39" s="191"/>
      <c r="S39" s="191"/>
      <c r="T39" s="191"/>
      <c r="U39" s="191"/>
      <c r="V39" s="191"/>
      <c r="W39" s="191"/>
      <c r="X39" s="233"/>
      <c r="Y39" s="341" t="s">
        <v>12</v>
      </c>
      <c r="Z39" s="546"/>
      <c r="AA39" s="547"/>
      <c r="AB39" s="548" t="s">
        <v>370</v>
      </c>
      <c r="AC39" s="548"/>
      <c r="AD39" s="548"/>
      <c r="AE39" s="365" t="s">
        <v>717</v>
      </c>
      <c r="AF39" s="366"/>
      <c r="AG39" s="366"/>
      <c r="AH39" s="366"/>
      <c r="AI39" s="365" t="s">
        <v>717</v>
      </c>
      <c r="AJ39" s="366"/>
      <c r="AK39" s="366"/>
      <c r="AL39" s="366"/>
      <c r="AM39" s="365">
        <v>48.8</v>
      </c>
      <c r="AN39" s="366"/>
      <c r="AO39" s="366"/>
      <c r="AP39" s="366"/>
      <c r="AQ39" s="166" t="s">
        <v>717</v>
      </c>
      <c r="AR39" s="167"/>
      <c r="AS39" s="167"/>
      <c r="AT39" s="168"/>
      <c r="AU39" s="366" t="s">
        <v>717</v>
      </c>
      <c r="AV39" s="366"/>
      <c r="AW39" s="366"/>
      <c r="AX39" s="367"/>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370</v>
      </c>
      <c r="AC40" s="519"/>
      <c r="AD40" s="519"/>
      <c r="AE40" s="365" t="s">
        <v>717</v>
      </c>
      <c r="AF40" s="366"/>
      <c r="AG40" s="366"/>
      <c r="AH40" s="366"/>
      <c r="AI40" s="365" t="s">
        <v>717</v>
      </c>
      <c r="AJ40" s="366"/>
      <c r="AK40" s="366"/>
      <c r="AL40" s="366"/>
      <c r="AM40" s="365">
        <v>50</v>
      </c>
      <c r="AN40" s="366"/>
      <c r="AO40" s="366"/>
      <c r="AP40" s="366"/>
      <c r="AQ40" s="166" t="s">
        <v>717</v>
      </c>
      <c r="AR40" s="167"/>
      <c r="AS40" s="167"/>
      <c r="AT40" s="168"/>
      <c r="AU40" s="366">
        <v>50</v>
      </c>
      <c r="AV40" s="366"/>
      <c r="AW40" s="366"/>
      <c r="AX40" s="367"/>
      <c r="AY40">
        <f t="shared" si="4"/>
        <v>1</v>
      </c>
    </row>
    <row r="41" spans="1:51" ht="23.25"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5" t="s">
        <v>717</v>
      </c>
      <c r="AF41" s="366"/>
      <c r="AG41" s="366"/>
      <c r="AH41" s="366"/>
      <c r="AI41" s="365" t="s">
        <v>717</v>
      </c>
      <c r="AJ41" s="366"/>
      <c r="AK41" s="366"/>
      <c r="AL41" s="366"/>
      <c r="AM41" s="365">
        <v>98</v>
      </c>
      <c r="AN41" s="366"/>
      <c r="AO41" s="366"/>
      <c r="AP41" s="366"/>
      <c r="AQ41" s="166" t="s">
        <v>717</v>
      </c>
      <c r="AR41" s="167"/>
      <c r="AS41" s="167"/>
      <c r="AT41" s="168"/>
      <c r="AU41" s="366" t="s">
        <v>717</v>
      </c>
      <c r="AV41" s="366"/>
      <c r="AW41" s="366"/>
      <c r="AX41" s="367"/>
      <c r="AY41">
        <f t="shared" si="4"/>
        <v>1</v>
      </c>
    </row>
    <row r="42" spans="1:51" ht="23.25" customHeight="1" x14ac:dyDescent="0.15">
      <c r="A42" s="893" t="s">
        <v>379</v>
      </c>
      <c r="B42" s="894"/>
      <c r="C42" s="894"/>
      <c r="D42" s="894"/>
      <c r="E42" s="894"/>
      <c r="F42" s="895"/>
      <c r="G42" s="899" t="s">
        <v>724</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thickBo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hidden="1" customHeight="1" x14ac:dyDescent="0.15">
      <c r="A44" s="641" t="s">
        <v>348</v>
      </c>
      <c r="B44" s="642"/>
      <c r="C44" s="642"/>
      <c r="D44" s="642"/>
      <c r="E44" s="642"/>
      <c r="F44" s="643"/>
      <c r="G44" s="562" t="s">
        <v>146</v>
      </c>
      <c r="H44" s="379"/>
      <c r="I44" s="379"/>
      <c r="J44" s="379"/>
      <c r="K44" s="379"/>
      <c r="L44" s="379"/>
      <c r="M44" s="379"/>
      <c r="N44" s="379"/>
      <c r="O44" s="563"/>
      <c r="P44" s="628" t="s">
        <v>59</v>
      </c>
      <c r="Q44" s="379"/>
      <c r="R44" s="379"/>
      <c r="S44" s="379"/>
      <c r="T44" s="379"/>
      <c r="U44" s="379"/>
      <c r="V44" s="379"/>
      <c r="W44" s="379"/>
      <c r="X44" s="563"/>
      <c r="Y44" s="629"/>
      <c r="Z44" s="630"/>
      <c r="AA44" s="631"/>
      <c r="AB44" s="632" t="s">
        <v>11</v>
      </c>
      <c r="AC44" s="633"/>
      <c r="AD44" s="634"/>
      <c r="AE44" s="337" t="s">
        <v>389</v>
      </c>
      <c r="AF44" s="337"/>
      <c r="AG44" s="337"/>
      <c r="AH44" s="337"/>
      <c r="AI44" s="337" t="s">
        <v>411</v>
      </c>
      <c r="AJ44" s="337"/>
      <c r="AK44" s="337"/>
      <c r="AL44" s="337"/>
      <c r="AM44" s="337" t="s">
        <v>508</v>
      </c>
      <c r="AN44" s="337"/>
      <c r="AO44" s="337"/>
      <c r="AP44" s="337"/>
      <c r="AQ44" s="267" t="s">
        <v>232</v>
      </c>
      <c r="AR44" s="268"/>
      <c r="AS44" s="268"/>
      <c r="AT44" s="269"/>
      <c r="AU44" s="379" t="s">
        <v>134</v>
      </c>
      <c r="AV44" s="379"/>
      <c r="AW44" s="379"/>
      <c r="AX44" s="380"/>
      <c r="AY44">
        <f>COUNTA($G$46)</f>
        <v>0</v>
      </c>
    </row>
    <row r="45" spans="1:51" ht="18.75" hidden="1"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5"/>
      <c r="Z45" s="466"/>
      <c r="AA45" s="467"/>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1" t="s">
        <v>12</v>
      </c>
      <c r="Z46" s="546"/>
      <c r="AA46" s="547"/>
      <c r="AB46" s="548"/>
      <c r="AC46" s="548"/>
      <c r="AD46" s="548"/>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9" t="s">
        <v>348</v>
      </c>
      <c r="B51" s="510"/>
      <c r="C51" s="510"/>
      <c r="D51" s="510"/>
      <c r="E51" s="510"/>
      <c r="F51" s="511"/>
      <c r="G51" s="562" t="s">
        <v>146</v>
      </c>
      <c r="H51" s="379"/>
      <c r="I51" s="379"/>
      <c r="J51" s="379"/>
      <c r="K51" s="379"/>
      <c r="L51" s="379"/>
      <c r="M51" s="379"/>
      <c r="N51" s="379"/>
      <c r="O51" s="563"/>
      <c r="P51" s="628" t="s">
        <v>59</v>
      </c>
      <c r="Q51" s="379"/>
      <c r="R51" s="379"/>
      <c r="S51" s="379"/>
      <c r="T51" s="379"/>
      <c r="U51" s="379"/>
      <c r="V51" s="379"/>
      <c r="W51" s="379"/>
      <c r="X51" s="563"/>
      <c r="Y51" s="629"/>
      <c r="Z51" s="630"/>
      <c r="AA51" s="631"/>
      <c r="AB51" s="632" t="s">
        <v>11</v>
      </c>
      <c r="AC51" s="633"/>
      <c r="AD51" s="634"/>
      <c r="AE51" s="337" t="s">
        <v>389</v>
      </c>
      <c r="AF51" s="337"/>
      <c r="AG51" s="337"/>
      <c r="AH51" s="337"/>
      <c r="AI51" s="337" t="s">
        <v>411</v>
      </c>
      <c r="AJ51" s="337"/>
      <c r="AK51" s="337"/>
      <c r="AL51" s="337"/>
      <c r="AM51" s="337" t="s">
        <v>508</v>
      </c>
      <c r="AN51" s="337"/>
      <c r="AO51" s="337"/>
      <c r="AP51" s="337"/>
      <c r="AQ51" s="267" t="s">
        <v>232</v>
      </c>
      <c r="AR51" s="268"/>
      <c r="AS51" s="268"/>
      <c r="AT51" s="269"/>
      <c r="AU51" s="375" t="s">
        <v>134</v>
      </c>
      <c r="AV51" s="375"/>
      <c r="AW51" s="375"/>
      <c r="AX51" s="376"/>
      <c r="AY51">
        <f>COUNTA($G$53)</f>
        <v>0</v>
      </c>
    </row>
    <row r="52" spans="1:51" ht="18.75" hidden="1"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5"/>
      <c r="Z52" s="466"/>
      <c r="AA52" s="467"/>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1" t="s">
        <v>12</v>
      </c>
      <c r="Z53" s="546"/>
      <c r="AA53" s="547"/>
      <c r="AB53" s="548"/>
      <c r="AC53" s="548"/>
      <c r="AD53" s="548"/>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9" t="s">
        <v>348</v>
      </c>
      <c r="B58" s="510"/>
      <c r="C58" s="510"/>
      <c r="D58" s="510"/>
      <c r="E58" s="510"/>
      <c r="F58" s="511"/>
      <c r="G58" s="562" t="s">
        <v>146</v>
      </c>
      <c r="H58" s="379"/>
      <c r="I58" s="379"/>
      <c r="J58" s="379"/>
      <c r="K58" s="379"/>
      <c r="L58" s="379"/>
      <c r="M58" s="379"/>
      <c r="N58" s="379"/>
      <c r="O58" s="563"/>
      <c r="P58" s="628" t="s">
        <v>59</v>
      </c>
      <c r="Q58" s="379"/>
      <c r="R58" s="379"/>
      <c r="S58" s="379"/>
      <c r="T58" s="379"/>
      <c r="U58" s="379"/>
      <c r="V58" s="379"/>
      <c r="W58" s="379"/>
      <c r="X58" s="563"/>
      <c r="Y58" s="629"/>
      <c r="Z58" s="630"/>
      <c r="AA58" s="631"/>
      <c r="AB58" s="632" t="s">
        <v>11</v>
      </c>
      <c r="AC58" s="633"/>
      <c r="AD58" s="634"/>
      <c r="AE58" s="337" t="s">
        <v>389</v>
      </c>
      <c r="AF58" s="337"/>
      <c r="AG58" s="337"/>
      <c r="AH58" s="337"/>
      <c r="AI58" s="337" t="s">
        <v>411</v>
      </c>
      <c r="AJ58" s="337"/>
      <c r="AK58" s="337"/>
      <c r="AL58" s="337"/>
      <c r="AM58" s="337" t="s">
        <v>508</v>
      </c>
      <c r="AN58" s="337"/>
      <c r="AO58" s="337"/>
      <c r="AP58" s="337"/>
      <c r="AQ58" s="267" t="s">
        <v>232</v>
      </c>
      <c r="AR58" s="268"/>
      <c r="AS58" s="268"/>
      <c r="AT58" s="269"/>
      <c r="AU58" s="375" t="s">
        <v>134</v>
      </c>
      <c r="AV58" s="375"/>
      <c r="AW58" s="375"/>
      <c r="AX58" s="376"/>
      <c r="AY58">
        <f>COUNTA($G$60)</f>
        <v>0</v>
      </c>
    </row>
    <row r="59" spans="1:51" ht="18.75" hidden="1"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5"/>
      <c r="Z59" s="466"/>
      <c r="AA59" s="467"/>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1" t="s">
        <v>12</v>
      </c>
      <c r="Z60" s="546"/>
      <c r="AA60" s="547"/>
      <c r="AB60" s="548"/>
      <c r="AC60" s="548"/>
      <c r="AD60" s="548"/>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7" t="s">
        <v>389</v>
      </c>
      <c r="AF65" s="337"/>
      <c r="AG65" s="337"/>
      <c r="AH65" s="337"/>
      <c r="AI65" s="337" t="s">
        <v>411</v>
      </c>
      <c r="AJ65" s="337"/>
      <c r="AK65" s="337"/>
      <c r="AL65" s="337"/>
      <c r="AM65" s="337" t="s">
        <v>508</v>
      </c>
      <c r="AN65" s="337"/>
      <c r="AO65" s="337"/>
      <c r="AP65" s="337"/>
      <c r="AQ65" s="215" t="s">
        <v>232</v>
      </c>
      <c r="AR65" s="199"/>
      <c r="AS65" s="199"/>
      <c r="AT65" s="200"/>
      <c r="AU65" s="972" t="s">
        <v>134</v>
      </c>
      <c r="AV65" s="972"/>
      <c r="AW65" s="972"/>
      <c r="AX65" s="973"/>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7"/>
      <c r="AF66" s="337"/>
      <c r="AG66" s="337"/>
      <c r="AH66" s="337"/>
      <c r="AI66" s="337"/>
      <c r="AJ66" s="337"/>
      <c r="AK66" s="337"/>
      <c r="AL66" s="337"/>
      <c r="AM66" s="337"/>
      <c r="AN66" s="337"/>
      <c r="AO66" s="337"/>
      <c r="AP66" s="337"/>
      <c r="AQ66" s="231"/>
      <c r="AR66" s="178"/>
      <c r="AS66" s="179" t="s">
        <v>233</v>
      </c>
      <c r="AT66" s="202"/>
      <c r="AU66" s="271"/>
      <c r="AV66" s="271"/>
      <c r="AW66" s="860" t="s">
        <v>347</v>
      </c>
      <c r="AX66" s="974"/>
      <c r="AY66">
        <f>$AY$65</f>
        <v>0</v>
      </c>
    </row>
    <row r="67" spans="1:51" ht="23.25" hidden="1" customHeight="1" x14ac:dyDescent="0.15">
      <c r="A67" s="846"/>
      <c r="B67" s="847"/>
      <c r="C67" s="847"/>
      <c r="D67" s="847"/>
      <c r="E67" s="847"/>
      <c r="F67" s="848"/>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369</v>
      </c>
      <c r="AC67" s="947"/>
      <c r="AD67" s="947"/>
      <c r="AE67" s="365"/>
      <c r="AF67" s="366"/>
      <c r="AG67" s="366"/>
      <c r="AH67" s="366"/>
      <c r="AI67" s="365"/>
      <c r="AJ67" s="366"/>
      <c r="AK67" s="366"/>
      <c r="AL67" s="366"/>
      <c r="AM67" s="365"/>
      <c r="AN67" s="366"/>
      <c r="AO67" s="366"/>
      <c r="AP67" s="366"/>
      <c r="AQ67" s="365"/>
      <c r="AR67" s="366"/>
      <c r="AS67" s="366"/>
      <c r="AT67" s="811"/>
      <c r="AU67" s="366"/>
      <c r="AV67" s="366"/>
      <c r="AW67" s="366"/>
      <c r="AX67" s="367"/>
      <c r="AY67">
        <f t="shared" ref="AY67:AY72" si="8">$AY$65</f>
        <v>0</v>
      </c>
    </row>
    <row r="68" spans="1:51"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369</v>
      </c>
      <c r="AC68" s="970"/>
      <c r="AD68" s="970"/>
      <c r="AE68" s="365"/>
      <c r="AF68" s="366"/>
      <c r="AG68" s="366"/>
      <c r="AH68" s="366"/>
      <c r="AI68" s="365"/>
      <c r="AJ68" s="366"/>
      <c r="AK68" s="366"/>
      <c r="AL68" s="366"/>
      <c r="AM68" s="365"/>
      <c r="AN68" s="366"/>
      <c r="AO68" s="366"/>
      <c r="AP68" s="366"/>
      <c r="AQ68" s="365"/>
      <c r="AR68" s="366"/>
      <c r="AS68" s="366"/>
      <c r="AT68" s="811"/>
      <c r="AU68" s="366"/>
      <c r="AV68" s="366"/>
      <c r="AW68" s="366"/>
      <c r="AX68" s="367"/>
      <c r="AY68">
        <f t="shared" si="8"/>
        <v>0</v>
      </c>
    </row>
    <row r="69" spans="1:51"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370</v>
      </c>
      <c r="AC69" s="971"/>
      <c r="AD69" s="971"/>
      <c r="AE69" s="373"/>
      <c r="AF69" s="374"/>
      <c r="AG69" s="374"/>
      <c r="AH69" s="374"/>
      <c r="AI69" s="373"/>
      <c r="AJ69" s="374"/>
      <c r="AK69" s="374"/>
      <c r="AL69" s="374"/>
      <c r="AM69" s="373"/>
      <c r="AN69" s="374"/>
      <c r="AO69" s="374"/>
      <c r="AP69" s="374"/>
      <c r="AQ69" s="365"/>
      <c r="AR69" s="366"/>
      <c r="AS69" s="366"/>
      <c r="AT69" s="811"/>
      <c r="AU69" s="366"/>
      <c r="AV69" s="366"/>
      <c r="AW69" s="366"/>
      <c r="AX69" s="367"/>
      <c r="AY69">
        <f t="shared" si="8"/>
        <v>0</v>
      </c>
    </row>
    <row r="70" spans="1:51" ht="23.25" hidden="1" customHeight="1" x14ac:dyDescent="0.15">
      <c r="A70" s="846" t="s">
        <v>354</v>
      </c>
      <c r="B70" s="847"/>
      <c r="C70" s="847"/>
      <c r="D70" s="847"/>
      <c r="E70" s="847"/>
      <c r="F70" s="848"/>
      <c r="G70" s="935" t="s">
        <v>235</v>
      </c>
      <c r="H70" s="936"/>
      <c r="I70" s="936"/>
      <c r="J70" s="936"/>
      <c r="K70" s="936"/>
      <c r="L70" s="936"/>
      <c r="M70" s="936"/>
      <c r="N70" s="936"/>
      <c r="O70" s="936"/>
      <c r="P70" s="936"/>
      <c r="Q70" s="936"/>
      <c r="R70" s="936"/>
      <c r="S70" s="936"/>
      <c r="T70" s="936"/>
      <c r="U70" s="936"/>
      <c r="V70" s="936"/>
      <c r="W70" s="939" t="s">
        <v>368</v>
      </c>
      <c r="X70" s="940"/>
      <c r="Y70" s="945" t="s">
        <v>12</v>
      </c>
      <c r="Z70" s="945"/>
      <c r="AA70" s="946"/>
      <c r="AB70" s="947" t="s">
        <v>369</v>
      </c>
      <c r="AC70" s="947"/>
      <c r="AD70" s="947"/>
      <c r="AE70" s="365"/>
      <c r="AF70" s="366"/>
      <c r="AG70" s="366"/>
      <c r="AH70" s="366"/>
      <c r="AI70" s="365"/>
      <c r="AJ70" s="366"/>
      <c r="AK70" s="366"/>
      <c r="AL70" s="366"/>
      <c r="AM70" s="365"/>
      <c r="AN70" s="366"/>
      <c r="AO70" s="366"/>
      <c r="AP70" s="366"/>
      <c r="AQ70" s="365"/>
      <c r="AR70" s="366"/>
      <c r="AS70" s="366"/>
      <c r="AT70" s="811"/>
      <c r="AU70" s="366"/>
      <c r="AV70" s="366"/>
      <c r="AW70" s="366"/>
      <c r="AX70" s="367"/>
      <c r="AY70">
        <f t="shared" si="8"/>
        <v>0</v>
      </c>
    </row>
    <row r="71" spans="1:51"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369</v>
      </c>
      <c r="AC71" s="970"/>
      <c r="AD71" s="970"/>
      <c r="AE71" s="365"/>
      <c r="AF71" s="366"/>
      <c r="AG71" s="366"/>
      <c r="AH71" s="366"/>
      <c r="AI71" s="365"/>
      <c r="AJ71" s="366"/>
      <c r="AK71" s="366"/>
      <c r="AL71" s="366"/>
      <c r="AM71" s="365"/>
      <c r="AN71" s="366"/>
      <c r="AO71" s="366"/>
      <c r="AP71" s="366"/>
      <c r="AQ71" s="365"/>
      <c r="AR71" s="366"/>
      <c r="AS71" s="366"/>
      <c r="AT71" s="811"/>
      <c r="AU71" s="366"/>
      <c r="AV71" s="366"/>
      <c r="AW71" s="366"/>
      <c r="AX71" s="367"/>
      <c r="AY71">
        <f t="shared" si="8"/>
        <v>0</v>
      </c>
    </row>
    <row r="72" spans="1:51"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370</v>
      </c>
      <c r="AC72" s="971"/>
      <c r="AD72" s="971"/>
      <c r="AE72" s="373"/>
      <c r="AF72" s="374"/>
      <c r="AG72" s="374"/>
      <c r="AH72" s="374"/>
      <c r="AI72" s="373"/>
      <c r="AJ72" s="374"/>
      <c r="AK72" s="374"/>
      <c r="AL72" s="374"/>
      <c r="AM72" s="373"/>
      <c r="AN72" s="374"/>
      <c r="AO72" s="374"/>
      <c r="AP72" s="934"/>
      <c r="AQ72" s="365"/>
      <c r="AR72" s="366"/>
      <c r="AS72" s="366"/>
      <c r="AT72" s="811"/>
      <c r="AU72" s="366"/>
      <c r="AV72" s="366"/>
      <c r="AW72" s="366"/>
      <c r="AX72" s="367"/>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7" t="s">
        <v>389</v>
      </c>
      <c r="AF73" s="337"/>
      <c r="AG73" s="337"/>
      <c r="AH73" s="337"/>
      <c r="AI73" s="337" t="s">
        <v>411</v>
      </c>
      <c r="AJ73" s="337"/>
      <c r="AK73" s="337"/>
      <c r="AL73" s="337"/>
      <c r="AM73" s="337" t="s">
        <v>508</v>
      </c>
      <c r="AN73" s="337"/>
      <c r="AO73" s="337"/>
      <c r="AP73" s="337"/>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08" t="s">
        <v>382</v>
      </c>
      <c r="B78" s="909"/>
      <c r="C78" s="909"/>
      <c r="D78" s="909"/>
      <c r="E78" s="906" t="s">
        <v>327</v>
      </c>
      <c r="F78" s="907"/>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7" t="s">
        <v>389</v>
      </c>
      <c r="AF85" s="337"/>
      <c r="AG85" s="337"/>
      <c r="AH85" s="337"/>
      <c r="AI85" s="337" t="s">
        <v>411</v>
      </c>
      <c r="AJ85" s="337"/>
      <c r="AK85" s="337"/>
      <c r="AL85" s="337"/>
      <c r="AM85" s="337" t="s">
        <v>508</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7" t="s">
        <v>389</v>
      </c>
      <c r="AF90" s="337"/>
      <c r="AG90" s="337"/>
      <c r="AH90" s="337"/>
      <c r="AI90" s="337" t="s">
        <v>411</v>
      </c>
      <c r="AJ90" s="337"/>
      <c r="AK90" s="337"/>
      <c r="AL90" s="337"/>
      <c r="AM90" s="337" t="s">
        <v>508</v>
      </c>
      <c r="AN90" s="337"/>
      <c r="AO90" s="337"/>
      <c r="AP90" s="337"/>
      <c r="AQ90" s="215" t="s">
        <v>232</v>
      </c>
      <c r="AR90" s="199"/>
      <c r="AS90" s="199"/>
      <c r="AT90" s="200"/>
      <c r="AU90" s="371" t="s">
        <v>134</v>
      </c>
      <c r="AV90" s="371"/>
      <c r="AW90" s="371"/>
      <c r="AX90" s="372"/>
      <c r="AY90">
        <f>COUNTA($G$92)</f>
        <v>0</v>
      </c>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7" t="s">
        <v>389</v>
      </c>
      <c r="AF95" s="337"/>
      <c r="AG95" s="337"/>
      <c r="AH95" s="337"/>
      <c r="AI95" s="337" t="s">
        <v>411</v>
      </c>
      <c r="AJ95" s="337"/>
      <c r="AK95" s="337"/>
      <c r="AL95" s="337"/>
      <c r="AM95" s="337" t="s">
        <v>508</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5"/>
      <c r="AC97" s="406"/>
      <c r="AD97" s="407"/>
      <c r="AE97" s="365"/>
      <c r="AF97" s="366"/>
      <c r="AG97" s="366"/>
      <c r="AH97" s="811"/>
      <c r="AI97" s="365"/>
      <c r="AJ97" s="366"/>
      <c r="AK97" s="366"/>
      <c r="AL97" s="811"/>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5"/>
      <c r="AF98" s="366"/>
      <c r="AG98" s="366"/>
      <c r="AH98" s="811"/>
      <c r="AI98" s="365"/>
      <c r="AJ98" s="366"/>
      <c r="AK98" s="366"/>
      <c r="AL98" s="811"/>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2" t="s">
        <v>416</v>
      </c>
      <c r="AR100" s="923"/>
      <c r="AS100" s="923"/>
      <c r="AT100" s="924"/>
      <c r="AU100" s="922" t="s">
        <v>540</v>
      </c>
      <c r="AV100" s="923"/>
      <c r="AW100" s="923"/>
      <c r="AX100" s="925"/>
    </row>
    <row r="101" spans="1:60" ht="23.25" customHeight="1" x14ac:dyDescent="0.15">
      <c r="A101" s="488"/>
      <c r="B101" s="489"/>
      <c r="C101" s="489"/>
      <c r="D101" s="489"/>
      <c r="E101" s="489"/>
      <c r="F101" s="490"/>
      <c r="G101" s="191" t="s">
        <v>725</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726</v>
      </c>
      <c r="AC101" s="548"/>
      <c r="AD101" s="548"/>
      <c r="AE101" s="360">
        <v>342</v>
      </c>
      <c r="AF101" s="360"/>
      <c r="AG101" s="360"/>
      <c r="AH101" s="360"/>
      <c r="AI101" s="360">
        <v>680</v>
      </c>
      <c r="AJ101" s="360"/>
      <c r="AK101" s="360"/>
      <c r="AL101" s="360"/>
      <c r="AM101" s="360">
        <v>66</v>
      </c>
      <c r="AN101" s="360"/>
      <c r="AO101" s="360"/>
      <c r="AP101" s="360"/>
      <c r="AQ101" s="360" t="s">
        <v>784</v>
      </c>
      <c r="AR101" s="360"/>
      <c r="AS101" s="360"/>
      <c r="AT101" s="360"/>
      <c r="AU101" s="365" t="s">
        <v>784</v>
      </c>
      <c r="AV101" s="366"/>
      <c r="AW101" s="366"/>
      <c r="AX101" s="367"/>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2"/>
      <c r="AA102" s="343"/>
      <c r="AB102" s="548" t="s">
        <v>726</v>
      </c>
      <c r="AC102" s="548"/>
      <c r="AD102" s="548"/>
      <c r="AE102" s="360">
        <v>1061</v>
      </c>
      <c r="AF102" s="360"/>
      <c r="AG102" s="360"/>
      <c r="AH102" s="360"/>
      <c r="AI102" s="360">
        <v>58</v>
      </c>
      <c r="AJ102" s="360"/>
      <c r="AK102" s="360"/>
      <c r="AL102" s="360"/>
      <c r="AM102" s="360">
        <v>140</v>
      </c>
      <c r="AN102" s="360"/>
      <c r="AO102" s="360"/>
      <c r="AP102" s="360"/>
      <c r="AQ102" s="360">
        <v>1600</v>
      </c>
      <c r="AR102" s="360"/>
      <c r="AS102" s="360"/>
      <c r="AT102" s="360"/>
      <c r="AU102" s="373" t="s">
        <v>784</v>
      </c>
      <c r="AV102" s="374"/>
      <c r="AW102" s="374"/>
      <c r="AX102" s="926"/>
    </row>
    <row r="103" spans="1:60" ht="31.5"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7" t="s">
        <v>389</v>
      </c>
      <c r="AF103" s="337"/>
      <c r="AG103" s="337"/>
      <c r="AH103" s="337"/>
      <c r="AI103" s="337" t="s">
        <v>411</v>
      </c>
      <c r="AJ103" s="337"/>
      <c r="AK103" s="337"/>
      <c r="AL103" s="337"/>
      <c r="AM103" s="337" t="s">
        <v>508</v>
      </c>
      <c r="AN103" s="337"/>
      <c r="AO103" s="337"/>
      <c r="AP103" s="337"/>
      <c r="AQ103" s="362" t="s">
        <v>416</v>
      </c>
      <c r="AR103" s="363"/>
      <c r="AS103" s="363"/>
      <c r="AT103" s="363"/>
      <c r="AU103" s="362" t="s">
        <v>540</v>
      </c>
      <c r="AV103" s="363"/>
      <c r="AW103" s="363"/>
      <c r="AX103" s="364"/>
      <c r="AY103">
        <f>COUNTA($G$104)</f>
        <v>1</v>
      </c>
    </row>
    <row r="104" spans="1:60" ht="23.25" customHeight="1" x14ac:dyDescent="0.15">
      <c r="A104" s="488"/>
      <c r="B104" s="489"/>
      <c r="C104" s="489"/>
      <c r="D104" s="489"/>
      <c r="E104" s="489"/>
      <c r="F104" s="490"/>
      <c r="G104" s="191" t="s">
        <v>787</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726</v>
      </c>
      <c r="AC104" s="469"/>
      <c r="AD104" s="470"/>
      <c r="AE104" s="365" t="s">
        <v>717</v>
      </c>
      <c r="AF104" s="366"/>
      <c r="AG104" s="366"/>
      <c r="AH104" s="366"/>
      <c r="AI104" s="365" t="s">
        <v>717</v>
      </c>
      <c r="AJ104" s="366"/>
      <c r="AK104" s="366"/>
      <c r="AL104" s="366"/>
      <c r="AM104" s="360">
        <v>322422</v>
      </c>
      <c r="AN104" s="360"/>
      <c r="AO104" s="360"/>
      <c r="AP104" s="360"/>
      <c r="AQ104" s="360" t="s">
        <v>784</v>
      </c>
      <c r="AR104" s="360"/>
      <c r="AS104" s="360"/>
      <c r="AT104" s="360"/>
      <c r="AU104" s="360" t="s">
        <v>784</v>
      </c>
      <c r="AV104" s="360"/>
      <c r="AW104" s="360"/>
      <c r="AX104" s="361"/>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5" t="s">
        <v>726</v>
      </c>
      <c r="AC105" s="406"/>
      <c r="AD105" s="407"/>
      <c r="AE105" s="365" t="s">
        <v>717</v>
      </c>
      <c r="AF105" s="366"/>
      <c r="AG105" s="366"/>
      <c r="AH105" s="366"/>
      <c r="AI105" s="365" t="s">
        <v>717</v>
      </c>
      <c r="AJ105" s="366"/>
      <c r="AK105" s="366"/>
      <c r="AL105" s="366"/>
      <c r="AM105" s="360">
        <v>246500</v>
      </c>
      <c r="AN105" s="360"/>
      <c r="AO105" s="360"/>
      <c r="AP105" s="360"/>
      <c r="AQ105" s="360">
        <v>470000</v>
      </c>
      <c r="AR105" s="360"/>
      <c r="AS105" s="360"/>
      <c r="AT105" s="360"/>
      <c r="AU105" s="360" t="s">
        <v>784</v>
      </c>
      <c r="AV105" s="360"/>
      <c r="AW105" s="360"/>
      <c r="AX105" s="361"/>
      <c r="AY105">
        <f>$AY$103</f>
        <v>1</v>
      </c>
    </row>
    <row r="106" spans="1:60" ht="31.5" hidden="1"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7" t="s">
        <v>389</v>
      </c>
      <c r="AF106" s="337"/>
      <c r="AG106" s="337"/>
      <c r="AH106" s="337"/>
      <c r="AI106" s="337" t="s">
        <v>411</v>
      </c>
      <c r="AJ106" s="337"/>
      <c r="AK106" s="337"/>
      <c r="AL106" s="337"/>
      <c r="AM106" s="337" t="s">
        <v>508</v>
      </c>
      <c r="AN106" s="337"/>
      <c r="AO106" s="337"/>
      <c r="AP106" s="337"/>
      <c r="AQ106" s="362" t="s">
        <v>416</v>
      </c>
      <c r="AR106" s="363"/>
      <c r="AS106" s="363"/>
      <c r="AT106" s="363"/>
      <c r="AU106" s="362" t="s">
        <v>540</v>
      </c>
      <c r="AV106" s="363"/>
      <c r="AW106" s="363"/>
      <c r="AX106" s="364"/>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7" t="s">
        <v>389</v>
      </c>
      <c r="AF109" s="337"/>
      <c r="AG109" s="337"/>
      <c r="AH109" s="337"/>
      <c r="AI109" s="337" t="s">
        <v>411</v>
      </c>
      <c r="AJ109" s="337"/>
      <c r="AK109" s="337"/>
      <c r="AL109" s="337"/>
      <c r="AM109" s="337" t="s">
        <v>508</v>
      </c>
      <c r="AN109" s="337"/>
      <c r="AO109" s="337"/>
      <c r="AP109" s="337"/>
      <c r="AQ109" s="362" t="s">
        <v>416</v>
      </c>
      <c r="AR109" s="363"/>
      <c r="AS109" s="363"/>
      <c r="AT109" s="363"/>
      <c r="AU109" s="362" t="s">
        <v>540</v>
      </c>
      <c r="AV109" s="363"/>
      <c r="AW109" s="363"/>
      <c r="AX109" s="364"/>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7" t="s">
        <v>389</v>
      </c>
      <c r="AF112" s="337"/>
      <c r="AG112" s="337"/>
      <c r="AH112" s="337"/>
      <c r="AI112" s="337" t="s">
        <v>411</v>
      </c>
      <c r="AJ112" s="337"/>
      <c r="AK112" s="337"/>
      <c r="AL112" s="337"/>
      <c r="AM112" s="337" t="s">
        <v>508</v>
      </c>
      <c r="AN112" s="337"/>
      <c r="AO112" s="337"/>
      <c r="AP112" s="337"/>
      <c r="AQ112" s="362" t="s">
        <v>416</v>
      </c>
      <c r="AR112" s="363"/>
      <c r="AS112" s="363"/>
      <c r="AT112" s="363"/>
      <c r="AU112" s="362" t="s">
        <v>540</v>
      </c>
      <c r="AV112" s="363"/>
      <c r="AW112" s="363"/>
      <c r="AX112" s="364"/>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0"/>
      <c r="AF113" s="360"/>
      <c r="AG113" s="360"/>
      <c r="AH113" s="360"/>
      <c r="AI113" s="360"/>
      <c r="AJ113" s="360"/>
      <c r="AK113" s="360"/>
      <c r="AL113" s="360"/>
      <c r="AM113" s="360"/>
      <c r="AN113" s="360"/>
      <c r="AO113" s="360"/>
      <c r="AP113" s="360"/>
      <c r="AQ113" s="365"/>
      <c r="AR113" s="366"/>
      <c r="AS113" s="366"/>
      <c r="AT113" s="811"/>
      <c r="AU113" s="360"/>
      <c r="AV113" s="360"/>
      <c r="AW113" s="360"/>
      <c r="AX113" s="361"/>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5"/>
      <c r="AC114" s="406"/>
      <c r="AD114" s="407"/>
      <c r="AE114" s="368"/>
      <c r="AF114" s="368"/>
      <c r="AG114" s="368"/>
      <c r="AH114" s="368"/>
      <c r="AI114" s="368"/>
      <c r="AJ114" s="368"/>
      <c r="AK114" s="368"/>
      <c r="AL114" s="368"/>
      <c r="AM114" s="368"/>
      <c r="AN114" s="368"/>
      <c r="AO114" s="368"/>
      <c r="AP114" s="368"/>
      <c r="AQ114" s="365"/>
      <c r="AR114" s="366"/>
      <c r="AS114" s="366"/>
      <c r="AT114" s="811"/>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7" t="s">
        <v>389</v>
      </c>
      <c r="AF115" s="337"/>
      <c r="AG115" s="337"/>
      <c r="AH115" s="337"/>
      <c r="AI115" s="337" t="s">
        <v>411</v>
      </c>
      <c r="AJ115" s="337"/>
      <c r="AK115" s="337"/>
      <c r="AL115" s="337"/>
      <c r="AM115" s="337" t="s">
        <v>508</v>
      </c>
      <c r="AN115" s="337"/>
      <c r="AO115" s="337"/>
      <c r="AP115" s="337"/>
      <c r="AQ115" s="338" t="s">
        <v>541</v>
      </c>
      <c r="AR115" s="339"/>
      <c r="AS115" s="339"/>
      <c r="AT115" s="339"/>
      <c r="AU115" s="339"/>
      <c r="AV115" s="339"/>
      <c r="AW115" s="339"/>
      <c r="AX115" s="340"/>
    </row>
    <row r="116" spans="1:51" ht="23.25" customHeight="1" x14ac:dyDescent="0.15">
      <c r="A116" s="292"/>
      <c r="B116" s="293"/>
      <c r="C116" s="293"/>
      <c r="D116" s="293"/>
      <c r="E116" s="293"/>
      <c r="F116" s="294"/>
      <c r="G116" s="353" t="s">
        <v>727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728</v>
      </c>
      <c r="AC116" s="301"/>
      <c r="AD116" s="302"/>
      <c r="AE116" s="360">
        <v>10</v>
      </c>
      <c r="AF116" s="360"/>
      <c r="AG116" s="360"/>
      <c r="AH116" s="360"/>
      <c r="AI116" s="360">
        <v>419</v>
      </c>
      <c r="AJ116" s="360"/>
      <c r="AK116" s="360"/>
      <c r="AL116" s="360"/>
      <c r="AM116" s="360">
        <v>3</v>
      </c>
      <c r="AN116" s="360"/>
      <c r="AO116" s="360"/>
      <c r="AP116" s="360"/>
      <c r="AQ116" s="365">
        <v>2</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729</v>
      </c>
      <c r="AC117" s="345"/>
      <c r="AD117" s="346"/>
      <c r="AE117" s="454" t="s">
        <v>730</v>
      </c>
      <c r="AF117" s="306"/>
      <c r="AG117" s="306"/>
      <c r="AH117" s="306"/>
      <c r="AI117" s="454" t="s">
        <v>731</v>
      </c>
      <c r="AJ117" s="306"/>
      <c r="AK117" s="306"/>
      <c r="AL117" s="306"/>
      <c r="AM117" s="454" t="s">
        <v>798</v>
      </c>
      <c r="AN117" s="306"/>
      <c r="AO117" s="306"/>
      <c r="AP117" s="306"/>
      <c r="AQ117" s="306" t="s">
        <v>790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7" t="s">
        <v>389</v>
      </c>
      <c r="AF118" s="337"/>
      <c r="AG118" s="337"/>
      <c r="AH118" s="337"/>
      <c r="AI118" s="337" t="s">
        <v>411</v>
      </c>
      <c r="AJ118" s="337"/>
      <c r="AK118" s="337"/>
      <c r="AL118" s="337"/>
      <c r="AM118" s="337" t="s">
        <v>508</v>
      </c>
      <c r="AN118" s="337"/>
      <c r="AO118" s="337"/>
      <c r="AP118" s="337"/>
      <c r="AQ118" s="338" t="s">
        <v>541</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357</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7" t="s">
        <v>389</v>
      </c>
      <c r="AF121" s="337"/>
      <c r="AG121" s="337"/>
      <c r="AH121" s="337"/>
      <c r="AI121" s="337" t="s">
        <v>411</v>
      </c>
      <c r="AJ121" s="337"/>
      <c r="AK121" s="337"/>
      <c r="AL121" s="337"/>
      <c r="AM121" s="337" t="s">
        <v>508</v>
      </c>
      <c r="AN121" s="337"/>
      <c r="AO121" s="337"/>
      <c r="AP121" s="337"/>
      <c r="AQ121" s="338" t="s">
        <v>541</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359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357</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7" t="s">
        <v>389</v>
      </c>
      <c r="AF124" s="337"/>
      <c r="AG124" s="337"/>
      <c r="AH124" s="337"/>
      <c r="AI124" s="337" t="s">
        <v>411</v>
      </c>
      <c r="AJ124" s="337"/>
      <c r="AK124" s="337"/>
      <c r="AL124" s="337"/>
      <c r="AM124" s="337" t="s">
        <v>508</v>
      </c>
      <c r="AN124" s="337"/>
      <c r="AO124" s="337"/>
      <c r="AP124" s="337"/>
      <c r="AQ124" s="338" t="s">
        <v>541</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359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357</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389</v>
      </c>
      <c r="AF127" s="337"/>
      <c r="AG127" s="337"/>
      <c r="AH127" s="337"/>
      <c r="AI127" s="337" t="s">
        <v>411</v>
      </c>
      <c r="AJ127" s="337"/>
      <c r="AK127" s="337"/>
      <c r="AL127" s="337"/>
      <c r="AM127" s="337" t="s">
        <v>508</v>
      </c>
      <c r="AN127" s="337"/>
      <c r="AO127" s="337"/>
      <c r="AP127" s="337"/>
      <c r="AQ127" s="338" t="s">
        <v>541</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359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357</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3" customHeight="1" x14ac:dyDescent="0.15">
      <c r="A130" s="989" t="s">
        <v>404</v>
      </c>
      <c r="B130" s="987"/>
      <c r="C130" s="986" t="s">
        <v>236</v>
      </c>
      <c r="D130" s="987"/>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9.25" customHeight="1" x14ac:dyDescent="0.15">
      <c r="A131" s="990"/>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0"/>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784</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784</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7"/>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797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idden="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idden="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idden="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idden="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idden="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idden="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idden="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idden="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idden="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idden="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idden="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idden="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idden="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idden="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idden="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idden="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idden="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idden="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idden="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idden="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idden="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idden="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idden="1" x14ac:dyDescent="0.15">
      <c r="A212" s="990"/>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idden="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idden="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idden="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idden="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idden="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idden="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idden="1" x14ac:dyDescent="0.15">
      <c r="A219" s="990"/>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idden="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idden="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idden="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idden="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idden="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idden="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idden="1" x14ac:dyDescent="0.15">
      <c r="A226" s="990"/>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idden="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idden="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idden="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idden="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idden="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idden="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idden="1" x14ac:dyDescent="0.15">
      <c r="A233" s="990"/>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idden="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idden="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idden="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idden="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idden="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idden="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idden="1" x14ac:dyDescent="0.15">
      <c r="A240" s="990"/>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idden="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idden="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idden="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idden="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idden="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idden="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idden="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idden="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14.25" hidden="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idden="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idden="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idden="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idden="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idden="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idden="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idden="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idden="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idden="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idden="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idden="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idden="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idden="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idden="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idden="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idden="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idden="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idden="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idden="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idden="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idden="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idden="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idden="1" x14ac:dyDescent="0.15">
      <c r="A272" s="990"/>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idden="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idden="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idden="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idden="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idden="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idden="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idden="1" x14ac:dyDescent="0.15">
      <c r="A279" s="990"/>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idden="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idden="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idden="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idden="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idden="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idden="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idden="1" x14ac:dyDescent="0.15">
      <c r="A286" s="990"/>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idden="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idden="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idden="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idden="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idden="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idden="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idden="1" x14ac:dyDescent="0.15">
      <c r="A293" s="990"/>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idden="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idden="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idden="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idden="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idden="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idden="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idden="1" x14ac:dyDescent="0.15">
      <c r="A300" s="990"/>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idden="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idden="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idden="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idden="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idden="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idden="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idden="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idden="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14.25" hidden="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idden="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idden="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idden="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idden="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idden="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idden="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idden="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idden="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idden="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idden="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idden="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idden="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idden="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idden="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idden="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idden="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idden="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idden="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idden="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idden="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idden="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idden="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idden="1" x14ac:dyDescent="0.15">
      <c r="A332" s="990"/>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idden="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idden="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idden="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idden="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idden="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idden="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idden="1" x14ac:dyDescent="0.15">
      <c r="A339" s="990"/>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idden="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idden="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idden="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idden="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idden="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idden="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idden="1" x14ac:dyDescent="0.15">
      <c r="A346" s="990"/>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idden="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idden="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idden="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idden="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idden="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idden="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idden="1" x14ac:dyDescent="0.15">
      <c r="A353" s="990"/>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idden="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idden="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idden="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idden="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idden="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idden="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idden="1" x14ac:dyDescent="0.15">
      <c r="A360" s="990"/>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idden="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idden="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idden="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idden="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idden="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idden="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idden="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idden="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14.25" hidden="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idden="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idden="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idden="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idden="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idden="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idden="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idden="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idden="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idden="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idden="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idden="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idden="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idden="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idden="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idden="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idden="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idden="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idden="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idden="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idden="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idden="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idden="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idden="1" x14ac:dyDescent="0.15">
      <c r="A392" s="990"/>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idden="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idden="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idden="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idden="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idden="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idden="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idden="1" x14ac:dyDescent="0.15">
      <c r="A399" s="990"/>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idden="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idden="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idden="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idden="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idden="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idden="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idden="1" x14ac:dyDescent="0.15">
      <c r="A406" s="990"/>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idden="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idden="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idden="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idden="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idden="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idden="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idden="1" x14ac:dyDescent="0.15">
      <c r="A413" s="990"/>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idden="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idden="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idden="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idden="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idden="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idden="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idden="1" x14ac:dyDescent="0.15">
      <c r="A420" s="990"/>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idden="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idden="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idden="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idden="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idden="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idden="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idden="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idden="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idden="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0"/>
      <c r="B430" s="253"/>
      <c r="C430" s="250" t="s">
        <v>670</v>
      </c>
      <c r="D430" s="251"/>
      <c r="E430" s="239" t="s">
        <v>398</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0"/>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784</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784</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784</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0"/>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784</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784</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784</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738</v>
      </c>
      <c r="AE702" s="892"/>
      <c r="AF702" s="892"/>
      <c r="AG702" s="880" t="s">
        <v>742</v>
      </c>
      <c r="AH702" s="881"/>
      <c r="AI702" s="881"/>
      <c r="AJ702" s="881"/>
      <c r="AK702" s="881"/>
      <c r="AL702" s="881"/>
      <c r="AM702" s="881"/>
      <c r="AN702" s="881"/>
      <c r="AO702" s="881"/>
      <c r="AP702" s="881"/>
      <c r="AQ702" s="881"/>
      <c r="AR702" s="881"/>
      <c r="AS702" s="881"/>
      <c r="AT702" s="881"/>
      <c r="AU702" s="881"/>
      <c r="AV702" s="881"/>
      <c r="AW702" s="881"/>
      <c r="AX702" s="882"/>
    </row>
    <row r="703" spans="1:51" ht="31.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738</v>
      </c>
      <c r="AE703" s="185"/>
      <c r="AF703" s="185"/>
      <c r="AG703" s="664" t="s">
        <v>743</v>
      </c>
      <c r="AH703" s="665"/>
      <c r="AI703" s="665"/>
      <c r="AJ703" s="665"/>
      <c r="AK703" s="665"/>
      <c r="AL703" s="665"/>
      <c r="AM703" s="665"/>
      <c r="AN703" s="665"/>
      <c r="AO703" s="665"/>
      <c r="AP703" s="665"/>
      <c r="AQ703" s="665"/>
      <c r="AR703" s="665"/>
      <c r="AS703" s="665"/>
      <c r="AT703" s="665"/>
      <c r="AU703" s="665"/>
      <c r="AV703" s="665"/>
      <c r="AW703" s="665"/>
      <c r="AX703" s="666"/>
    </row>
    <row r="704" spans="1:51" ht="41.2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738</v>
      </c>
      <c r="AE704" s="583"/>
      <c r="AF704" s="583"/>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738</v>
      </c>
      <c r="AE705" s="733"/>
      <c r="AF705" s="733"/>
      <c r="AG705" s="190" t="s">
        <v>795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783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783</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745</v>
      </c>
      <c r="AE708" s="668"/>
      <c r="AF708" s="668"/>
      <c r="AG708" s="523" t="s">
        <v>741</v>
      </c>
      <c r="AH708" s="524"/>
      <c r="AI708" s="524"/>
      <c r="AJ708" s="524"/>
      <c r="AK708" s="524"/>
      <c r="AL708" s="524"/>
      <c r="AM708" s="524"/>
      <c r="AN708" s="524"/>
      <c r="AO708" s="524"/>
      <c r="AP708" s="524"/>
      <c r="AQ708" s="524"/>
      <c r="AR708" s="524"/>
      <c r="AS708" s="524"/>
      <c r="AT708" s="524"/>
      <c r="AU708" s="524"/>
      <c r="AV708" s="524"/>
      <c r="AW708" s="524"/>
      <c r="AX708" s="525"/>
    </row>
    <row r="709" spans="1:50" ht="101.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738</v>
      </c>
      <c r="AE709" s="185"/>
      <c r="AF709" s="185"/>
      <c r="AG709" s="664" t="s">
        <v>812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745</v>
      </c>
      <c r="AE710" s="185"/>
      <c r="AF710" s="185"/>
      <c r="AG710" s="664" t="s">
        <v>741</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738</v>
      </c>
      <c r="AE711" s="185"/>
      <c r="AF711" s="185"/>
      <c r="AG711" s="664" t="s">
        <v>746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745</v>
      </c>
      <c r="AE712" s="583"/>
      <c r="AF712" s="583"/>
      <c r="AG712" s="591" t="s">
        <v>741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4" t="s">
        <v>741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738</v>
      </c>
      <c r="AE714" s="589"/>
      <c r="AF714" s="590"/>
      <c r="AG714" s="689" t="s">
        <v>747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738</v>
      </c>
      <c r="AE715" s="668"/>
      <c r="AF715" s="774"/>
      <c r="AG715" s="523" t="s">
        <v>748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745</v>
      </c>
      <c r="AE716" s="756"/>
      <c r="AF716" s="756"/>
      <c r="AG716" s="664" t="s">
        <v>741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738</v>
      </c>
      <c r="AE717" s="185"/>
      <c r="AF717" s="185"/>
      <c r="AG717" s="664" t="s">
        <v>791</v>
      </c>
      <c r="AH717" s="665"/>
      <c r="AI717" s="665"/>
      <c r="AJ717" s="665"/>
      <c r="AK717" s="665"/>
      <c r="AL717" s="665"/>
      <c r="AM717" s="665"/>
      <c r="AN717" s="665"/>
      <c r="AO717" s="665"/>
      <c r="AP717" s="665"/>
      <c r="AQ717" s="665"/>
      <c r="AR717" s="665"/>
      <c r="AS717" s="665"/>
      <c r="AT717" s="665"/>
      <c r="AU717" s="665"/>
      <c r="AV717" s="665"/>
      <c r="AW717" s="665"/>
      <c r="AX717" s="666"/>
    </row>
    <row r="718" spans="1:50" ht="29.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738</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0" t="s">
        <v>338</v>
      </c>
      <c r="D720" s="928"/>
      <c r="E720" s="928"/>
      <c r="F720" s="931"/>
      <c r="G720" s="927" t="s">
        <v>339</v>
      </c>
      <c r="H720" s="928"/>
      <c r="I720" s="928"/>
      <c r="J720" s="928"/>
      <c r="K720" s="928"/>
      <c r="L720" s="928"/>
      <c r="M720" s="928"/>
      <c r="N720" s="927" t="s">
        <v>342</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788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789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809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810</v>
      </c>
      <c r="B733" s="616"/>
      <c r="C733" s="616"/>
      <c r="D733" s="616"/>
      <c r="E733" s="617"/>
      <c r="F733" s="763" t="s">
        <v>811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671</v>
      </c>
      <c r="B737" s="158"/>
      <c r="C737" s="158"/>
      <c r="D737" s="159"/>
      <c r="E737" s="105" t="s">
        <v>813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814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815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816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715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733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5" t="s">
        <v>767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768</v>
      </c>
      <c r="H789" s="446"/>
      <c r="I789" s="446"/>
      <c r="J789" s="446"/>
      <c r="K789" s="447"/>
      <c r="L789" s="448" t="s">
        <v>770</v>
      </c>
      <c r="M789" s="449"/>
      <c r="N789" s="449"/>
      <c r="O789" s="449"/>
      <c r="P789" s="449"/>
      <c r="Q789" s="449"/>
      <c r="R789" s="449"/>
      <c r="S789" s="449"/>
      <c r="T789" s="449"/>
      <c r="U789" s="449"/>
      <c r="V789" s="449"/>
      <c r="W789" s="449"/>
      <c r="X789" s="450"/>
      <c r="Y789" s="451">
        <v>2</v>
      </c>
      <c r="Z789" s="452"/>
      <c r="AA789" s="452"/>
      <c r="AB789" s="554"/>
      <c r="AC789" s="445" t="s">
        <v>750</v>
      </c>
      <c r="AD789" s="446"/>
      <c r="AE789" s="446"/>
      <c r="AF789" s="446"/>
      <c r="AG789" s="447"/>
      <c r="AH789" s="448" t="s">
        <v>751</v>
      </c>
      <c r="AI789" s="449"/>
      <c r="AJ789" s="449"/>
      <c r="AK789" s="449"/>
      <c r="AL789" s="449"/>
      <c r="AM789" s="449"/>
      <c r="AN789" s="449"/>
      <c r="AO789" s="449"/>
      <c r="AP789" s="449"/>
      <c r="AQ789" s="449"/>
      <c r="AR789" s="449"/>
      <c r="AS789" s="449"/>
      <c r="AT789" s="450"/>
      <c r="AU789" s="451">
        <v>63</v>
      </c>
      <c r="AV789" s="452"/>
      <c r="AW789" s="452"/>
      <c r="AX789" s="453"/>
    </row>
    <row r="790" spans="1:51" ht="24.75" hidden="1" customHeight="1" x14ac:dyDescent="0.15">
      <c r="A790" s="553"/>
      <c r="B790" s="760"/>
      <c r="C790" s="760"/>
      <c r="D790" s="760"/>
      <c r="E790" s="760"/>
      <c r="F790" s="761"/>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3"/>
      <c r="B791" s="760"/>
      <c r="C791" s="760"/>
      <c r="D791" s="760"/>
      <c r="E791" s="760"/>
      <c r="F791" s="761"/>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3"/>
      <c r="B792" s="760"/>
      <c r="C792" s="760"/>
      <c r="D792" s="760"/>
      <c r="E792" s="760"/>
      <c r="F792" s="761"/>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3"/>
      <c r="B793" s="760"/>
      <c r="C793" s="760"/>
      <c r="D793" s="760"/>
      <c r="E793" s="760"/>
      <c r="F793" s="761"/>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3"/>
      <c r="B794" s="760"/>
      <c r="C794" s="760"/>
      <c r="D794" s="760"/>
      <c r="E794" s="760"/>
      <c r="F794" s="761"/>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3"/>
      <c r="B795" s="760"/>
      <c r="C795" s="760"/>
      <c r="D795" s="760"/>
      <c r="E795" s="760"/>
      <c r="F795" s="761"/>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3"/>
      <c r="B796" s="760"/>
      <c r="C796" s="760"/>
      <c r="D796" s="760"/>
      <c r="E796" s="760"/>
      <c r="F796" s="761"/>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3"/>
      <c r="B797" s="760"/>
      <c r="C797" s="760"/>
      <c r="D797" s="760"/>
      <c r="E797" s="760"/>
      <c r="F797" s="761"/>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3"/>
      <c r="B798" s="760"/>
      <c r="C798" s="760"/>
      <c r="D798" s="760"/>
      <c r="E798" s="760"/>
      <c r="F798" s="761"/>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3"/>
      <c r="B799" s="760"/>
      <c r="C799" s="760"/>
      <c r="D799" s="760"/>
      <c r="E799" s="760"/>
      <c r="F799" s="761"/>
      <c r="G799" s="408" t="s">
        <v>20</v>
      </c>
      <c r="H799" s="409"/>
      <c r="I799" s="409"/>
      <c r="J799" s="409"/>
      <c r="K799" s="409"/>
      <c r="L799" s="410"/>
      <c r="M799" s="411"/>
      <c r="N799" s="411"/>
      <c r="O799" s="411"/>
      <c r="P799" s="411"/>
      <c r="Q799" s="411"/>
      <c r="R799" s="411"/>
      <c r="S799" s="411"/>
      <c r="T799" s="411"/>
      <c r="U799" s="411"/>
      <c r="V799" s="411"/>
      <c r="W799" s="411"/>
      <c r="X799" s="412"/>
      <c r="Y799" s="413">
        <f>SUM(Y789:AB798)</f>
        <v>2</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63</v>
      </c>
      <c r="AV799" s="414"/>
      <c r="AW799" s="414"/>
      <c r="AX799" s="416"/>
    </row>
    <row r="800" spans="1:51" ht="24.75" customHeight="1" x14ac:dyDescent="0.15">
      <c r="A800" s="553"/>
      <c r="B800" s="760"/>
      <c r="C800" s="760"/>
      <c r="D800" s="760"/>
      <c r="E800" s="760"/>
      <c r="F800" s="761"/>
      <c r="G800" s="435" t="s">
        <v>756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3"/>
      <c r="B802" s="760"/>
      <c r="C802" s="760"/>
      <c r="D802" s="760"/>
      <c r="E802" s="760"/>
      <c r="F802" s="761"/>
      <c r="G802" s="445" t="s">
        <v>757</v>
      </c>
      <c r="H802" s="446"/>
      <c r="I802" s="446"/>
      <c r="J802" s="446"/>
      <c r="K802" s="447"/>
      <c r="L802" s="448" t="s">
        <v>758</v>
      </c>
      <c r="M802" s="449"/>
      <c r="N802" s="449"/>
      <c r="O802" s="449"/>
      <c r="P802" s="449"/>
      <c r="Q802" s="449"/>
      <c r="R802" s="449"/>
      <c r="S802" s="449"/>
      <c r="T802" s="449"/>
      <c r="U802" s="449"/>
      <c r="V802" s="449"/>
      <c r="W802" s="449"/>
      <c r="X802" s="450"/>
      <c r="Y802" s="451">
        <v>57</v>
      </c>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3"/>
      <c r="B803" s="760"/>
      <c r="C803" s="760"/>
      <c r="D803" s="760"/>
      <c r="E803" s="760"/>
      <c r="F803" s="761"/>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1</v>
      </c>
    </row>
    <row r="804" spans="1:51" ht="24.75" hidden="1" customHeight="1" x14ac:dyDescent="0.15">
      <c r="A804" s="553"/>
      <c r="B804" s="760"/>
      <c r="C804" s="760"/>
      <c r="D804" s="760"/>
      <c r="E804" s="760"/>
      <c r="F804" s="761"/>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1</v>
      </c>
    </row>
    <row r="805" spans="1:51" ht="24.75" hidden="1" customHeight="1" x14ac:dyDescent="0.15">
      <c r="A805" s="553"/>
      <c r="B805" s="760"/>
      <c r="C805" s="760"/>
      <c r="D805" s="760"/>
      <c r="E805" s="760"/>
      <c r="F805" s="761"/>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1</v>
      </c>
    </row>
    <row r="806" spans="1:51" ht="24.75" hidden="1" customHeight="1" x14ac:dyDescent="0.15">
      <c r="A806" s="553"/>
      <c r="B806" s="760"/>
      <c r="C806" s="760"/>
      <c r="D806" s="760"/>
      <c r="E806" s="760"/>
      <c r="F806" s="761"/>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1</v>
      </c>
    </row>
    <row r="807" spans="1:51" ht="24.75" hidden="1" customHeight="1" x14ac:dyDescent="0.15">
      <c r="A807" s="553"/>
      <c r="B807" s="760"/>
      <c r="C807" s="760"/>
      <c r="D807" s="760"/>
      <c r="E807" s="760"/>
      <c r="F807" s="761"/>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1</v>
      </c>
    </row>
    <row r="808" spans="1:51" ht="24.75" hidden="1" customHeight="1" x14ac:dyDescent="0.15">
      <c r="A808" s="553"/>
      <c r="B808" s="760"/>
      <c r="C808" s="760"/>
      <c r="D808" s="760"/>
      <c r="E808" s="760"/>
      <c r="F808" s="761"/>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1</v>
      </c>
    </row>
    <row r="809" spans="1:51" ht="24.75" hidden="1" customHeight="1" x14ac:dyDescent="0.15">
      <c r="A809" s="553"/>
      <c r="B809" s="760"/>
      <c r="C809" s="760"/>
      <c r="D809" s="760"/>
      <c r="E809" s="760"/>
      <c r="F809" s="761"/>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1</v>
      </c>
    </row>
    <row r="810" spans="1:51" ht="24.75" hidden="1" customHeight="1" x14ac:dyDescent="0.15">
      <c r="A810" s="553"/>
      <c r="B810" s="760"/>
      <c r="C810" s="760"/>
      <c r="D810" s="760"/>
      <c r="E810" s="760"/>
      <c r="F810" s="761"/>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1</v>
      </c>
    </row>
    <row r="811" spans="1:51" ht="24.75" hidden="1" customHeight="1" x14ac:dyDescent="0.15">
      <c r="A811" s="553"/>
      <c r="B811" s="760"/>
      <c r="C811" s="760"/>
      <c r="D811" s="760"/>
      <c r="E811" s="760"/>
      <c r="F811" s="761"/>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1</v>
      </c>
    </row>
    <row r="812" spans="1:51" ht="24.75" customHeight="1" x14ac:dyDescent="0.15">
      <c r="A812" s="553"/>
      <c r="B812" s="760"/>
      <c r="C812" s="760"/>
      <c r="D812" s="760"/>
      <c r="E812" s="760"/>
      <c r="F812" s="761"/>
      <c r="G812" s="408" t="s">
        <v>20</v>
      </c>
      <c r="H812" s="409"/>
      <c r="I812" s="409"/>
      <c r="J812" s="409"/>
      <c r="K812" s="409"/>
      <c r="L812" s="410"/>
      <c r="M812" s="411"/>
      <c r="N812" s="411"/>
      <c r="O812" s="411"/>
      <c r="P812" s="411"/>
      <c r="Q812" s="411"/>
      <c r="R812" s="411"/>
      <c r="S812" s="411"/>
      <c r="T812" s="411"/>
      <c r="U812" s="411"/>
      <c r="V812" s="411"/>
      <c r="W812" s="411"/>
      <c r="X812" s="412"/>
      <c r="Y812" s="413">
        <f>SUM(Y802:AB811)</f>
        <v>57</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1</v>
      </c>
    </row>
    <row r="813" spans="1:51" ht="24.75" hidden="1" customHeight="1" x14ac:dyDescent="0.15">
      <c r="A813" s="553"/>
      <c r="B813" s="760"/>
      <c r="C813" s="760"/>
      <c r="D813" s="760"/>
      <c r="E813" s="760"/>
      <c r="F813" s="761"/>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3"/>
      <c r="B817" s="760"/>
      <c r="C817" s="760"/>
      <c r="D817" s="760"/>
      <c r="E817" s="760"/>
      <c r="F817" s="761"/>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3"/>
      <c r="B818" s="760"/>
      <c r="C818" s="760"/>
      <c r="D818" s="760"/>
      <c r="E818" s="760"/>
      <c r="F818" s="761"/>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3"/>
      <c r="B819" s="760"/>
      <c r="C819" s="760"/>
      <c r="D819" s="760"/>
      <c r="E819" s="760"/>
      <c r="F819" s="761"/>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3"/>
      <c r="B820" s="760"/>
      <c r="C820" s="760"/>
      <c r="D820" s="760"/>
      <c r="E820" s="760"/>
      <c r="F820" s="761"/>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3"/>
      <c r="B821" s="760"/>
      <c r="C821" s="760"/>
      <c r="D821" s="760"/>
      <c r="E821" s="760"/>
      <c r="F821" s="761"/>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3"/>
      <c r="B822" s="760"/>
      <c r="C822" s="760"/>
      <c r="D822" s="760"/>
      <c r="E822" s="760"/>
      <c r="F822" s="761"/>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3"/>
      <c r="B823" s="760"/>
      <c r="C823" s="760"/>
      <c r="D823" s="760"/>
      <c r="E823" s="760"/>
      <c r="F823" s="761"/>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3"/>
      <c r="B824" s="760"/>
      <c r="C824" s="760"/>
      <c r="D824" s="760"/>
      <c r="E824" s="760"/>
      <c r="F824" s="761"/>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3"/>
      <c r="B825" s="760"/>
      <c r="C825" s="760"/>
      <c r="D825" s="760"/>
      <c r="E825" s="760"/>
      <c r="F825" s="761"/>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3"/>
      <c r="B830" s="760"/>
      <c r="C830" s="760"/>
      <c r="D830" s="760"/>
      <c r="E830" s="760"/>
      <c r="F830" s="761"/>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3"/>
      <c r="B831" s="760"/>
      <c r="C831" s="760"/>
      <c r="D831" s="760"/>
      <c r="E831" s="760"/>
      <c r="F831" s="761"/>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3"/>
      <c r="B832" s="760"/>
      <c r="C832" s="760"/>
      <c r="D832" s="760"/>
      <c r="E832" s="760"/>
      <c r="F832" s="761"/>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3"/>
      <c r="B833" s="760"/>
      <c r="C833" s="760"/>
      <c r="D833" s="760"/>
      <c r="E833" s="760"/>
      <c r="F833" s="761"/>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3"/>
      <c r="B834" s="760"/>
      <c r="C834" s="760"/>
      <c r="D834" s="760"/>
      <c r="E834" s="760"/>
      <c r="F834" s="761"/>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3"/>
      <c r="B835" s="760"/>
      <c r="C835" s="760"/>
      <c r="D835" s="760"/>
      <c r="E835" s="760"/>
      <c r="F835" s="761"/>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3"/>
      <c r="B836" s="760"/>
      <c r="C836" s="760"/>
      <c r="D836" s="760"/>
      <c r="E836" s="760"/>
      <c r="F836" s="761"/>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3"/>
      <c r="B837" s="760"/>
      <c r="C837" s="760"/>
      <c r="D837" s="760"/>
      <c r="E837" s="760"/>
      <c r="F837" s="761"/>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3"/>
      <c r="B838" s="760"/>
      <c r="C838" s="760"/>
      <c r="D838" s="760"/>
      <c r="E838" s="760"/>
      <c r="F838" s="761"/>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343</v>
      </c>
      <c r="AM839" s="952"/>
      <c r="AN839" s="952"/>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337</v>
      </c>
      <c r="AD844" s="277"/>
      <c r="AE844" s="277"/>
      <c r="AF844" s="277"/>
      <c r="AG844" s="277"/>
      <c r="AH844" s="347" t="s">
        <v>366</v>
      </c>
      <c r="AI844" s="349"/>
      <c r="AJ844" s="349"/>
      <c r="AK844" s="349"/>
      <c r="AL844" s="349" t="s">
        <v>21</v>
      </c>
      <c r="AM844" s="349"/>
      <c r="AN844" s="349"/>
      <c r="AO844" s="422"/>
      <c r="AP844" s="423" t="s">
        <v>298</v>
      </c>
      <c r="AQ844" s="423"/>
      <c r="AR844" s="423"/>
      <c r="AS844" s="423"/>
      <c r="AT844" s="423"/>
      <c r="AU844" s="423"/>
      <c r="AV844" s="423"/>
      <c r="AW844" s="423"/>
      <c r="AX844" s="423"/>
    </row>
    <row r="845" spans="1:51" ht="30" customHeight="1" x14ac:dyDescent="0.15">
      <c r="A845" s="403">
        <v>1</v>
      </c>
      <c r="B845" s="403">
        <v>1</v>
      </c>
      <c r="C845" s="420" t="s">
        <v>769</v>
      </c>
      <c r="D845" s="417"/>
      <c r="E845" s="417"/>
      <c r="F845" s="417"/>
      <c r="G845" s="417"/>
      <c r="H845" s="417"/>
      <c r="I845" s="417"/>
      <c r="J845" s="418">
        <v>6010001021699</v>
      </c>
      <c r="K845" s="419"/>
      <c r="L845" s="419"/>
      <c r="M845" s="419"/>
      <c r="N845" s="419"/>
      <c r="O845" s="419"/>
      <c r="P845" s="421" t="s">
        <v>771</v>
      </c>
      <c r="Q845" s="317"/>
      <c r="R845" s="317"/>
      <c r="S845" s="317"/>
      <c r="T845" s="317"/>
      <c r="U845" s="317"/>
      <c r="V845" s="317"/>
      <c r="W845" s="317"/>
      <c r="X845" s="317"/>
      <c r="Y845" s="318">
        <v>2</v>
      </c>
      <c r="Z845" s="319"/>
      <c r="AA845" s="319"/>
      <c r="AB845" s="320"/>
      <c r="AC845" s="322" t="s">
        <v>377</v>
      </c>
      <c r="AD845" s="323"/>
      <c r="AE845" s="323"/>
      <c r="AF845" s="323"/>
      <c r="AG845" s="323"/>
      <c r="AH845" s="329" t="s">
        <v>772</v>
      </c>
      <c r="AI845" s="330"/>
      <c r="AJ845" s="330"/>
      <c r="AK845" s="330"/>
      <c r="AL845" s="326">
        <v>100</v>
      </c>
      <c r="AM845" s="327"/>
      <c r="AN845" s="327"/>
      <c r="AO845" s="328"/>
      <c r="AP845" s="321" t="s">
        <v>772</v>
      </c>
      <c r="AQ845" s="321"/>
      <c r="AR845" s="321"/>
      <c r="AS845" s="321"/>
      <c r="AT845" s="321"/>
      <c r="AU845" s="321"/>
      <c r="AV845" s="321"/>
      <c r="AW845" s="321"/>
      <c r="AX845" s="321"/>
    </row>
    <row r="846" spans="1:51" ht="30" customHeight="1" x14ac:dyDescent="0.15">
      <c r="A846" s="403">
        <v>2</v>
      </c>
      <c r="B846" s="403">
        <v>1</v>
      </c>
      <c r="C846" s="420" t="s">
        <v>773</v>
      </c>
      <c r="D846" s="417"/>
      <c r="E846" s="417"/>
      <c r="F846" s="417"/>
      <c r="G846" s="417"/>
      <c r="H846" s="417"/>
      <c r="I846" s="417"/>
      <c r="J846" s="418">
        <v>5010601000566</v>
      </c>
      <c r="K846" s="419"/>
      <c r="L846" s="419"/>
      <c r="M846" s="419"/>
      <c r="N846" s="419"/>
      <c r="O846" s="419"/>
      <c r="P846" s="421" t="s">
        <v>774</v>
      </c>
      <c r="Q846" s="317"/>
      <c r="R846" s="317"/>
      <c r="S846" s="317"/>
      <c r="T846" s="317"/>
      <c r="U846" s="317"/>
      <c r="V846" s="317"/>
      <c r="W846" s="317"/>
      <c r="X846" s="317"/>
      <c r="Y846" s="318">
        <v>2</v>
      </c>
      <c r="Z846" s="319"/>
      <c r="AA846" s="319"/>
      <c r="AB846" s="320"/>
      <c r="AC846" s="322" t="s">
        <v>377</v>
      </c>
      <c r="AD846" s="323"/>
      <c r="AE846" s="323"/>
      <c r="AF846" s="323"/>
      <c r="AG846" s="323"/>
      <c r="AH846" s="329" t="s">
        <v>772</v>
      </c>
      <c r="AI846" s="330"/>
      <c r="AJ846" s="330"/>
      <c r="AK846" s="330"/>
      <c r="AL846" s="326">
        <v>100</v>
      </c>
      <c r="AM846" s="327"/>
      <c r="AN846" s="327"/>
      <c r="AO846" s="328"/>
      <c r="AP846" s="321" t="s">
        <v>772</v>
      </c>
      <c r="AQ846" s="321"/>
      <c r="AR846" s="321"/>
      <c r="AS846" s="321"/>
      <c r="AT846" s="321"/>
      <c r="AU846" s="321"/>
      <c r="AV846" s="321"/>
      <c r="AW846" s="321"/>
      <c r="AX846" s="321"/>
      <c r="AY846">
        <f>COUNTA($C$846)</f>
        <v>1</v>
      </c>
    </row>
    <row r="847" spans="1:51" ht="30" customHeight="1" x14ac:dyDescent="0.15">
      <c r="A847" s="403">
        <v>3</v>
      </c>
      <c r="B847" s="403">
        <v>1</v>
      </c>
      <c r="C847" s="420" t="s">
        <v>775</v>
      </c>
      <c r="D847" s="417"/>
      <c r="E847" s="417"/>
      <c r="F847" s="417"/>
      <c r="G847" s="417"/>
      <c r="H847" s="417"/>
      <c r="I847" s="417"/>
      <c r="J847" s="418">
        <v>1011701012208</v>
      </c>
      <c r="K847" s="419"/>
      <c r="L847" s="419"/>
      <c r="M847" s="419"/>
      <c r="N847" s="419"/>
      <c r="O847" s="419"/>
      <c r="P847" s="421" t="s">
        <v>776</v>
      </c>
      <c r="Q847" s="317"/>
      <c r="R847" s="317"/>
      <c r="S847" s="317"/>
      <c r="T847" s="317"/>
      <c r="U847" s="317"/>
      <c r="V847" s="317"/>
      <c r="W847" s="317"/>
      <c r="X847" s="317"/>
      <c r="Y847" s="318">
        <v>1</v>
      </c>
      <c r="Z847" s="319"/>
      <c r="AA847" s="319"/>
      <c r="AB847" s="320"/>
      <c r="AC847" s="322" t="s">
        <v>377</v>
      </c>
      <c r="AD847" s="323"/>
      <c r="AE847" s="323"/>
      <c r="AF847" s="323"/>
      <c r="AG847" s="323"/>
      <c r="AH847" s="329" t="s">
        <v>772</v>
      </c>
      <c r="AI847" s="330"/>
      <c r="AJ847" s="330"/>
      <c r="AK847" s="330"/>
      <c r="AL847" s="326">
        <v>100</v>
      </c>
      <c r="AM847" s="327"/>
      <c r="AN847" s="327"/>
      <c r="AO847" s="328"/>
      <c r="AP847" s="321" t="s">
        <v>772</v>
      </c>
      <c r="AQ847" s="321"/>
      <c r="AR847" s="321"/>
      <c r="AS847" s="321"/>
      <c r="AT847" s="321"/>
      <c r="AU847" s="321"/>
      <c r="AV847" s="321"/>
      <c r="AW847" s="321"/>
      <c r="AX847" s="321"/>
      <c r="AY847">
        <f>COUNTA($C$847)</f>
        <v>1</v>
      </c>
    </row>
    <row r="848" spans="1:51" ht="30" customHeight="1" x14ac:dyDescent="0.15">
      <c r="A848" s="403">
        <v>4</v>
      </c>
      <c r="B848" s="403">
        <v>1</v>
      </c>
      <c r="C848" s="420" t="s">
        <v>777</v>
      </c>
      <c r="D848" s="417"/>
      <c r="E848" s="417"/>
      <c r="F848" s="417"/>
      <c r="G848" s="417"/>
      <c r="H848" s="417"/>
      <c r="I848" s="417"/>
      <c r="J848" s="418">
        <v>6010405003434</v>
      </c>
      <c r="K848" s="419"/>
      <c r="L848" s="419"/>
      <c r="M848" s="419"/>
      <c r="N848" s="419"/>
      <c r="O848" s="419"/>
      <c r="P848" s="421" t="s">
        <v>778</v>
      </c>
      <c r="Q848" s="317"/>
      <c r="R848" s="317"/>
      <c r="S848" s="317"/>
      <c r="T848" s="317"/>
      <c r="U848" s="317"/>
      <c r="V848" s="317"/>
      <c r="W848" s="317"/>
      <c r="X848" s="317"/>
      <c r="Y848" s="318">
        <v>0.3</v>
      </c>
      <c r="Z848" s="319"/>
      <c r="AA848" s="319"/>
      <c r="AB848" s="320"/>
      <c r="AC848" s="322" t="s">
        <v>378</v>
      </c>
      <c r="AD848" s="323"/>
      <c r="AE848" s="323"/>
      <c r="AF848" s="323"/>
      <c r="AG848" s="323"/>
      <c r="AH848" s="329" t="s">
        <v>772</v>
      </c>
      <c r="AI848" s="330"/>
      <c r="AJ848" s="330"/>
      <c r="AK848" s="330"/>
      <c r="AL848" s="326">
        <v>100</v>
      </c>
      <c r="AM848" s="327"/>
      <c r="AN848" s="327"/>
      <c r="AO848" s="328"/>
      <c r="AP848" s="321" t="s">
        <v>772</v>
      </c>
      <c r="AQ848" s="321"/>
      <c r="AR848" s="321"/>
      <c r="AS848" s="321"/>
      <c r="AT848" s="321"/>
      <c r="AU848" s="321"/>
      <c r="AV848" s="321"/>
      <c r="AW848" s="321"/>
      <c r="AX848" s="321"/>
      <c r="AY848">
        <f>COUNTA($C$848)</f>
        <v>1</v>
      </c>
    </row>
    <row r="849" spans="1:51" ht="30" customHeight="1" x14ac:dyDescent="0.15">
      <c r="A849" s="403">
        <v>5</v>
      </c>
      <c r="B849" s="403">
        <v>1</v>
      </c>
      <c r="C849" s="420" t="s">
        <v>779</v>
      </c>
      <c r="D849" s="417"/>
      <c r="E849" s="417"/>
      <c r="F849" s="417"/>
      <c r="G849" s="417"/>
      <c r="H849" s="417"/>
      <c r="I849" s="417"/>
      <c r="J849" s="418">
        <v>6011602005677</v>
      </c>
      <c r="K849" s="419"/>
      <c r="L849" s="419"/>
      <c r="M849" s="419"/>
      <c r="N849" s="419"/>
      <c r="O849" s="419"/>
      <c r="P849" s="421" t="s">
        <v>781</v>
      </c>
      <c r="Q849" s="317"/>
      <c r="R849" s="317"/>
      <c r="S849" s="317"/>
      <c r="T849" s="317"/>
      <c r="U849" s="317"/>
      <c r="V849" s="317"/>
      <c r="W849" s="317"/>
      <c r="X849" s="317"/>
      <c r="Y849" s="318">
        <v>0.2</v>
      </c>
      <c r="Z849" s="319"/>
      <c r="AA849" s="319"/>
      <c r="AB849" s="320"/>
      <c r="AC849" s="322" t="s">
        <v>378</v>
      </c>
      <c r="AD849" s="323"/>
      <c r="AE849" s="323"/>
      <c r="AF849" s="323"/>
      <c r="AG849" s="323"/>
      <c r="AH849" s="329" t="s">
        <v>772</v>
      </c>
      <c r="AI849" s="330"/>
      <c r="AJ849" s="330"/>
      <c r="AK849" s="330"/>
      <c r="AL849" s="326">
        <v>100</v>
      </c>
      <c r="AM849" s="327"/>
      <c r="AN849" s="327"/>
      <c r="AO849" s="328"/>
      <c r="AP849" s="321" t="s">
        <v>772</v>
      </c>
      <c r="AQ849" s="321"/>
      <c r="AR849" s="321"/>
      <c r="AS849" s="321"/>
      <c r="AT849" s="321"/>
      <c r="AU849" s="321"/>
      <c r="AV849" s="321"/>
      <c r="AW849" s="321"/>
      <c r="AX849" s="321"/>
      <c r="AY849">
        <f>COUNTA($C$849)</f>
        <v>1</v>
      </c>
    </row>
    <row r="850" spans="1:51" ht="30" customHeight="1" x14ac:dyDescent="0.15">
      <c r="A850" s="403">
        <v>6</v>
      </c>
      <c r="B850" s="403">
        <v>1</v>
      </c>
      <c r="C850" s="420" t="s">
        <v>780</v>
      </c>
      <c r="D850" s="417"/>
      <c r="E850" s="417"/>
      <c r="F850" s="417"/>
      <c r="G850" s="417"/>
      <c r="H850" s="417"/>
      <c r="I850" s="417"/>
      <c r="J850" s="418">
        <v>6010601003790</v>
      </c>
      <c r="K850" s="419"/>
      <c r="L850" s="419"/>
      <c r="M850" s="419"/>
      <c r="N850" s="419"/>
      <c r="O850" s="419"/>
      <c r="P850" s="421" t="s">
        <v>782</v>
      </c>
      <c r="Q850" s="317"/>
      <c r="R850" s="317"/>
      <c r="S850" s="317"/>
      <c r="T850" s="317"/>
      <c r="U850" s="317"/>
      <c r="V850" s="317"/>
      <c r="W850" s="317"/>
      <c r="X850" s="317"/>
      <c r="Y850" s="318">
        <v>0.1</v>
      </c>
      <c r="Z850" s="319"/>
      <c r="AA850" s="319"/>
      <c r="AB850" s="320"/>
      <c r="AC850" s="322" t="s">
        <v>378</v>
      </c>
      <c r="AD850" s="323"/>
      <c r="AE850" s="323"/>
      <c r="AF850" s="323"/>
      <c r="AG850" s="323"/>
      <c r="AH850" s="329" t="s">
        <v>772</v>
      </c>
      <c r="AI850" s="330"/>
      <c r="AJ850" s="330"/>
      <c r="AK850" s="330"/>
      <c r="AL850" s="326">
        <v>100</v>
      </c>
      <c r="AM850" s="327"/>
      <c r="AN850" s="327"/>
      <c r="AO850" s="328"/>
      <c r="AP850" s="321" t="s">
        <v>772</v>
      </c>
      <c r="AQ850" s="321"/>
      <c r="AR850" s="321"/>
      <c r="AS850" s="321"/>
      <c r="AT850" s="321"/>
      <c r="AU850" s="321"/>
      <c r="AV850" s="321"/>
      <c r="AW850" s="321"/>
      <c r="AX850" s="321"/>
      <c r="AY850">
        <f>COUNTA($C$850)</f>
        <v>1</v>
      </c>
    </row>
    <row r="851" spans="1:51" ht="30" hidden="1" customHeight="1" x14ac:dyDescent="0.15">
      <c r="A851" s="403">
        <v>7</v>
      </c>
      <c r="B851" s="403">
        <v>1</v>
      </c>
      <c r="C851" s="420"/>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337</v>
      </c>
      <c r="AD877" s="277"/>
      <c r="AE877" s="277"/>
      <c r="AF877" s="277"/>
      <c r="AG877" s="277"/>
      <c r="AH877" s="347" t="s">
        <v>366</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1</v>
      </c>
    </row>
    <row r="878" spans="1:51" ht="45" customHeight="1" x14ac:dyDescent="0.15">
      <c r="A878" s="403">
        <v>1</v>
      </c>
      <c r="B878" s="403">
        <v>1</v>
      </c>
      <c r="C878" s="420" t="s">
        <v>799</v>
      </c>
      <c r="D878" s="417"/>
      <c r="E878" s="417"/>
      <c r="F878" s="417"/>
      <c r="G878" s="417"/>
      <c r="H878" s="417"/>
      <c r="I878" s="417"/>
      <c r="J878" s="418">
        <v>8000020130001</v>
      </c>
      <c r="K878" s="419"/>
      <c r="L878" s="419"/>
      <c r="M878" s="419"/>
      <c r="N878" s="419"/>
      <c r="O878" s="419"/>
      <c r="P878" s="421" t="s">
        <v>753</v>
      </c>
      <c r="Q878" s="317"/>
      <c r="R878" s="317"/>
      <c r="S878" s="317"/>
      <c r="T878" s="317"/>
      <c r="U878" s="317"/>
      <c r="V878" s="317"/>
      <c r="W878" s="317"/>
      <c r="X878" s="317"/>
      <c r="Y878" s="318">
        <v>63</v>
      </c>
      <c r="Z878" s="319"/>
      <c r="AA878" s="319"/>
      <c r="AB878" s="320"/>
      <c r="AC878" s="322" t="s">
        <v>80</v>
      </c>
      <c r="AD878" s="323"/>
      <c r="AE878" s="323"/>
      <c r="AF878" s="323"/>
      <c r="AG878" s="323"/>
      <c r="AH878" s="329" t="s">
        <v>754</v>
      </c>
      <c r="AI878" s="330"/>
      <c r="AJ878" s="330"/>
      <c r="AK878" s="330"/>
      <c r="AL878" s="326" t="s">
        <v>754</v>
      </c>
      <c r="AM878" s="327"/>
      <c r="AN878" s="327"/>
      <c r="AO878" s="328"/>
      <c r="AP878" s="321" t="s">
        <v>755</v>
      </c>
      <c r="AQ878" s="321"/>
      <c r="AR878" s="321"/>
      <c r="AS878" s="321"/>
      <c r="AT878" s="321"/>
      <c r="AU878" s="321"/>
      <c r="AV878" s="321"/>
      <c r="AW878" s="321"/>
      <c r="AX878" s="321"/>
      <c r="AY878">
        <f t="shared" si="118"/>
        <v>1</v>
      </c>
    </row>
    <row r="879" spans="1:51" ht="45" customHeight="1" x14ac:dyDescent="0.15">
      <c r="A879" s="403">
        <v>2</v>
      </c>
      <c r="B879" s="403">
        <v>1</v>
      </c>
      <c r="C879" s="420" t="s">
        <v>800</v>
      </c>
      <c r="D879" s="417"/>
      <c r="E879" s="417"/>
      <c r="F879" s="417"/>
      <c r="G879" s="417"/>
      <c r="H879" s="417"/>
      <c r="I879" s="417"/>
      <c r="J879" s="418">
        <v>1000020230006</v>
      </c>
      <c r="K879" s="419"/>
      <c r="L879" s="419"/>
      <c r="M879" s="419"/>
      <c r="N879" s="419"/>
      <c r="O879" s="419"/>
      <c r="P879" s="421" t="s">
        <v>753</v>
      </c>
      <c r="Q879" s="317"/>
      <c r="R879" s="317"/>
      <c r="S879" s="317"/>
      <c r="T879" s="317"/>
      <c r="U879" s="317"/>
      <c r="V879" s="317"/>
      <c r="W879" s="317"/>
      <c r="X879" s="317"/>
      <c r="Y879" s="318">
        <v>42</v>
      </c>
      <c r="Z879" s="319"/>
      <c r="AA879" s="319"/>
      <c r="AB879" s="320"/>
      <c r="AC879" s="322" t="s">
        <v>80</v>
      </c>
      <c r="AD879" s="323"/>
      <c r="AE879" s="323"/>
      <c r="AF879" s="323"/>
      <c r="AG879" s="323"/>
      <c r="AH879" s="329" t="s">
        <v>754</v>
      </c>
      <c r="AI879" s="330"/>
      <c r="AJ879" s="330"/>
      <c r="AK879" s="330"/>
      <c r="AL879" s="326" t="s">
        <v>754</v>
      </c>
      <c r="AM879" s="327"/>
      <c r="AN879" s="327"/>
      <c r="AO879" s="328"/>
      <c r="AP879" s="321" t="s">
        <v>755</v>
      </c>
      <c r="AQ879" s="321"/>
      <c r="AR879" s="321"/>
      <c r="AS879" s="321"/>
      <c r="AT879" s="321"/>
      <c r="AU879" s="321"/>
      <c r="AV879" s="321"/>
      <c r="AW879" s="321"/>
      <c r="AX879" s="321"/>
      <c r="AY879">
        <f>COUNTA($C$879)</f>
        <v>1</v>
      </c>
    </row>
    <row r="880" spans="1:51" ht="45" customHeight="1" x14ac:dyDescent="0.15">
      <c r="A880" s="403">
        <v>3</v>
      </c>
      <c r="B880" s="403">
        <v>1</v>
      </c>
      <c r="C880" s="420" t="s">
        <v>801</v>
      </c>
      <c r="D880" s="417"/>
      <c r="E880" s="417"/>
      <c r="F880" s="417"/>
      <c r="G880" s="417"/>
      <c r="H880" s="417"/>
      <c r="I880" s="417"/>
      <c r="J880" s="418">
        <v>8000020280003</v>
      </c>
      <c r="K880" s="419"/>
      <c r="L880" s="419"/>
      <c r="M880" s="419"/>
      <c r="N880" s="419"/>
      <c r="O880" s="419"/>
      <c r="P880" s="421" t="s">
        <v>753</v>
      </c>
      <c r="Q880" s="317"/>
      <c r="R880" s="317"/>
      <c r="S880" s="317"/>
      <c r="T880" s="317"/>
      <c r="U880" s="317"/>
      <c r="V880" s="317"/>
      <c r="W880" s="317"/>
      <c r="X880" s="317"/>
      <c r="Y880" s="318">
        <v>32</v>
      </c>
      <c r="Z880" s="319"/>
      <c r="AA880" s="319"/>
      <c r="AB880" s="320"/>
      <c r="AC880" s="322" t="s">
        <v>80</v>
      </c>
      <c r="AD880" s="323"/>
      <c r="AE880" s="323"/>
      <c r="AF880" s="323"/>
      <c r="AG880" s="323"/>
      <c r="AH880" s="329" t="s">
        <v>754</v>
      </c>
      <c r="AI880" s="330"/>
      <c r="AJ880" s="330"/>
      <c r="AK880" s="330"/>
      <c r="AL880" s="326" t="s">
        <v>754</v>
      </c>
      <c r="AM880" s="327"/>
      <c r="AN880" s="327"/>
      <c r="AO880" s="328"/>
      <c r="AP880" s="321" t="s">
        <v>755</v>
      </c>
      <c r="AQ880" s="321"/>
      <c r="AR880" s="321"/>
      <c r="AS880" s="321"/>
      <c r="AT880" s="321"/>
      <c r="AU880" s="321"/>
      <c r="AV880" s="321"/>
      <c r="AW880" s="321"/>
      <c r="AX880" s="321"/>
      <c r="AY880">
        <f>COUNTA($C$880)</f>
        <v>1</v>
      </c>
    </row>
    <row r="881" spans="1:51" ht="45" customHeight="1" x14ac:dyDescent="0.15">
      <c r="A881" s="403">
        <v>4</v>
      </c>
      <c r="B881" s="403">
        <v>1</v>
      </c>
      <c r="C881" s="420" t="s">
        <v>802</v>
      </c>
      <c r="D881" s="417"/>
      <c r="E881" s="417"/>
      <c r="F881" s="417"/>
      <c r="G881" s="417"/>
      <c r="H881" s="417"/>
      <c r="I881" s="417"/>
      <c r="J881" s="418">
        <v>1000020470007</v>
      </c>
      <c r="K881" s="419"/>
      <c r="L881" s="419"/>
      <c r="M881" s="419"/>
      <c r="N881" s="419"/>
      <c r="O881" s="419"/>
      <c r="P881" s="421" t="s">
        <v>753</v>
      </c>
      <c r="Q881" s="317"/>
      <c r="R881" s="317"/>
      <c r="S881" s="317"/>
      <c r="T881" s="317"/>
      <c r="U881" s="317"/>
      <c r="V881" s="317"/>
      <c r="W881" s="317"/>
      <c r="X881" s="317"/>
      <c r="Y881" s="318">
        <v>31</v>
      </c>
      <c r="Z881" s="319"/>
      <c r="AA881" s="319"/>
      <c r="AB881" s="320"/>
      <c r="AC881" s="322" t="s">
        <v>80</v>
      </c>
      <c r="AD881" s="323"/>
      <c r="AE881" s="323"/>
      <c r="AF881" s="323"/>
      <c r="AG881" s="323"/>
      <c r="AH881" s="329" t="s">
        <v>754</v>
      </c>
      <c r="AI881" s="330"/>
      <c r="AJ881" s="330"/>
      <c r="AK881" s="330"/>
      <c r="AL881" s="326" t="s">
        <v>754</v>
      </c>
      <c r="AM881" s="327"/>
      <c r="AN881" s="327"/>
      <c r="AO881" s="328"/>
      <c r="AP881" s="321" t="s">
        <v>755</v>
      </c>
      <c r="AQ881" s="321"/>
      <c r="AR881" s="321"/>
      <c r="AS881" s="321"/>
      <c r="AT881" s="321"/>
      <c r="AU881" s="321"/>
      <c r="AV881" s="321"/>
      <c r="AW881" s="321"/>
      <c r="AX881" s="321"/>
      <c r="AY881">
        <f>COUNTA($C$881)</f>
        <v>1</v>
      </c>
    </row>
    <row r="882" spans="1:51" ht="45" customHeight="1" x14ac:dyDescent="0.15">
      <c r="A882" s="403">
        <v>5</v>
      </c>
      <c r="B882" s="403">
        <v>1</v>
      </c>
      <c r="C882" s="420" t="s">
        <v>803</v>
      </c>
      <c r="D882" s="417"/>
      <c r="E882" s="417"/>
      <c r="F882" s="417"/>
      <c r="G882" s="417"/>
      <c r="H882" s="417"/>
      <c r="I882" s="417"/>
      <c r="J882" s="418">
        <v>6000020400009</v>
      </c>
      <c r="K882" s="419"/>
      <c r="L882" s="419"/>
      <c r="M882" s="419"/>
      <c r="N882" s="419"/>
      <c r="O882" s="419"/>
      <c r="P882" s="421" t="s">
        <v>753</v>
      </c>
      <c r="Q882" s="317"/>
      <c r="R882" s="317"/>
      <c r="S882" s="317"/>
      <c r="T882" s="317"/>
      <c r="U882" s="317"/>
      <c r="V882" s="317"/>
      <c r="W882" s="317"/>
      <c r="X882" s="317"/>
      <c r="Y882" s="318">
        <v>27</v>
      </c>
      <c r="Z882" s="319"/>
      <c r="AA882" s="319"/>
      <c r="AB882" s="320"/>
      <c r="AC882" s="322" t="s">
        <v>80</v>
      </c>
      <c r="AD882" s="323"/>
      <c r="AE882" s="323"/>
      <c r="AF882" s="323"/>
      <c r="AG882" s="323"/>
      <c r="AH882" s="329" t="s">
        <v>754</v>
      </c>
      <c r="AI882" s="330"/>
      <c r="AJ882" s="330"/>
      <c r="AK882" s="330"/>
      <c r="AL882" s="326" t="s">
        <v>754</v>
      </c>
      <c r="AM882" s="327"/>
      <c r="AN882" s="327"/>
      <c r="AO882" s="328"/>
      <c r="AP882" s="321" t="s">
        <v>755</v>
      </c>
      <c r="AQ882" s="321"/>
      <c r="AR882" s="321"/>
      <c r="AS882" s="321"/>
      <c r="AT882" s="321"/>
      <c r="AU882" s="321"/>
      <c r="AV882" s="321"/>
      <c r="AW882" s="321"/>
      <c r="AX882" s="321"/>
      <c r="AY882">
        <f>COUNTA($C$882)</f>
        <v>1</v>
      </c>
    </row>
    <row r="883" spans="1:51" ht="45" customHeight="1" x14ac:dyDescent="0.15">
      <c r="A883" s="403">
        <v>6</v>
      </c>
      <c r="B883" s="403">
        <v>1</v>
      </c>
      <c r="C883" s="420" t="s">
        <v>804</v>
      </c>
      <c r="D883" s="417"/>
      <c r="E883" s="417"/>
      <c r="F883" s="417"/>
      <c r="G883" s="417"/>
      <c r="H883" s="417"/>
      <c r="I883" s="417"/>
      <c r="J883" s="418">
        <v>8000020460001</v>
      </c>
      <c r="K883" s="419"/>
      <c r="L883" s="419"/>
      <c r="M883" s="419"/>
      <c r="N883" s="419"/>
      <c r="O883" s="419"/>
      <c r="P883" s="421" t="s">
        <v>753</v>
      </c>
      <c r="Q883" s="317"/>
      <c r="R883" s="317"/>
      <c r="S883" s="317"/>
      <c r="T883" s="317"/>
      <c r="U883" s="317"/>
      <c r="V883" s="317"/>
      <c r="W883" s="317"/>
      <c r="X883" s="317"/>
      <c r="Y883" s="318">
        <v>27</v>
      </c>
      <c r="Z883" s="319"/>
      <c r="AA883" s="319"/>
      <c r="AB883" s="320"/>
      <c r="AC883" s="322" t="s">
        <v>80</v>
      </c>
      <c r="AD883" s="323"/>
      <c r="AE883" s="323"/>
      <c r="AF883" s="323"/>
      <c r="AG883" s="323"/>
      <c r="AH883" s="329" t="s">
        <v>754</v>
      </c>
      <c r="AI883" s="330"/>
      <c r="AJ883" s="330"/>
      <c r="AK883" s="330"/>
      <c r="AL883" s="326" t="s">
        <v>754</v>
      </c>
      <c r="AM883" s="327"/>
      <c r="AN883" s="327"/>
      <c r="AO883" s="328"/>
      <c r="AP883" s="321" t="s">
        <v>755</v>
      </c>
      <c r="AQ883" s="321"/>
      <c r="AR883" s="321"/>
      <c r="AS883" s="321"/>
      <c r="AT883" s="321"/>
      <c r="AU883" s="321"/>
      <c r="AV883" s="321"/>
      <c r="AW883" s="321"/>
      <c r="AX883" s="321"/>
      <c r="AY883">
        <f>COUNTA($C$883)</f>
        <v>1</v>
      </c>
    </row>
    <row r="884" spans="1:51" ht="45" customHeight="1" x14ac:dyDescent="0.15">
      <c r="A884" s="403">
        <v>7</v>
      </c>
      <c r="B884" s="403">
        <v>1</v>
      </c>
      <c r="C884" s="420" t="s">
        <v>805</v>
      </c>
      <c r="D884" s="417"/>
      <c r="E884" s="417"/>
      <c r="F884" s="417"/>
      <c r="G884" s="417"/>
      <c r="H884" s="417"/>
      <c r="I884" s="417"/>
      <c r="J884" s="418">
        <v>4000020270008</v>
      </c>
      <c r="K884" s="419"/>
      <c r="L884" s="419"/>
      <c r="M884" s="419"/>
      <c r="N884" s="419"/>
      <c r="O884" s="419"/>
      <c r="P884" s="421" t="s">
        <v>753</v>
      </c>
      <c r="Q884" s="317"/>
      <c r="R884" s="317"/>
      <c r="S884" s="317"/>
      <c r="T884" s="317"/>
      <c r="U884" s="317"/>
      <c r="V884" s="317"/>
      <c r="W884" s="317"/>
      <c r="X884" s="317"/>
      <c r="Y884" s="318">
        <v>26</v>
      </c>
      <c r="Z884" s="319"/>
      <c r="AA884" s="319"/>
      <c r="AB884" s="320"/>
      <c r="AC884" s="322" t="s">
        <v>80</v>
      </c>
      <c r="AD884" s="323"/>
      <c r="AE884" s="323"/>
      <c r="AF884" s="323"/>
      <c r="AG884" s="323"/>
      <c r="AH884" s="329" t="s">
        <v>754</v>
      </c>
      <c r="AI884" s="330"/>
      <c r="AJ884" s="330"/>
      <c r="AK884" s="330"/>
      <c r="AL884" s="326" t="s">
        <v>754</v>
      </c>
      <c r="AM884" s="327"/>
      <c r="AN884" s="327"/>
      <c r="AO884" s="328"/>
      <c r="AP884" s="321" t="s">
        <v>755</v>
      </c>
      <c r="AQ884" s="321"/>
      <c r="AR884" s="321"/>
      <c r="AS884" s="321"/>
      <c r="AT884" s="321"/>
      <c r="AU884" s="321"/>
      <c r="AV884" s="321"/>
      <c r="AW884" s="321"/>
      <c r="AX884" s="321"/>
      <c r="AY884">
        <f>COUNTA($C$884)</f>
        <v>1</v>
      </c>
    </row>
    <row r="885" spans="1:51" ht="45" customHeight="1" x14ac:dyDescent="0.15">
      <c r="A885" s="403">
        <v>8</v>
      </c>
      <c r="B885" s="403">
        <v>1</v>
      </c>
      <c r="C885" s="420" t="s">
        <v>806</v>
      </c>
      <c r="D885" s="417"/>
      <c r="E885" s="417"/>
      <c r="F885" s="417"/>
      <c r="G885" s="417"/>
      <c r="H885" s="417"/>
      <c r="I885" s="417"/>
      <c r="J885" s="418">
        <v>5000020150002</v>
      </c>
      <c r="K885" s="419"/>
      <c r="L885" s="419"/>
      <c r="M885" s="419"/>
      <c r="N885" s="419"/>
      <c r="O885" s="419"/>
      <c r="P885" s="421" t="s">
        <v>753</v>
      </c>
      <c r="Q885" s="317"/>
      <c r="R885" s="317"/>
      <c r="S885" s="317"/>
      <c r="T885" s="317"/>
      <c r="U885" s="317"/>
      <c r="V885" s="317"/>
      <c r="W885" s="317"/>
      <c r="X885" s="317"/>
      <c r="Y885" s="318">
        <v>26</v>
      </c>
      <c r="Z885" s="319"/>
      <c r="AA885" s="319"/>
      <c r="AB885" s="320"/>
      <c r="AC885" s="322" t="s">
        <v>80</v>
      </c>
      <c r="AD885" s="323"/>
      <c r="AE885" s="323"/>
      <c r="AF885" s="323"/>
      <c r="AG885" s="323"/>
      <c r="AH885" s="329" t="s">
        <v>754</v>
      </c>
      <c r="AI885" s="330"/>
      <c r="AJ885" s="330"/>
      <c r="AK885" s="330"/>
      <c r="AL885" s="326" t="s">
        <v>754</v>
      </c>
      <c r="AM885" s="327"/>
      <c r="AN885" s="327"/>
      <c r="AO885" s="328"/>
      <c r="AP885" s="321" t="s">
        <v>755</v>
      </c>
      <c r="AQ885" s="321"/>
      <c r="AR885" s="321"/>
      <c r="AS885" s="321"/>
      <c r="AT885" s="321"/>
      <c r="AU885" s="321"/>
      <c r="AV885" s="321"/>
      <c r="AW885" s="321"/>
      <c r="AX885" s="321"/>
      <c r="AY885">
        <f>COUNTA($C$885)</f>
        <v>1</v>
      </c>
    </row>
    <row r="886" spans="1:51" ht="45" customHeight="1" x14ac:dyDescent="0.15">
      <c r="A886" s="403">
        <v>9</v>
      </c>
      <c r="B886" s="403">
        <v>1</v>
      </c>
      <c r="C886" s="420" t="s">
        <v>807</v>
      </c>
      <c r="D886" s="417"/>
      <c r="E886" s="417"/>
      <c r="F886" s="417"/>
      <c r="G886" s="417"/>
      <c r="H886" s="417"/>
      <c r="I886" s="417"/>
      <c r="J886" s="418">
        <v>5000020240001</v>
      </c>
      <c r="K886" s="419"/>
      <c r="L886" s="419"/>
      <c r="M886" s="419"/>
      <c r="N886" s="419"/>
      <c r="O886" s="419"/>
      <c r="P886" s="421" t="s">
        <v>753</v>
      </c>
      <c r="Q886" s="317"/>
      <c r="R886" s="317"/>
      <c r="S886" s="317"/>
      <c r="T886" s="317"/>
      <c r="U886" s="317"/>
      <c r="V886" s="317"/>
      <c r="W886" s="317"/>
      <c r="X886" s="317"/>
      <c r="Y886" s="318">
        <v>25</v>
      </c>
      <c r="Z886" s="319"/>
      <c r="AA886" s="319"/>
      <c r="AB886" s="320"/>
      <c r="AC886" s="322" t="s">
        <v>80</v>
      </c>
      <c r="AD886" s="323"/>
      <c r="AE886" s="323"/>
      <c r="AF886" s="323"/>
      <c r="AG886" s="323"/>
      <c r="AH886" s="329" t="s">
        <v>754</v>
      </c>
      <c r="AI886" s="330"/>
      <c r="AJ886" s="330"/>
      <c r="AK886" s="330"/>
      <c r="AL886" s="326" t="s">
        <v>754</v>
      </c>
      <c r="AM886" s="327"/>
      <c r="AN886" s="327"/>
      <c r="AO886" s="328"/>
      <c r="AP886" s="321" t="s">
        <v>755</v>
      </c>
      <c r="AQ886" s="321"/>
      <c r="AR886" s="321"/>
      <c r="AS886" s="321"/>
      <c r="AT886" s="321"/>
      <c r="AU886" s="321"/>
      <c r="AV886" s="321"/>
      <c r="AW886" s="321"/>
      <c r="AX886" s="321"/>
      <c r="AY886">
        <f>COUNTA($C$886)</f>
        <v>1</v>
      </c>
    </row>
    <row r="887" spans="1:51" ht="45" customHeight="1" x14ac:dyDescent="0.15">
      <c r="A887" s="403">
        <v>10</v>
      </c>
      <c r="B887" s="403">
        <v>1</v>
      </c>
      <c r="C887" s="420" t="s">
        <v>808</v>
      </c>
      <c r="D887" s="417"/>
      <c r="E887" s="417"/>
      <c r="F887" s="417"/>
      <c r="G887" s="417"/>
      <c r="H887" s="417"/>
      <c r="I887" s="417"/>
      <c r="J887" s="418">
        <v>4000020210005</v>
      </c>
      <c r="K887" s="419"/>
      <c r="L887" s="419"/>
      <c r="M887" s="419"/>
      <c r="N887" s="419"/>
      <c r="O887" s="419"/>
      <c r="P887" s="421" t="s">
        <v>753</v>
      </c>
      <c r="Q887" s="317"/>
      <c r="R887" s="317"/>
      <c r="S887" s="317"/>
      <c r="T887" s="317"/>
      <c r="U887" s="317"/>
      <c r="V887" s="317"/>
      <c r="W887" s="317"/>
      <c r="X887" s="317"/>
      <c r="Y887" s="318">
        <v>24</v>
      </c>
      <c r="Z887" s="319"/>
      <c r="AA887" s="319"/>
      <c r="AB887" s="320"/>
      <c r="AC887" s="322" t="s">
        <v>80</v>
      </c>
      <c r="AD887" s="323"/>
      <c r="AE887" s="323"/>
      <c r="AF887" s="323"/>
      <c r="AG887" s="323"/>
      <c r="AH887" s="329" t="s">
        <v>754</v>
      </c>
      <c r="AI887" s="330"/>
      <c r="AJ887" s="330"/>
      <c r="AK887" s="330"/>
      <c r="AL887" s="326" t="s">
        <v>754</v>
      </c>
      <c r="AM887" s="327"/>
      <c r="AN887" s="327"/>
      <c r="AO887" s="328"/>
      <c r="AP887" s="321" t="s">
        <v>755</v>
      </c>
      <c r="AQ887" s="321"/>
      <c r="AR887" s="321"/>
      <c r="AS887" s="321"/>
      <c r="AT887" s="321"/>
      <c r="AU887" s="321"/>
      <c r="AV887" s="321"/>
      <c r="AW887" s="321"/>
      <c r="AX887" s="321"/>
      <c r="AY887">
        <f>COUNTA($C$887)</f>
        <v>1</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337</v>
      </c>
      <c r="AD910" s="277"/>
      <c r="AE910" s="277"/>
      <c r="AF910" s="277"/>
      <c r="AG910" s="277"/>
      <c r="AH910" s="347" t="s">
        <v>366</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1</v>
      </c>
    </row>
    <row r="911" spans="1:51" ht="52.5" customHeight="1" x14ac:dyDescent="0.15">
      <c r="A911" s="403">
        <v>1</v>
      </c>
      <c r="B911" s="403">
        <v>1</v>
      </c>
      <c r="C911" s="420" t="s">
        <v>759</v>
      </c>
      <c r="D911" s="417"/>
      <c r="E911" s="417"/>
      <c r="F911" s="417"/>
      <c r="G911" s="417"/>
      <c r="H911" s="417"/>
      <c r="I911" s="417"/>
      <c r="J911" s="418">
        <v>6010401019178</v>
      </c>
      <c r="K911" s="419"/>
      <c r="L911" s="419"/>
      <c r="M911" s="419"/>
      <c r="N911" s="419"/>
      <c r="O911" s="419"/>
      <c r="P911" s="421" t="s">
        <v>758</v>
      </c>
      <c r="Q911" s="317"/>
      <c r="R911" s="317"/>
      <c r="S911" s="317"/>
      <c r="T911" s="317"/>
      <c r="U911" s="317"/>
      <c r="V911" s="317"/>
      <c r="W911" s="317"/>
      <c r="X911" s="317"/>
      <c r="Y911" s="318">
        <v>57</v>
      </c>
      <c r="Z911" s="319"/>
      <c r="AA911" s="319"/>
      <c r="AB911" s="320"/>
      <c r="AC911" s="322" t="s">
        <v>371</v>
      </c>
      <c r="AD911" s="323"/>
      <c r="AE911" s="323"/>
      <c r="AF911" s="323"/>
      <c r="AG911" s="323"/>
      <c r="AH911" s="329">
        <v>7</v>
      </c>
      <c r="AI911" s="330"/>
      <c r="AJ911" s="330"/>
      <c r="AK911" s="330"/>
      <c r="AL911" s="326">
        <v>77</v>
      </c>
      <c r="AM911" s="327"/>
      <c r="AN911" s="327"/>
      <c r="AO911" s="328"/>
      <c r="AP911" s="321" t="s">
        <v>794</v>
      </c>
      <c r="AQ911" s="321"/>
      <c r="AR911" s="321"/>
      <c r="AS911" s="321"/>
      <c r="AT911" s="321"/>
      <c r="AU911" s="321"/>
      <c r="AV911" s="321"/>
      <c r="AW911" s="321"/>
      <c r="AX911" s="321"/>
      <c r="AY911">
        <f t="shared" si="119"/>
        <v>1</v>
      </c>
    </row>
    <row r="912" spans="1:51" ht="52.5" customHeight="1" x14ac:dyDescent="0.15">
      <c r="A912" s="403">
        <v>2</v>
      </c>
      <c r="B912" s="403">
        <v>1</v>
      </c>
      <c r="C912" s="420" t="s">
        <v>793</v>
      </c>
      <c r="D912" s="417"/>
      <c r="E912" s="417"/>
      <c r="F912" s="417"/>
      <c r="G912" s="417"/>
      <c r="H912" s="417"/>
      <c r="I912" s="417"/>
      <c r="J912" s="418">
        <v>1010001034730</v>
      </c>
      <c r="K912" s="419"/>
      <c r="L912" s="419"/>
      <c r="M912" s="419"/>
      <c r="N912" s="419"/>
      <c r="O912" s="419"/>
      <c r="P912" s="421" t="s">
        <v>762</v>
      </c>
      <c r="Q912" s="317"/>
      <c r="R912" s="317"/>
      <c r="S912" s="317"/>
      <c r="T912" s="317"/>
      <c r="U912" s="317"/>
      <c r="V912" s="317"/>
      <c r="W912" s="317"/>
      <c r="X912" s="317"/>
      <c r="Y912" s="318">
        <v>11</v>
      </c>
      <c r="Z912" s="319"/>
      <c r="AA912" s="319"/>
      <c r="AB912" s="320"/>
      <c r="AC912" s="322" t="s">
        <v>763</v>
      </c>
      <c r="AD912" s="323"/>
      <c r="AE912" s="323"/>
      <c r="AF912" s="323"/>
      <c r="AG912" s="323"/>
      <c r="AH912" s="329">
        <v>1</v>
      </c>
      <c r="AI912" s="330"/>
      <c r="AJ912" s="330"/>
      <c r="AK912" s="330"/>
      <c r="AL912" s="326">
        <v>85</v>
      </c>
      <c r="AM912" s="327"/>
      <c r="AN912" s="327"/>
      <c r="AO912" s="328"/>
      <c r="AP912" s="321" t="s">
        <v>794</v>
      </c>
      <c r="AQ912" s="321"/>
      <c r="AR912" s="321"/>
      <c r="AS912" s="321"/>
      <c r="AT912" s="321"/>
      <c r="AU912" s="321"/>
      <c r="AV912" s="321"/>
      <c r="AW912" s="321"/>
      <c r="AX912" s="321"/>
      <c r="AY912">
        <f>COUNTA($C$912)</f>
        <v>1</v>
      </c>
    </row>
    <row r="913" spans="1:51" ht="52.5" customHeight="1" x14ac:dyDescent="0.15">
      <c r="A913" s="403">
        <v>3</v>
      </c>
      <c r="B913" s="403">
        <v>1</v>
      </c>
      <c r="C913" s="420" t="s">
        <v>760</v>
      </c>
      <c r="D913" s="417"/>
      <c r="E913" s="417"/>
      <c r="F913" s="417"/>
      <c r="G913" s="417"/>
      <c r="H913" s="417"/>
      <c r="I913" s="417"/>
      <c r="J913" s="418">
        <v>3010601041018</v>
      </c>
      <c r="K913" s="419"/>
      <c r="L913" s="419"/>
      <c r="M913" s="419"/>
      <c r="N913" s="419"/>
      <c r="O913" s="419"/>
      <c r="P913" s="421" t="s">
        <v>761</v>
      </c>
      <c r="Q913" s="317"/>
      <c r="R913" s="317"/>
      <c r="S913" s="317"/>
      <c r="T913" s="317"/>
      <c r="U913" s="317"/>
      <c r="V913" s="317"/>
      <c r="W913" s="317"/>
      <c r="X913" s="317"/>
      <c r="Y913" s="318">
        <v>2</v>
      </c>
      <c r="Z913" s="319"/>
      <c r="AA913" s="319"/>
      <c r="AB913" s="320"/>
      <c r="AC913" s="322" t="s">
        <v>766</v>
      </c>
      <c r="AD913" s="323"/>
      <c r="AE913" s="323"/>
      <c r="AF913" s="323"/>
      <c r="AG913" s="323"/>
      <c r="AH913" s="324">
        <v>1</v>
      </c>
      <c r="AI913" s="325"/>
      <c r="AJ913" s="325"/>
      <c r="AK913" s="325"/>
      <c r="AL913" s="326">
        <v>49</v>
      </c>
      <c r="AM913" s="327"/>
      <c r="AN913" s="327"/>
      <c r="AO913" s="328"/>
      <c r="AP913" s="321" t="s">
        <v>794</v>
      </c>
      <c r="AQ913" s="321"/>
      <c r="AR913" s="321"/>
      <c r="AS913" s="321"/>
      <c r="AT913" s="321"/>
      <c r="AU913" s="321"/>
      <c r="AV913" s="321"/>
      <c r="AW913" s="321"/>
      <c r="AX913" s="321"/>
      <c r="AY913">
        <f>COUNTA($C$913)</f>
        <v>1</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337</v>
      </c>
      <c r="AD943" s="277"/>
      <c r="AE943" s="277"/>
      <c r="AF943" s="277"/>
      <c r="AG943" s="277"/>
      <c r="AH943" s="347" t="s">
        <v>366</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337</v>
      </c>
      <c r="AD976" s="277"/>
      <c r="AE976" s="277"/>
      <c r="AF976" s="277"/>
      <c r="AG976" s="277"/>
      <c r="AH976" s="347" t="s">
        <v>366</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337</v>
      </c>
      <c r="AD1009" s="277"/>
      <c r="AE1009" s="277"/>
      <c r="AF1009" s="277"/>
      <c r="AG1009" s="277"/>
      <c r="AH1009" s="347" t="s">
        <v>366</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337</v>
      </c>
      <c r="AD1042" s="277"/>
      <c r="AE1042" s="277"/>
      <c r="AF1042" s="277"/>
      <c r="AG1042" s="277"/>
      <c r="AH1042" s="347" t="s">
        <v>366</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337</v>
      </c>
      <c r="AD1075" s="277"/>
      <c r="AE1075" s="277"/>
      <c r="AF1075" s="277"/>
      <c r="AG1075" s="277"/>
      <c r="AH1075" s="347" t="s">
        <v>366</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3" t="s">
        <v>343</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6"/>
      <c r="E1109" s="277" t="s">
        <v>262</v>
      </c>
      <c r="F1109" s="886"/>
      <c r="G1109" s="886"/>
      <c r="H1109" s="886"/>
      <c r="I1109" s="886"/>
      <c r="J1109" s="277" t="s">
        <v>297</v>
      </c>
      <c r="K1109" s="277"/>
      <c r="L1109" s="277"/>
      <c r="M1109" s="277"/>
      <c r="N1109" s="277"/>
      <c r="O1109" s="277"/>
      <c r="P1109" s="347" t="s">
        <v>27</v>
      </c>
      <c r="Q1109" s="347"/>
      <c r="R1109" s="347"/>
      <c r="S1109" s="347"/>
      <c r="T1109" s="347"/>
      <c r="U1109" s="347"/>
      <c r="V1109" s="347"/>
      <c r="W1109" s="347"/>
      <c r="X1109" s="347"/>
      <c r="Y1109" s="277" t="s">
        <v>299</v>
      </c>
      <c r="Z1109" s="886"/>
      <c r="AA1109" s="886"/>
      <c r="AB1109" s="886"/>
      <c r="AC1109" s="277" t="s">
        <v>245</v>
      </c>
      <c r="AD1109" s="277"/>
      <c r="AE1109" s="277"/>
      <c r="AF1109" s="277"/>
      <c r="AG1109" s="277"/>
      <c r="AH1109" s="347" t="s">
        <v>258</v>
      </c>
      <c r="AI1109" s="348"/>
      <c r="AJ1109" s="348"/>
      <c r="AK1109" s="348"/>
      <c r="AL1109" s="348" t="s">
        <v>21</v>
      </c>
      <c r="AM1109" s="348"/>
      <c r="AN1109" s="348"/>
      <c r="AO1109" s="890"/>
      <c r="AP1109" s="423" t="s">
        <v>329</v>
      </c>
      <c r="AQ1109" s="423"/>
      <c r="AR1109" s="423"/>
      <c r="AS1109" s="423"/>
      <c r="AT1109" s="423"/>
      <c r="AU1109" s="423"/>
      <c r="AV1109" s="423"/>
      <c r="AW1109" s="423"/>
      <c r="AX1109" s="423"/>
    </row>
    <row r="1110" spans="1:51" ht="30" customHeight="1" x14ac:dyDescent="0.15">
      <c r="A1110" s="403">
        <v>1</v>
      </c>
      <c r="B1110" s="403">
        <v>1</v>
      </c>
      <c r="C1110" s="888" t="s">
        <v>764</v>
      </c>
      <c r="D1110" s="889"/>
      <c r="E1110" s="262" t="s">
        <v>765</v>
      </c>
      <c r="F1110" s="887"/>
      <c r="G1110" s="887"/>
      <c r="H1110" s="887"/>
      <c r="I1110" s="887"/>
      <c r="J1110" s="418">
        <v>3010601041018</v>
      </c>
      <c r="K1110" s="419"/>
      <c r="L1110" s="419"/>
      <c r="M1110" s="419"/>
      <c r="N1110" s="419"/>
      <c r="O1110" s="419"/>
      <c r="P1110" s="421" t="s">
        <v>761</v>
      </c>
      <c r="Q1110" s="317"/>
      <c r="R1110" s="317"/>
      <c r="S1110" s="317"/>
      <c r="T1110" s="317"/>
      <c r="U1110" s="317"/>
      <c r="V1110" s="317"/>
      <c r="W1110" s="317"/>
      <c r="X1110" s="317"/>
      <c r="Y1110" s="318">
        <v>2</v>
      </c>
      <c r="Z1110" s="319"/>
      <c r="AA1110" s="319"/>
      <c r="AB1110" s="320"/>
      <c r="AC1110" s="322" t="s">
        <v>371</v>
      </c>
      <c r="AD1110" s="323"/>
      <c r="AE1110" s="323"/>
      <c r="AF1110" s="323"/>
      <c r="AG1110" s="323"/>
      <c r="AH1110" s="324">
        <v>1</v>
      </c>
      <c r="AI1110" s="325"/>
      <c r="AJ1110" s="325"/>
      <c r="AK1110" s="325"/>
      <c r="AL1110" s="326">
        <v>49</v>
      </c>
      <c r="AM1110" s="327"/>
      <c r="AN1110" s="327"/>
      <c r="AO1110" s="328"/>
      <c r="AP1110" s="321" t="s">
        <v>794</v>
      </c>
      <c r="AQ1110" s="321"/>
      <c r="AR1110" s="321"/>
      <c r="AS1110" s="321"/>
      <c r="AT1110" s="321"/>
      <c r="AU1110" s="321"/>
      <c r="AV1110" s="321"/>
      <c r="AW1110" s="321"/>
      <c r="AX1110" s="321"/>
    </row>
    <row r="1111" spans="1:51" ht="30" hidden="1" customHeight="1" x14ac:dyDescent="0.15">
      <c r="A1111" s="403">
        <v>2</v>
      </c>
      <c r="B1111" s="403">
        <v>1</v>
      </c>
      <c r="C1111" s="889"/>
      <c r="D1111" s="889"/>
      <c r="E1111" s="887"/>
      <c r="F1111" s="887"/>
      <c r="G1111" s="887"/>
      <c r="H1111" s="887"/>
      <c r="I1111" s="88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89"/>
      <c r="D1112" s="889"/>
      <c r="E1112" s="887"/>
      <c r="F1112" s="887"/>
      <c r="G1112" s="887"/>
      <c r="H1112" s="887"/>
      <c r="I1112" s="88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89"/>
      <c r="D1113" s="889"/>
      <c r="E1113" s="887"/>
      <c r="F1113" s="887"/>
      <c r="G1113" s="887"/>
      <c r="H1113" s="887"/>
      <c r="I1113" s="88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89"/>
      <c r="D1114" s="889"/>
      <c r="E1114" s="887"/>
      <c r="F1114" s="887"/>
      <c r="G1114" s="887"/>
      <c r="H1114" s="887"/>
      <c r="I1114" s="88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89"/>
      <c r="D1115" s="889"/>
      <c r="E1115" s="887"/>
      <c r="F1115" s="887"/>
      <c r="G1115" s="887"/>
      <c r="H1115" s="887"/>
      <c r="I1115" s="88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89"/>
      <c r="D1116" s="889"/>
      <c r="E1116" s="887"/>
      <c r="F1116" s="887"/>
      <c r="G1116" s="887"/>
      <c r="H1116" s="887"/>
      <c r="I1116" s="88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89"/>
      <c r="D1117" s="889"/>
      <c r="E1117" s="887"/>
      <c r="F1117" s="887"/>
      <c r="G1117" s="887"/>
      <c r="H1117" s="887"/>
      <c r="I1117" s="88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89"/>
      <c r="D1118" s="889"/>
      <c r="E1118" s="887"/>
      <c r="F1118" s="887"/>
      <c r="G1118" s="887"/>
      <c r="H1118" s="887"/>
      <c r="I1118" s="88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89"/>
      <c r="D1119" s="889"/>
      <c r="E1119" s="887"/>
      <c r="F1119" s="887"/>
      <c r="G1119" s="887"/>
      <c r="H1119" s="887"/>
      <c r="I1119" s="88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89"/>
      <c r="D1120" s="889"/>
      <c r="E1120" s="887"/>
      <c r="F1120" s="887"/>
      <c r="G1120" s="887"/>
      <c r="H1120" s="887"/>
      <c r="I1120" s="88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89"/>
      <c r="D1121" s="889"/>
      <c r="E1121" s="887"/>
      <c r="F1121" s="887"/>
      <c r="G1121" s="887"/>
      <c r="H1121" s="887"/>
      <c r="I1121" s="88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89"/>
      <c r="D1122" s="889"/>
      <c r="E1122" s="887"/>
      <c r="F1122" s="887"/>
      <c r="G1122" s="887"/>
      <c r="H1122" s="887"/>
      <c r="I1122" s="88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89"/>
      <c r="D1123" s="889"/>
      <c r="E1123" s="887"/>
      <c r="F1123" s="887"/>
      <c r="G1123" s="887"/>
      <c r="H1123" s="887"/>
      <c r="I1123" s="887"/>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89"/>
      <c r="D1124" s="889"/>
      <c r="E1124" s="887"/>
      <c r="F1124" s="887"/>
      <c r="G1124" s="887"/>
      <c r="H1124" s="887"/>
      <c r="I1124" s="887"/>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89"/>
      <c r="D1125" s="889"/>
      <c r="E1125" s="887"/>
      <c r="F1125" s="887"/>
      <c r="G1125" s="887"/>
      <c r="H1125" s="887"/>
      <c r="I1125" s="887"/>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89"/>
      <c r="D1126" s="889"/>
      <c r="E1126" s="887"/>
      <c r="F1126" s="887"/>
      <c r="G1126" s="887"/>
      <c r="H1126" s="887"/>
      <c r="I1126" s="88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89"/>
      <c r="D1127" s="889"/>
      <c r="E1127" s="262"/>
      <c r="F1127" s="887"/>
      <c r="G1127" s="887"/>
      <c r="H1127" s="887"/>
      <c r="I1127" s="88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89"/>
      <c r="D1128" s="889"/>
      <c r="E1128" s="887"/>
      <c r="F1128" s="887"/>
      <c r="G1128" s="887"/>
      <c r="H1128" s="887"/>
      <c r="I1128" s="88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89"/>
      <c r="D1129" s="889"/>
      <c r="E1129" s="887"/>
      <c r="F1129" s="887"/>
      <c r="G1129" s="887"/>
      <c r="H1129" s="887"/>
      <c r="I1129" s="88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89"/>
      <c r="D1130" s="889"/>
      <c r="E1130" s="887"/>
      <c r="F1130" s="887"/>
      <c r="G1130" s="887"/>
      <c r="H1130" s="887"/>
      <c r="I1130" s="88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89"/>
      <c r="D1131" s="889"/>
      <c r="E1131" s="887"/>
      <c r="F1131" s="887"/>
      <c r="G1131" s="887"/>
      <c r="H1131" s="887"/>
      <c r="I1131" s="88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89"/>
      <c r="D1132" s="889"/>
      <c r="E1132" s="887"/>
      <c r="F1132" s="887"/>
      <c r="G1132" s="887"/>
      <c r="H1132" s="887"/>
      <c r="I1132" s="88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89"/>
      <c r="D1133" s="889"/>
      <c r="E1133" s="887"/>
      <c r="F1133" s="887"/>
      <c r="G1133" s="887"/>
      <c r="H1133" s="887"/>
      <c r="I1133" s="88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89"/>
      <c r="D1134" s="889"/>
      <c r="E1134" s="887"/>
      <c r="F1134" s="887"/>
      <c r="G1134" s="887"/>
      <c r="H1134" s="887"/>
      <c r="I1134" s="88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89"/>
      <c r="D1135" s="889"/>
      <c r="E1135" s="887"/>
      <c r="F1135" s="887"/>
      <c r="G1135" s="887"/>
      <c r="H1135" s="887"/>
      <c r="I1135" s="88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89"/>
      <c r="D1136" s="889"/>
      <c r="E1136" s="887"/>
      <c r="F1136" s="887"/>
      <c r="G1136" s="887"/>
      <c r="H1136" s="887"/>
      <c r="I1136" s="88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89"/>
      <c r="D1137" s="889"/>
      <c r="E1137" s="887"/>
      <c r="F1137" s="887"/>
      <c r="G1137" s="887"/>
      <c r="H1137" s="887"/>
      <c r="I1137" s="88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89"/>
      <c r="D1138" s="889"/>
      <c r="E1138" s="887"/>
      <c r="F1138" s="887"/>
      <c r="G1138" s="887"/>
      <c r="H1138" s="887"/>
      <c r="I1138" s="88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89"/>
      <c r="D1139" s="889"/>
      <c r="E1139" s="887"/>
      <c r="F1139" s="887"/>
      <c r="G1139" s="887"/>
      <c r="H1139" s="887"/>
      <c r="I1139" s="88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19">
      <formula>IF(RIGHT(TEXT(P14,"0.#"),1)=".",FALSE,TRUE)</formula>
    </cfRule>
    <cfRule type="expression" dxfId="2796" priority="14020">
      <formula>IF(RIGHT(TEXT(P14,"0.#"),1)=".",TRUE,FALSE)</formula>
    </cfRule>
  </conditionalFormatting>
  <conditionalFormatting sqref="AE32">
    <cfRule type="expression" dxfId="2795" priority="14009">
      <formula>IF(RIGHT(TEXT(AE32,"0.#"),1)=".",FALSE,TRUE)</formula>
    </cfRule>
    <cfRule type="expression" dxfId="2794" priority="14010">
      <formula>IF(RIGHT(TEXT(AE32,"0.#"),1)=".",TRUE,FALSE)</formula>
    </cfRule>
  </conditionalFormatting>
  <conditionalFormatting sqref="P18:AX18">
    <cfRule type="expression" dxfId="2793" priority="13895">
      <formula>IF(RIGHT(TEXT(P18,"0.#"),1)=".",FALSE,TRUE)</formula>
    </cfRule>
    <cfRule type="expression" dxfId="2792" priority="13896">
      <formula>IF(RIGHT(TEXT(P18,"0.#"),1)=".",TRUE,FALSE)</formula>
    </cfRule>
  </conditionalFormatting>
  <conditionalFormatting sqref="Y790">
    <cfRule type="expression" dxfId="2791" priority="13891">
      <formula>IF(RIGHT(TEXT(Y790,"0.#"),1)=".",FALSE,TRUE)</formula>
    </cfRule>
    <cfRule type="expression" dxfId="2790" priority="13892">
      <formula>IF(RIGHT(TEXT(Y790,"0.#"),1)=".",TRUE,FALSE)</formula>
    </cfRule>
  </conditionalFormatting>
  <conditionalFormatting sqref="Y799">
    <cfRule type="expression" dxfId="2789" priority="13887">
      <formula>IF(RIGHT(TEXT(Y799,"0.#"),1)=".",FALSE,TRUE)</formula>
    </cfRule>
    <cfRule type="expression" dxfId="2788" priority="13888">
      <formula>IF(RIGHT(TEXT(Y799,"0.#"),1)=".",TRUE,FALSE)</formula>
    </cfRule>
  </conditionalFormatting>
  <conditionalFormatting sqref="Y830:Y837 Y828 Y817:Y824 Y815 Y804:Y811 Y802">
    <cfRule type="expression" dxfId="2787" priority="13669">
      <formula>IF(RIGHT(TEXT(Y802,"0.#"),1)=".",FALSE,TRUE)</formula>
    </cfRule>
    <cfRule type="expression" dxfId="2786" priority="13670">
      <formula>IF(RIGHT(TEXT(Y802,"0.#"),1)=".",TRUE,FALSE)</formula>
    </cfRule>
  </conditionalFormatting>
  <conditionalFormatting sqref="P16:AQ17 P15:AX15 P13:AX13">
    <cfRule type="expression" dxfId="2785" priority="13717">
      <formula>IF(RIGHT(TEXT(P13,"0.#"),1)=".",FALSE,TRUE)</formula>
    </cfRule>
    <cfRule type="expression" dxfId="2784" priority="13718">
      <formula>IF(RIGHT(TEXT(P13,"0.#"),1)=".",TRUE,FALSE)</formula>
    </cfRule>
  </conditionalFormatting>
  <conditionalFormatting sqref="P19:AJ19">
    <cfRule type="expression" dxfId="2783" priority="13715">
      <formula>IF(RIGHT(TEXT(P19,"0.#"),1)=".",FALSE,TRUE)</formula>
    </cfRule>
    <cfRule type="expression" dxfId="2782" priority="13716">
      <formula>IF(RIGHT(TEXT(P19,"0.#"),1)=".",TRUE,FALSE)</formula>
    </cfRule>
  </conditionalFormatting>
  <conditionalFormatting sqref="AE101 AQ101">
    <cfRule type="expression" dxfId="2781" priority="13707">
      <formula>IF(RIGHT(TEXT(AE101,"0.#"),1)=".",FALSE,TRUE)</formula>
    </cfRule>
    <cfRule type="expression" dxfId="2780" priority="13708">
      <formula>IF(RIGHT(TEXT(AE101,"0.#"),1)=".",TRUE,FALSE)</formula>
    </cfRule>
  </conditionalFormatting>
  <conditionalFormatting sqref="Y791:Y798 Y789">
    <cfRule type="expression" dxfId="2779" priority="13693">
      <formula>IF(RIGHT(TEXT(Y789,"0.#"),1)=".",FALSE,TRUE)</formula>
    </cfRule>
    <cfRule type="expression" dxfId="2778" priority="13694">
      <formula>IF(RIGHT(TEXT(Y789,"0.#"),1)=".",TRUE,FALSE)</formula>
    </cfRule>
  </conditionalFormatting>
  <conditionalFormatting sqref="AU790">
    <cfRule type="expression" dxfId="2777" priority="13691">
      <formula>IF(RIGHT(TEXT(AU790,"0.#"),1)=".",FALSE,TRUE)</formula>
    </cfRule>
    <cfRule type="expression" dxfId="2776" priority="13692">
      <formula>IF(RIGHT(TEXT(AU790,"0.#"),1)=".",TRUE,FALSE)</formula>
    </cfRule>
  </conditionalFormatting>
  <conditionalFormatting sqref="AU799">
    <cfRule type="expression" dxfId="2775" priority="13689">
      <formula>IF(RIGHT(TEXT(AU799,"0.#"),1)=".",FALSE,TRUE)</formula>
    </cfRule>
    <cfRule type="expression" dxfId="2774" priority="13690">
      <formula>IF(RIGHT(TEXT(AU799,"0.#"),1)=".",TRUE,FALSE)</formula>
    </cfRule>
  </conditionalFormatting>
  <conditionalFormatting sqref="AU791:AU798 AU789">
    <cfRule type="expression" dxfId="2773" priority="13687">
      <formula>IF(RIGHT(TEXT(AU789,"0.#"),1)=".",FALSE,TRUE)</formula>
    </cfRule>
    <cfRule type="expression" dxfId="2772" priority="13688">
      <formula>IF(RIGHT(TEXT(AU789,"0.#"),1)=".",TRUE,FALSE)</formula>
    </cfRule>
  </conditionalFormatting>
  <conditionalFormatting sqref="Y829 Y816 Y803">
    <cfRule type="expression" dxfId="2771" priority="13673">
      <formula>IF(RIGHT(TEXT(Y803,"0.#"),1)=".",FALSE,TRUE)</formula>
    </cfRule>
    <cfRule type="expression" dxfId="2770" priority="13674">
      <formula>IF(RIGHT(TEXT(Y803,"0.#"),1)=".",TRUE,FALSE)</formula>
    </cfRule>
  </conditionalFormatting>
  <conditionalFormatting sqref="Y838 Y825 Y812">
    <cfRule type="expression" dxfId="2769" priority="13671">
      <formula>IF(RIGHT(TEXT(Y812,"0.#"),1)=".",FALSE,TRUE)</formula>
    </cfRule>
    <cfRule type="expression" dxfId="2768" priority="13672">
      <formula>IF(RIGHT(TEXT(Y812,"0.#"),1)=".",TRUE,FALSE)</formula>
    </cfRule>
  </conditionalFormatting>
  <conditionalFormatting sqref="AU829 AU816 AU803">
    <cfRule type="expression" dxfId="2767" priority="13667">
      <formula>IF(RIGHT(TEXT(AU803,"0.#"),1)=".",FALSE,TRUE)</formula>
    </cfRule>
    <cfRule type="expression" dxfId="2766" priority="13668">
      <formula>IF(RIGHT(TEXT(AU803,"0.#"),1)=".",TRUE,FALSE)</formula>
    </cfRule>
  </conditionalFormatting>
  <conditionalFormatting sqref="AU838 AU825 AU812">
    <cfRule type="expression" dxfId="2765" priority="13665">
      <formula>IF(RIGHT(TEXT(AU812,"0.#"),1)=".",FALSE,TRUE)</formula>
    </cfRule>
    <cfRule type="expression" dxfId="2764" priority="13666">
      <formula>IF(RIGHT(TEXT(AU812,"0.#"),1)=".",TRUE,FALSE)</formula>
    </cfRule>
  </conditionalFormatting>
  <conditionalFormatting sqref="AU830:AU837 AU828 AU817:AU824 AU815 AU804:AU811 AU802">
    <cfRule type="expression" dxfId="2763" priority="13663">
      <formula>IF(RIGHT(TEXT(AU802,"0.#"),1)=".",FALSE,TRUE)</formula>
    </cfRule>
    <cfRule type="expression" dxfId="2762" priority="13664">
      <formula>IF(RIGHT(TEXT(AU802,"0.#"),1)=".",TRUE,FALSE)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M34">
    <cfRule type="expression" dxfId="2755" priority="13463">
      <formula>IF(RIGHT(TEXT(AM34,"0.#"),1)=".",FALSE,TRUE)</formula>
    </cfRule>
    <cfRule type="expression" dxfId="2754" priority="13464">
      <formula>IF(RIGHT(TEXT(AM34,"0.#"),1)=".",TRUE,FALSE)</formula>
    </cfRule>
  </conditionalFormatting>
  <conditionalFormatting sqref="AE33">
    <cfRule type="expression" dxfId="2753" priority="13477">
      <formula>IF(RIGHT(TEXT(AE33,"0.#"),1)=".",FALSE,TRUE)</formula>
    </cfRule>
    <cfRule type="expression" dxfId="2752" priority="13478">
      <formula>IF(RIGHT(TEXT(AE33,"0.#"),1)=".",TRUE,FALSE)</formula>
    </cfRule>
  </conditionalFormatting>
  <conditionalFormatting sqref="AE34">
    <cfRule type="expression" dxfId="2751" priority="13475">
      <formula>IF(RIGHT(TEXT(AE34,"0.#"),1)=".",FALSE,TRUE)</formula>
    </cfRule>
    <cfRule type="expression" dxfId="2750" priority="13476">
      <formula>IF(RIGHT(TEXT(AE34,"0.#"),1)=".",TRUE,FALSE)</formula>
    </cfRule>
  </conditionalFormatting>
  <conditionalFormatting sqref="AI34">
    <cfRule type="expression" dxfId="2749" priority="13473">
      <formula>IF(RIGHT(TEXT(AI34,"0.#"),1)=".",FALSE,TRUE)</formula>
    </cfRule>
    <cfRule type="expression" dxfId="2748" priority="13474">
      <formula>IF(RIGHT(TEXT(AI34,"0.#"),1)=".",TRUE,FALSE)</formula>
    </cfRule>
  </conditionalFormatting>
  <conditionalFormatting sqref="AI33">
    <cfRule type="expression" dxfId="2747" priority="13471">
      <formula>IF(RIGHT(TEXT(AI33,"0.#"),1)=".",FALSE,TRUE)</formula>
    </cfRule>
    <cfRule type="expression" dxfId="2746" priority="13472">
      <formula>IF(RIGHT(TEXT(AI33,"0.#"),1)=".",TRUE,FALSE)</formula>
    </cfRule>
  </conditionalFormatting>
  <conditionalFormatting sqref="AI32">
    <cfRule type="expression" dxfId="2745" priority="13469">
      <formula>IF(RIGHT(TEXT(AI32,"0.#"),1)=".",FALSE,TRUE)</formula>
    </cfRule>
    <cfRule type="expression" dxfId="2744" priority="13470">
      <formula>IF(RIGHT(TEXT(AI32,"0.#"),1)=".",TRUE,FALSE)</formula>
    </cfRule>
  </conditionalFormatting>
  <conditionalFormatting sqref="AM32">
    <cfRule type="expression" dxfId="2743" priority="13467">
      <formula>IF(RIGHT(TEXT(AM32,"0.#"),1)=".",FALSE,TRUE)</formula>
    </cfRule>
    <cfRule type="expression" dxfId="2742" priority="13468">
      <formula>IF(RIGHT(TEXT(AM32,"0.#"),1)=".",TRUE,FALSE)</formula>
    </cfRule>
  </conditionalFormatting>
  <conditionalFormatting sqref="AM33">
    <cfRule type="expression" dxfId="2741" priority="13465">
      <formula>IF(RIGHT(TEXT(AM33,"0.#"),1)=".",FALSE,TRUE)</formula>
    </cfRule>
    <cfRule type="expression" dxfId="2740" priority="13466">
      <formula>IF(RIGHT(TEXT(AM33,"0.#"),1)=".",TRUE,FALSE)</formula>
    </cfRule>
  </conditionalFormatting>
  <conditionalFormatting sqref="AQ32:AQ34">
    <cfRule type="expression" dxfId="2739" priority="13457">
      <formula>IF(RIGHT(TEXT(AQ32,"0.#"),1)=".",FALSE,TRUE)</formula>
    </cfRule>
    <cfRule type="expression" dxfId="2738" priority="13458">
      <formula>IF(RIGHT(TEXT(AQ32,"0.#"),1)=".",TRUE,FALSE)</formula>
    </cfRule>
  </conditionalFormatting>
  <conditionalFormatting sqref="AU32:AU34">
    <cfRule type="expression" dxfId="2737" priority="13455">
      <formula>IF(RIGHT(TEXT(AU32,"0.#"),1)=".",FALSE,TRUE)</formula>
    </cfRule>
    <cfRule type="expression" dxfId="2736" priority="13456">
      <formula>IF(RIGHT(TEXT(AU32,"0.#"),1)=".",TRUE,FALSE)</formula>
    </cfRule>
  </conditionalFormatting>
  <conditionalFormatting sqref="AE53">
    <cfRule type="expression" dxfId="2735" priority="13389">
      <formula>IF(RIGHT(TEXT(AE53,"0.#"),1)=".",FALSE,TRUE)</formula>
    </cfRule>
    <cfRule type="expression" dxfId="2734" priority="13390">
      <formula>IF(RIGHT(TEXT(AE53,"0.#"),1)=".",TRUE,FALSE)</formula>
    </cfRule>
  </conditionalFormatting>
  <conditionalFormatting sqref="AE54">
    <cfRule type="expression" dxfId="2733" priority="13387">
      <formula>IF(RIGHT(TEXT(AE54,"0.#"),1)=".",FALSE,TRUE)</formula>
    </cfRule>
    <cfRule type="expression" dxfId="2732" priority="13388">
      <formula>IF(RIGHT(TEXT(AE54,"0.#"),1)=".",TRUE,FALSE)</formula>
    </cfRule>
  </conditionalFormatting>
  <conditionalFormatting sqref="AI54">
    <cfRule type="expression" dxfId="2731" priority="13381">
      <formula>IF(RIGHT(TEXT(AI54,"0.#"),1)=".",FALSE,TRUE)</formula>
    </cfRule>
    <cfRule type="expression" dxfId="2730" priority="13382">
      <formula>IF(RIGHT(TEXT(AI54,"0.#"),1)=".",TRUE,FALSE)</formula>
    </cfRule>
  </conditionalFormatting>
  <conditionalFormatting sqref="AI53">
    <cfRule type="expression" dxfId="2729" priority="13379">
      <formula>IF(RIGHT(TEXT(AI53,"0.#"),1)=".",FALSE,TRUE)</formula>
    </cfRule>
    <cfRule type="expression" dxfId="2728" priority="13380">
      <formula>IF(RIGHT(TEXT(AI53,"0.#"),1)=".",TRUE,FALSE)</formula>
    </cfRule>
  </conditionalFormatting>
  <conditionalFormatting sqref="AM53">
    <cfRule type="expression" dxfId="2727" priority="13377">
      <formula>IF(RIGHT(TEXT(AM53,"0.#"),1)=".",FALSE,TRUE)</formula>
    </cfRule>
    <cfRule type="expression" dxfId="2726" priority="13378">
      <formula>IF(RIGHT(TEXT(AM53,"0.#"),1)=".",TRUE,FALSE)</formula>
    </cfRule>
  </conditionalFormatting>
  <conditionalFormatting sqref="AM54">
    <cfRule type="expression" dxfId="2725" priority="13375">
      <formula>IF(RIGHT(TEXT(AM54,"0.#"),1)=".",FALSE,TRUE)</formula>
    </cfRule>
    <cfRule type="expression" dxfId="2724" priority="13376">
      <formula>IF(RIGHT(TEXT(AM54,"0.#"),1)=".",TRUE,FALSE)</formula>
    </cfRule>
  </conditionalFormatting>
  <conditionalFormatting sqref="AM55">
    <cfRule type="expression" dxfId="2723" priority="13373">
      <formula>IF(RIGHT(TEXT(AM55,"0.#"),1)=".",FALSE,TRUE)</formula>
    </cfRule>
    <cfRule type="expression" dxfId="2722" priority="13374">
      <formula>IF(RIGHT(TEXT(AM55,"0.#"),1)=".",TRUE,FALSE)</formula>
    </cfRule>
  </conditionalFormatting>
  <conditionalFormatting sqref="AE60">
    <cfRule type="expression" dxfId="2721" priority="13359">
      <formula>IF(RIGHT(TEXT(AE60,"0.#"),1)=".",FALSE,TRUE)</formula>
    </cfRule>
    <cfRule type="expression" dxfId="2720" priority="13360">
      <formula>IF(RIGHT(TEXT(AE60,"0.#"),1)=".",TRUE,FALSE)</formula>
    </cfRule>
  </conditionalFormatting>
  <conditionalFormatting sqref="AE61">
    <cfRule type="expression" dxfId="2719" priority="13357">
      <formula>IF(RIGHT(TEXT(AE61,"0.#"),1)=".",FALSE,TRUE)</formula>
    </cfRule>
    <cfRule type="expression" dxfId="2718" priority="13358">
      <formula>IF(RIGHT(TEXT(AE61,"0.#"),1)=".",TRUE,FALSE)</formula>
    </cfRule>
  </conditionalFormatting>
  <conditionalFormatting sqref="AE62">
    <cfRule type="expression" dxfId="2717" priority="13355">
      <formula>IF(RIGHT(TEXT(AE62,"0.#"),1)=".",FALSE,TRUE)</formula>
    </cfRule>
    <cfRule type="expression" dxfId="2716" priority="13356">
      <formula>IF(RIGHT(TEXT(AE62,"0.#"),1)=".",TRUE,FALSE)</formula>
    </cfRule>
  </conditionalFormatting>
  <conditionalFormatting sqref="AI62">
    <cfRule type="expression" dxfId="2715" priority="13353">
      <formula>IF(RIGHT(TEXT(AI62,"0.#"),1)=".",FALSE,TRUE)</formula>
    </cfRule>
    <cfRule type="expression" dxfId="2714" priority="13354">
      <formula>IF(RIGHT(TEXT(AI62,"0.#"),1)=".",TRUE,FALSE)</formula>
    </cfRule>
  </conditionalFormatting>
  <conditionalFormatting sqref="AI61">
    <cfRule type="expression" dxfId="2713" priority="13351">
      <formula>IF(RIGHT(TEXT(AI61,"0.#"),1)=".",FALSE,TRUE)</formula>
    </cfRule>
    <cfRule type="expression" dxfId="2712" priority="13352">
      <formula>IF(RIGHT(TEXT(AI61,"0.#"),1)=".",TRUE,FALSE)</formula>
    </cfRule>
  </conditionalFormatting>
  <conditionalFormatting sqref="AI60">
    <cfRule type="expression" dxfId="2711" priority="13349">
      <formula>IF(RIGHT(TEXT(AI60,"0.#"),1)=".",FALSE,TRUE)</formula>
    </cfRule>
    <cfRule type="expression" dxfId="2710" priority="13350">
      <formula>IF(RIGHT(TEXT(AI60,"0.#"),1)=".",TRUE,FALSE)</formula>
    </cfRule>
  </conditionalFormatting>
  <conditionalFormatting sqref="AM60">
    <cfRule type="expression" dxfId="2709" priority="13347">
      <formula>IF(RIGHT(TEXT(AM60,"0.#"),1)=".",FALSE,TRUE)</formula>
    </cfRule>
    <cfRule type="expression" dxfId="2708" priority="13348">
      <formula>IF(RIGHT(TEXT(AM60,"0.#"),1)=".",TRUE,FALSE)</formula>
    </cfRule>
  </conditionalFormatting>
  <conditionalFormatting sqref="AM61">
    <cfRule type="expression" dxfId="2707" priority="13345">
      <formula>IF(RIGHT(TEXT(AM61,"0.#"),1)=".",FALSE,TRUE)</formula>
    </cfRule>
    <cfRule type="expression" dxfId="2706" priority="13346">
      <formula>IF(RIGHT(TEXT(AM61,"0.#"),1)=".",TRUE,FALSE)</formula>
    </cfRule>
  </conditionalFormatting>
  <conditionalFormatting sqref="AM62">
    <cfRule type="expression" dxfId="2705" priority="13343">
      <formula>IF(RIGHT(TEXT(AM62,"0.#"),1)=".",FALSE,TRUE)</formula>
    </cfRule>
    <cfRule type="expression" dxfId="2704" priority="13344">
      <formula>IF(RIGHT(TEXT(AM62,"0.#"),1)=".",TRUE,FALSE)</formula>
    </cfRule>
  </conditionalFormatting>
  <conditionalFormatting sqref="AE87">
    <cfRule type="expression" dxfId="2703" priority="13329">
      <formula>IF(RIGHT(TEXT(AE87,"0.#"),1)=".",FALSE,TRUE)</formula>
    </cfRule>
    <cfRule type="expression" dxfId="2702" priority="13330">
      <formula>IF(RIGHT(TEXT(AE87,"0.#"),1)=".",TRUE,FALSE)</formula>
    </cfRule>
  </conditionalFormatting>
  <conditionalFormatting sqref="AE88">
    <cfRule type="expression" dxfId="2701" priority="13327">
      <formula>IF(RIGHT(TEXT(AE88,"0.#"),1)=".",FALSE,TRUE)</formula>
    </cfRule>
    <cfRule type="expression" dxfId="2700" priority="13328">
      <formula>IF(RIGHT(TEXT(AE88,"0.#"),1)=".",TRUE,FALSE)</formula>
    </cfRule>
  </conditionalFormatting>
  <conditionalFormatting sqref="AE89">
    <cfRule type="expression" dxfId="2699" priority="13325">
      <formula>IF(RIGHT(TEXT(AE89,"0.#"),1)=".",FALSE,TRUE)</formula>
    </cfRule>
    <cfRule type="expression" dxfId="2698" priority="13326">
      <formula>IF(RIGHT(TEXT(AE89,"0.#"),1)=".",TRUE,FALSE)</formula>
    </cfRule>
  </conditionalFormatting>
  <conditionalFormatting sqref="AI89">
    <cfRule type="expression" dxfId="2697" priority="13323">
      <formula>IF(RIGHT(TEXT(AI89,"0.#"),1)=".",FALSE,TRUE)</formula>
    </cfRule>
    <cfRule type="expression" dxfId="2696" priority="13324">
      <formula>IF(RIGHT(TEXT(AI89,"0.#"),1)=".",TRUE,FALSE)</formula>
    </cfRule>
  </conditionalFormatting>
  <conditionalFormatting sqref="AI88">
    <cfRule type="expression" dxfId="2695" priority="13321">
      <formula>IF(RIGHT(TEXT(AI88,"0.#"),1)=".",FALSE,TRUE)</formula>
    </cfRule>
    <cfRule type="expression" dxfId="2694" priority="13322">
      <formula>IF(RIGHT(TEXT(AI88,"0.#"),1)=".",TRUE,FALSE)</formula>
    </cfRule>
  </conditionalFormatting>
  <conditionalFormatting sqref="AI87">
    <cfRule type="expression" dxfId="2693" priority="13319">
      <formula>IF(RIGHT(TEXT(AI87,"0.#"),1)=".",FALSE,TRUE)</formula>
    </cfRule>
    <cfRule type="expression" dxfId="2692" priority="13320">
      <formula>IF(RIGHT(TEXT(AI87,"0.#"),1)=".",TRUE,FALSE)</formula>
    </cfRule>
  </conditionalFormatting>
  <conditionalFormatting sqref="AM88">
    <cfRule type="expression" dxfId="2691" priority="13315">
      <formula>IF(RIGHT(TEXT(AM88,"0.#"),1)=".",FALSE,TRUE)</formula>
    </cfRule>
    <cfRule type="expression" dxfId="2690" priority="13316">
      <formula>IF(RIGHT(TEXT(AM88,"0.#"),1)=".",TRUE,FALSE)</formula>
    </cfRule>
  </conditionalFormatting>
  <conditionalFormatting sqref="AM89">
    <cfRule type="expression" dxfId="2689" priority="13313">
      <formula>IF(RIGHT(TEXT(AM89,"0.#"),1)=".",FALSE,TRUE)</formula>
    </cfRule>
    <cfRule type="expression" dxfId="2688" priority="13314">
      <formula>IF(RIGHT(TEXT(AM89,"0.#"),1)=".",TRUE,FALSE)</formula>
    </cfRule>
  </conditionalFormatting>
  <conditionalFormatting sqref="AE92">
    <cfRule type="expression" dxfId="2687" priority="13299">
      <formula>IF(RIGHT(TEXT(AE92,"0.#"),1)=".",FALSE,TRUE)</formula>
    </cfRule>
    <cfRule type="expression" dxfId="2686" priority="13300">
      <formula>IF(RIGHT(TEXT(AE92,"0.#"),1)=".",TRUE,FALSE)</formula>
    </cfRule>
  </conditionalFormatting>
  <conditionalFormatting sqref="AE93">
    <cfRule type="expression" dxfId="2685" priority="13297">
      <formula>IF(RIGHT(TEXT(AE93,"0.#"),1)=".",FALSE,TRUE)</formula>
    </cfRule>
    <cfRule type="expression" dxfId="2684" priority="13298">
      <formula>IF(RIGHT(TEXT(AE93,"0.#"),1)=".",TRUE,FALSE)</formula>
    </cfRule>
  </conditionalFormatting>
  <conditionalFormatting sqref="AE94">
    <cfRule type="expression" dxfId="2683" priority="13295">
      <formula>IF(RIGHT(TEXT(AE94,"0.#"),1)=".",FALSE,TRUE)</formula>
    </cfRule>
    <cfRule type="expression" dxfId="2682" priority="13296">
      <formula>IF(RIGHT(TEXT(AE94,"0.#"),1)=".",TRUE,FALSE)</formula>
    </cfRule>
  </conditionalFormatting>
  <conditionalFormatting sqref="AI94">
    <cfRule type="expression" dxfId="2681" priority="13293">
      <formula>IF(RIGHT(TEXT(AI94,"0.#"),1)=".",FALSE,TRUE)</formula>
    </cfRule>
    <cfRule type="expression" dxfId="2680" priority="13294">
      <formula>IF(RIGHT(TEXT(AI94,"0.#"),1)=".",TRUE,FALSE)</formula>
    </cfRule>
  </conditionalFormatting>
  <conditionalFormatting sqref="AI93">
    <cfRule type="expression" dxfId="2679" priority="13291">
      <formula>IF(RIGHT(TEXT(AI93,"0.#"),1)=".",FALSE,TRUE)</formula>
    </cfRule>
    <cfRule type="expression" dxfId="2678" priority="13292">
      <formula>IF(RIGHT(TEXT(AI93,"0.#"),1)=".",TRUE,FALSE)</formula>
    </cfRule>
  </conditionalFormatting>
  <conditionalFormatting sqref="AI92">
    <cfRule type="expression" dxfId="2677" priority="13289">
      <formula>IF(RIGHT(TEXT(AI92,"0.#"),1)=".",FALSE,TRUE)</formula>
    </cfRule>
    <cfRule type="expression" dxfId="2676" priority="13290">
      <formula>IF(RIGHT(TEXT(AI92,"0.#"),1)=".",TRUE,FALSE)</formula>
    </cfRule>
  </conditionalFormatting>
  <conditionalFormatting sqref="AM92">
    <cfRule type="expression" dxfId="2675" priority="13287">
      <formula>IF(RIGHT(TEXT(AM92,"0.#"),1)=".",FALSE,TRUE)</formula>
    </cfRule>
    <cfRule type="expression" dxfId="2674" priority="13288">
      <formula>IF(RIGHT(TEXT(AM92,"0.#"),1)=".",TRUE,FALSE)</formula>
    </cfRule>
  </conditionalFormatting>
  <conditionalFormatting sqref="AM93">
    <cfRule type="expression" dxfId="2673" priority="13285">
      <formula>IF(RIGHT(TEXT(AM93,"0.#"),1)=".",FALSE,TRUE)</formula>
    </cfRule>
    <cfRule type="expression" dxfId="2672" priority="13286">
      <formula>IF(RIGHT(TEXT(AM93,"0.#"),1)=".",TRUE,FALSE)</formula>
    </cfRule>
  </conditionalFormatting>
  <conditionalFormatting sqref="AM94">
    <cfRule type="expression" dxfId="2671" priority="13283">
      <formula>IF(RIGHT(TEXT(AM94,"0.#"),1)=".",FALSE,TRUE)</formula>
    </cfRule>
    <cfRule type="expression" dxfId="2670" priority="13284">
      <formula>IF(RIGHT(TEXT(AM94,"0.#"),1)=".",TRUE,FALSE)</formula>
    </cfRule>
  </conditionalFormatting>
  <conditionalFormatting sqref="AE97">
    <cfRule type="expression" dxfId="2669" priority="13269">
      <formula>IF(RIGHT(TEXT(AE97,"0.#"),1)=".",FALSE,TRUE)</formula>
    </cfRule>
    <cfRule type="expression" dxfId="2668" priority="13270">
      <formula>IF(RIGHT(TEXT(AE97,"0.#"),1)=".",TRUE,FALSE)</formula>
    </cfRule>
  </conditionalFormatting>
  <conditionalFormatting sqref="AE98">
    <cfRule type="expression" dxfId="2667" priority="13267">
      <formula>IF(RIGHT(TEXT(AE98,"0.#"),1)=".",FALSE,TRUE)</formula>
    </cfRule>
    <cfRule type="expression" dxfId="2666" priority="13268">
      <formula>IF(RIGHT(TEXT(AE98,"0.#"),1)=".",TRUE,FALSE)</formula>
    </cfRule>
  </conditionalFormatting>
  <conditionalFormatting sqref="AE99">
    <cfRule type="expression" dxfId="2665" priority="13265">
      <formula>IF(RIGHT(TEXT(AE99,"0.#"),1)=".",FALSE,TRUE)</formula>
    </cfRule>
    <cfRule type="expression" dxfId="2664" priority="13266">
      <formula>IF(RIGHT(TEXT(AE99,"0.#"),1)=".",TRUE,FALSE)</formula>
    </cfRule>
  </conditionalFormatting>
  <conditionalFormatting sqref="AI99">
    <cfRule type="expression" dxfId="2663" priority="13263">
      <formula>IF(RIGHT(TEXT(AI99,"0.#"),1)=".",FALSE,TRUE)</formula>
    </cfRule>
    <cfRule type="expression" dxfId="2662" priority="13264">
      <formula>IF(RIGHT(TEXT(AI99,"0.#"),1)=".",TRUE,FALSE)</formula>
    </cfRule>
  </conditionalFormatting>
  <conditionalFormatting sqref="AI98">
    <cfRule type="expression" dxfId="2661" priority="13261">
      <formula>IF(RIGHT(TEXT(AI98,"0.#"),1)=".",FALSE,TRUE)</formula>
    </cfRule>
    <cfRule type="expression" dxfId="2660" priority="13262">
      <formula>IF(RIGHT(TEXT(AI98,"0.#"),1)=".",TRUE,FALSE)</formula>
    </cfRule>
  </conditionalFormatting>
  <conditionalFormatting sqref="AI97">
    <cfRule type="expression" dxfId="2659" priority="13259">
      <formula>IF(RIGHT(TEXT(AI97,"0.#"),1)=".",FALSE,TRUE)</formula>
    </cfRule>
    <cfRule type="expression" dxfId="2658" priority="13260">
      <formula>IF(RIGHT(TEXT(AI97,"0.#"),1)=".",TRUE,FALSE)</formula>
    </cfRule>
  </conditionalFormatting>
  <conditionalFormatting sqref="AM97">
    <cfRule type="expression" dxfId="2657" priority="13257">
      <formula>IF(RIGHT(TEXT(AM97,"0.#"),1)=".",FALSE,TRUE)</formula>
    </cfRule>
    <cfRule type="expression" dxfId="2656" priority="13258">
      <formula>IF(RIGHT(TEXT(AM97,"0.#"),1)=".",TRUE,FALSE)</formula>
    </cfRule>
  </conditionalFormatting>
  <conditionalFormatting sqref="AM98">
    <cfRule type="expression" dxfId="2655" priority="13255">
      <formula>IF(RIGHT(TEXT(AM98,"0.#"),1)=".",FALSE,TRUE)</formula>
    </cfRule>
    <cfRule type="expression" dxfId="2654" priority="13256">
      <formula>IF(RIGHT(TEXT(AM98,"0.#"),1)=".",TRUE,FALSE)</formula>
    </cfRule>
  </conditionalFormatting>
  <conditionalFormatting sqref="AM99">
    <cfRule type="expression" dxfId="2653" priority="13253">
      <formula>IF(RIGHT(TEXT(AM99,"0.#"),1)=".",FALSE,TRUE)</formula>
    </cfRule>
    <cfRule type="expression" dxfId="2652" priority="13254">
      <formula>IF(RIGHT(TEXT(AM99,"0.#"),1)=".",TRUE,FALSE)</formula>
    </cfRule>
  </conditionalFormatting>
  <conditionalFormatting sqref="AI101">
    <cfRule type="expression" dxfId="2651" priority="13239">
      <formula>IF(RIGHT(TEXT(AI101,"0.#"),1)=".",FALSE,TRUE)</formula>
    </cfRule>
    <cfRule type="expression" dxfId="2650" priority="13240">
      <formula>IF(RIGHT(TEXT(AI101,"0.#"),1)=".",TRUE,FALSE)</formula>
    </cfRule>
  </conditionalFormatting>
  <conditionalFormatting sqref="AM101">
    <cfRule type="expression" dxfId="2649" priority="13237">
      <formula>IF(RIGHT(TEXT(AM101,"0.#"),1)=".",FALSE,TRUE)</formula>
    </cfRule>
    <cfRule type="expression" dxfId="2648" priority="13238">
      <formula>IF(RIGHT(TEXT(AM101,"0.#"),1)=".",TRUE,FALSE)</formula>
    </cfRule>
  </conditionalFormatting>
  <conditionalFormatting sqref="AE102">
    <cfRule type="expression" dxfId="2647" priority="13235">
      <formula>IF(RIGHT(TEXT(AE102,"0.#"),1)=".",FALSE,TRUE)</formula>
    </cfRule>
    <cfRule type="expression" dxfId="2646" priority="13236">
      <formula>IF(RIGHT(TEXT(AE102,"0.#"),1)=".",TRUE,FALSE)</formula>
    </cfRule>
  </conditionalFormatting>
  <conditionalFormatting sqref="AI102">
    <cfRule type="expression" dxfId="2645" priority="13233">
      <formula>IF(RIGHT(TEXT(AI102,"0.#"),1)=".",FALSE,TRUE)</formula>
    </cfRule>
    <cfRule type="expression" dxfId="2644" priority="13234">
      <formula>IF(RIGHT(TEXT(AI102,"0.#"),1)=".",TRUE,FALSE)</formula>
    </cfRule>
  </conditionalFormatting>
  <conditionalFormatting sqref="AM102">
    <cfRule type="expression" dxfId="2643" priority="13231">
      <formula>IF(RIGHT(TEXT(AM102,"0.#"),1)=".",FALSE,TRUE)</formula>
    </cfRule>
    <cfRule type="expression" dxfId="2642" priority="13232">
      <formula>IF(RIGHT(TEXT(AM102,"0.#"),1)=".",TRUE,FALSE)</formula>
    </cfRule>
  </conditionalFormatting>
  <conditionalFormatting sqref="AQ102">
    <cfRule type="expression" dxfId="2641" priority="13229">
      <formula>IF(RIGHT(TEXT(AQ102,"0.#"),1)=".",FALSE,TRUE)</formula>
    </cfRule>
    <cfRule type="expression" dxfId="2640" priority="13230">
      <formula>IF(RIGHT(TEXT(AQ102,"0.#"),1)=".",TRUE,FALSE)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51:AO874">
    <cfRule type="expression" dxfId="2505" priority="6641">
      <formula>IF(AND(AL851&gt;=0, RIGHT(TEXT(AL851,"0.#"),1)&lt;&gt;"."),TRUE,FALSE)</formula>
    </cfRule>
    <cfRule type="expression" dxfId="2504" priority="6642">
      <formula>IF(AND(AL851&gt;=0, RIGHT(TEXT(AL851,"0.#"),1)="."),TRUE,FALSE)</formula>
    </cfRule>
    <cfRule type="expression" dxfId="2503" priority="6643">
      <formula>IF(AND(AL851&lt;0, RIGHT(TEXT(AL851,"0.#"),1)&lt;&gt;"."),TRUE,FALSE)</formula>
    </cfRule>
    <cfRule type="expression" dxfId="2502" priority="6644">
      <formula>IF(AND(AL851&lt;0, RIGHT(TEXT(AL851,"0.#"),1)="."),TRUE,FALSE)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47:Y874">
    <cfRule type="expression" dxfId="2431" priority="2969">
      <formula>IF(RIGHT(TEXT(Y847,"0.#"),1)=".",FALSE,TRUE)</formula>
    </cfRule>
    <cfRule type="expression" dxfId="2430" priority="2970">
      <formula>IF(RIGHT(TEXT(Y847,"0.#"),1)=".",TRUE,FALSE)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10:AO1139">
    <cfRule type="expression" dxfId="2401" priority="2875">
      <formula>IF(AND(AL1110&gt;=0, RIGHT(TEXT(AL1110,"0.#"),1)&lt;&gt;"."),TRUE,FALSE)</formula>
    </cfRule>
    <cfRule type="expression" dxfId="2400" priority="2876">
      <formula>IF(AND(AL1110&gt;=0, RIGHT(TEXT(AL1110,"0.#"),1)="."),TRUE,FALSE)</formula>
    </cfRule>
    <cfRule type="expression" dxfId="2399" priority="2877">
      <formula>IF(AND(AL1110&lt;0, RIGHT(TEXT(AL1110,"0.#"),1)&lt;&gt;"."),TRUE,FALSE)</formula>
    </cfRule>
    <cfRule type="expression" dxfId="2398" priority="2878">
      <formula>IF(AND(AL1110&lt;0, RIGHT(TEXT(AL1110,"0.#"),1)="."),TRUE,FALSE)</formula>
    </cfRule>
  </conditionalFormatting>
  <conditionalFormatting sqref="Y1110:Y1139">
    <cfRule type="expression" dxfId="2397" priority="2873">
      <formula>IF(RIGHT(TEXT(Y1110,"0.#"),1)=".",FALSE,TRUE)</formula>
    </cfRule>
    <cfRule type="expression" dxfId="2396" priority="2874">
      <formula>IF(RIGHT(TEXT(Y1110,"0.#"),1)=".",TRUE,FALSE)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45:AO850">
    <cfRule type="expression" dxfId="2387" priority="2827">
      <formula>IF(AND(AL845&gt;=0, RIGHT(TEXT(AL845,"0.#"),1)&lt;&gt;"."),TRUE,FALSE)</formula>
    </cfRule>
    <cfRule type="expression" dxfId="2386" priority="2828">
      <formula>IF(AND(AL845&gt;=0, RIGHT(TEXT(AL845,"0.#"),1)="."),TRUE,FALSE)</formula>
    </cfRule>
    <cfRule type="expression" dxfId="2385" priority="2829">
      <formula>IF(AND(AL845&lt;0, RIGHT(TEXT(AL845,"0.#"),1)&lt;&gt;"."),TRUE,FALSE)</formula>
    </cfRule>
    <cfRule type="expression" dxfId="2384" priority="2830">
      <formula>IF(AND(AL845&lt;0, RIGHT(TEXT(AL845,"0.#"),1)="."),TRUE,FALSE)</formula>
    </cfRule>
  </conditionalFormatting>
  <conditionalFormatting sqref="Y845:Y846">
    <cfRule type="expression" dxfId="2383" priority="2825">
      <formula>IF(RIGHT(TEXT(Y845,"0.#"),1)=".",FALSE,TRUE)</formula>
    </cfRule>
    <cfRule type="expression" dxfId="2382" priority="2826">
      <formula>IF(RIGHT(TEXT(Y845,"0.#"),1)=".",TRUE,FALSE)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80:Y907">
    <cfRule type="expression" dxfId="2065" priority="2085">
      <formula>IF(RIGHT(TEXT(Y880,"0.#"),1)=".",FALSE,TRUE)</formula>
    </cfRule>
    <cfRule type="expression" dxfId="2064" priority="2086">
      <formula>IF(RIGHT(TEXT(Y880,"0.#"),1)=".",TRUE,FALSE)</formula>
    </cfRule>
  </conditionalFormatting>
  <conditionalFormatting sqref="Y878:Y879">
    <cfRule type="expression" dxfId="2063" priority="2079">
      <formula>IF(RIGHT(TEXT(Y878,"0.#"),1)=".",FALSE,TRUE)</formula>
    </cfRule>
    <cfRule type="expression" dxfId="2062" priority="2080">
      <formula>IF(RIGHT(TEXT(Y878,"0.#"),1)=".",TRUE,FALSE)</formula>
    </cfRule>
  </conditionalFormatting>
  <conditionalFormatting sqref="Y913:Y940">
    <cfRule type="expression" dxfId="2061" priority="2073">
      <formula>IF(RIGHT(TEXT(Y913,"0.#"),1)=".",FALSE,TRUE)</formula>
    </cfRule>
    <cfRule type="expression" dxfId="2060" priority="2074">
      <formula>IF(RIGHT(TEXT(Y913,"0.#"),1)=".",TRUE,FALSE)</formula>
    </cfRule>
  </conditionalFormatting>
  <conditionalFormatting sqref="Y911:Y912">
    <cfRule type="expression" dxfId="2059" priority="2067">
      <formula>IF(RIGHT(TEXT(Y911,"0.#"),1)=".",FALSE,TRUE)</formula>
    </cfRule>
    <cfRule type="expression" dxfId="2058" priority="2068">
      <formula>IF(RIGHT(TEXT(Y911,"0.#"),1)=".",TRUE,FALSE)</formula>
    </cfRule>
  </conditionalFormatting>
  <conditionalFormatting sqref="Y946:Y973">
    <cfRule type="expression" dxfId="2057" priority="2061">
      <formula>IF(RIGHT(TEXT(Y946,"0.#"),1)=".",FALSE,TRUE)</formula>
    </cfRule>
    <cfRule type="expression" dxfId="2056" priority="2062">
      <formula>IF(RIGHT(TEXT(Y946,"0.#"),1)=".",TRUE,FALSE)</formula>
    </cfRule>
  </conditionalFormatting>
  <conditionalFormatting sqref="Y944:Y945">
    <cfRule type="expression" dxfId="2055" priority="2055">
      <formula>IF(RIGHT(TEXT(Y944,"0.#"),1)=".",FALSE,TRUE)</formula>
    </cfRule>
    <cfRule type="expression" dxfId="2054" priority="2056">
      <formula>IF(RIGHT(TEXT(Y944,"0.#"),1)=".",TRUE,FALSE)</formula>
    </cfRule>
  </conditionalFormatting>
  <conditionalFormatting sqref="Y979:Y1006">
    <cfRule type="expression" dxfId="2053" priority="2049">
      <formula>IF(RIGHT(TEXT(Y979,"0.#"),1)=".",FALSE,TRUE)</formula>
    </cfRule>
    <cfRule type="expression" dxfId="2052" priority="2050">
      <formula>IF(RIGHT(TEXT(Y979,"0.#"),1)=".",TRUE,FALSE)</formula>
    </cfRule>
  </conditionalFormatting>
  <conditionalFormatting sqref="Y977:Y978">
    <cfRule type="expression" dxfId="2051" priority="2043">
      <formula>IF(RIGHT(TEXT(Y977,"0.#"),1)=".",FALSE,TRUE)</formula>
    </cfRule>
    <cfRule type="expression" dxfId="2050" priority="2044">
      <formula>IF(RIGHT(TEXT(Y977,"0.#"),1)=".",TRUE,FALSE)</formula>
    </cfRule>
  </conditionalFormatting>
  <conditionalFormatting sqref="Y1012:Y1039">
    <cfRule type="expression" dxfId="2049" priority="2037">
      <formula>IF(RIGHT(TEXT(Y1012,"0.#"),1)=".",FALSE,TRUE)</formula>
    </cfRule>
    <cfRule type="expression" dxfId="2048" priority="2038">
      <formula>IF(RIGHT(TEXT(Y1012,"0.#"),1)=".",TRUE,FALSE)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88:AO907">
    <cfRule type="expression" dxfId="1967" priority="2087">
      <formula>IF(AND(AL888&gt;=0, RIGHT(TEXT(AL888,"0.#"),1)&lt;&gt;"."),TRUE,FALSE)</formula>
    </cfRule>
    <cfRule type="expression" dxfId="1966" priority="2088">
      <formula>IF(AND(AL888&gt;=0, RIGHT(TEXT(AL888,"0.#"),1)="."),TRUE,FALSE)</formula>
    </cfRule>
    <cfRule type="expression" dxfId="1965" priority="2089">
      <formula>IF(AND(AL888&lt;0, RIGHT(TEXT(AL888,"0.#"),1)&lt;&gt;"."),TRUE,FALSE)</formula>
    </cfRule>
    <cfRule type="expression" dxfId="1964" priority="2090">
      <formula>IF(AND(AL888&lt;0, RIGHT(TEXT(AL888,"0.#"),1)="."),TRUE,FALSE)</formula>
    </cfRule>
  </conditionalFormatting>
  <conditionalFormatting sqref="AL878:AO887">
    <cfRule type="expression" dxfId="1963" priority="2081">
      <formula>IF(AND(AL878&gt;=0, RIGHT(TEXT(AL878,"0.#"),1)&lt;&gt;"."),TRUE,FALSE)</formula>
    </cfRule>
    <cfRule type="expression" dxfId="1962" priority="2082">
      <formula>IF(AND(AL878&gt;=0, RIGHT(TEXT(AL878,"0.#"),1)="."),TRUE,FALSE)</formula>
    </cfRule>
    <cfRule type="expression" dxfId="1961" priority="2083">
      <formula>IF(AND(AL878&lt;0, RIGHT(TEXT(AL878,"0.#"),1)&lt;&gt;"."),TRUE,FALSE)</formula>
    </cfRule>
    <cfRule type="expression" dxfId="1960" priority="2084">
      <formula>IF(AND(AL878&lt;0, RIGHT(TEXT(AL878,"0.#"),1)="."),TRUE,FALSE)</formula>
    </cfRule>
  </conditionalFormatting>
  <conditionalFormatting sqref="AL913:AO940">
    <cfRule type="expression" dxfId="1959" priority="2075">
      <formula>IF(AND(AL913&gt;=0, RIGHT(TEXT(AL913,"0.#"),1)&lt;&gt;"."),TRUE,FALSE)</formula>
    </cfRule>
    <cfRule type="expression" dxfId="1958" priority="2076">
      <formula>IF(AND(AL913&gt;=0, RIGHT(TEXT(AL913,"0.#"),1)="."),TRUE,FALSE)</formula>
    </cfRule>
    <cfRule type="expression" dxfId="1957" priority="2077">
      <formula>IF(AND(AL913&lt;0, RIGHT(TEXT(AL913,"0.#"),1)&lt;&gt;"."),TRUE,FALSE)</formula>
    </cfRule>
    <cfRule type="expression" dxfId="1956" priority="2078">
      <formula>IF(AND(AL913&lt;0, RIGHT(TEXT(AL913,"0.#"),1)="."),TRUE,FALSE)</formula>
    </cfRule>
  </conditionalFormatting>
  <conditionalFormatting sqref="AL911:AO912">
    <cfRule type="expression" dxfId="1955" priority="2069">
      <formula>IF(AND(AL911&gt;=0, RIGHT(TEXT(AL911,"0.#"),1)&lt;&gt;"."),TRUE,FALSE)</formula>
    </cfRule>
    <cfRule type="expression" dxfId="1954" priority="2070">
      <formula>IF(AND(AL911&gt;=0, RIGHT(TEXT(AL911,"0.#"),1)="."),TRUE,FALSE)</formula>
    </cfRule>
    <cfRule type="expression" dxfId="1953" priority="2071">
      <formula>IF(AND(AL911&lt;0, RIGHT(TEXT(AL911,"0.#"),1)&lt;&gt;"."),TRUE,FALSE)</formula>
    </cfRule>
    <cfRule type="expression" dxfId="1952" priority="2072">
      <formula>IF(AND(AL911&lt;0, RIGHT(TEXT(AL911,"0.#"),1)="."),TRUE,FALSE)</formula>
    </cfRule>
  </conditionalFormatting>
  <conditionalFormatting sqref="AL946:AO973">
    <cfRule type="expression" dxfId="1951" priority="2063">
      <formula>IF(AND(AL946&gt;=0, RIGHT(TEXT(AL946,"0.#"),1)&lt;&gt;"."),TRUE,FALSE)</formula>
    </cfRule>
    <cfRule type="expression" dxfId="1950" priority="2064">
      <formula>IF(AND(AL946&gt;=0, RIGHT(TEXT(AL946,"0.#"),1)="."),TRUE,FALSE)</formula>
    </cfRule>
    <cfRule type="expression" dxfId="1949" priority="2065">
      <formula>IF(AND(AL946&lt;0, RIGHT(TEXT(AL946,"0.#"),1)&lt;&gt;"."),TRUE,FALSE)</formula>
    </cfRule>
    <cfRule type="expression" dxfId="1948" priority="2066">
      <formula>IF(AND(AL946&lt;0, RIGHT(TEXT(AL946,"0.#"),1)="."),TRUE,FALSE)</formula>
    </cfRule>
  </conditionalFormatting>
  <conditionalFormatting sqref="AL944:AO945">
    <cfRule type="expression" dxfId="1947" priority="2057">
      <formula>IF(AND(AL944&gt;=0, RIGHT(TEXT(AL944,"0.#"),1)&lt;&gt;"."),TRUE,FALSE)</formula>
    </cfRule>
    <cfRule type="expression" dxfId="1946" priority="2058">
      <formula>IF(AND(AL944&gt;=0, RIGHT(TEXT(AL944,"0.#"),1)="."),TRUE,FALSE)</formula>
    </cfRule>
    <cfRule type="expression" dxfId="1945" priority="2059">
      <formula>IF(AND(AL944&lt;0, RIGHT(TEXT(AL944,"0.#"),1)&lt;&gt;"."),TRUE,FALSE)</formula>
    </cfRule>
    <cfRule type="expression" dxfId="1944" priority="2060">
      <formula>IF(AND(AL944&lt;0, RIGHT(TEXT(AL944,"0.#"),1)="."),TRUE,FALSE)</formula>
    </cfRule>
  </conditionalFormatting>
  <conditionalFormatting sqref="AL979:AO1006">
    <cfRule type="expression" dxfId="1943" priority="2051">
      <formula>IF(AND(AL979&gt;=0, RIGHT(TEXT(AL979,"0.#"),1)&lt;&gt;"."),TRUE,FALSE)</formula>
    </cfRule>
    <cfRule type="expression" dxfId="1942" priority="2052">
      <formula>IF(AND(AL979&gt;=0, RIGHT(TEXT(AL979,"0.#"),1)="."),TRUE,FALSE)</formula>
    </cfRule>
    <cfRule type="expression" dxfId="1941" priority="2053">
      <formula>IF(AND(AL979&lt;0, RIGHT(TEXT(AL979,"0.#"),1)&lt;&gt;"."),TRUE,FALSE)</formula>
    </cfRule>
    <cfRule type="expression" dxfId="1940" priority="2054">
      <formula>IF(AND(AL979&lt;0, RIGHT(TEXT(AL979,"0.#"),1)="."),TRUE,FALSE)</formula>
    </cfRule>
  </conditionalFormatting>
  <conditionalFormatting sqref="AL977:AO978">
    <cfRule type="expression" dxfId="1939" priority="2045">
      <formula>IF(AND(AL977&gt;=0, RIGHT(TEXT(AL977,"0.#"),1)&lt;&gt;"."),TRUE,FALSE)</formula>
    </cfRule>
    <cfRule type="expression" dxfId="1938" priority="2046">
      <formula>IF(AND(AL977&gt;=0, RIGHT(TEXT(AL977,"0.#"),1)="."),TRUE,FALSE)</formula>
    </cfRule>
    <cfRule type="expression" dxfId="1937" priority="2047">
      <formula>IF(AND(AL977&lt;0, RIGHT(TEXT(AL977,"0.#"),1)&lt;&gt;"."),TRUE,FALSE)</formula>
    </cfRule>
    <cfRule type="expression" dxfId="1936" priority="2048">
      <formula>IF(AND(AL977&lt;0, RIGHT(TEXT(AL977,"0.#"),1)="."),TRUE,FALSE)</formula>
    </cfRule>
  </conditionalFormatting>
  <conditionalFormatting sqref="AL1012:AO1039">
    <cfRule type="expression" dxfId="1935" priority="2039">
      <formula>IF(AND(AL1012&gt;=0, RIGHT(TEXT(AL1012,"0.#"),1)&lt;&gt;"."),TRUE,FALSE)</formula>
    </cfRule>
    <cfRule type="expression" dxfId="1934" priority="2040">
      <formula>IF(AND(AL1012&gt;=0, RIGHT(TEXT(AL1012,"0.#"),1)="."),TRUE,FALSE)</formula>
    </cfRule>
    <cfRule type="expression" dxfId="1933" priority="2041">
      <formula>IF(AND(AL1012&lt;0, RIGHT(TEXT(AL1012,"0.#"),1)&lt;&gt;"."),TRUE,FALSE)</formula>
    </cfRule>
    <cfRule type="expression" dxfId="1932" priority="2042">
      <formula>IF(AND(AL1012&lt;0, RIGHT(TEXT(AL1012,"0.#"),1)="."),TRUE,FALSE)</formula>
    </cfRule>
  </conditionalFormatting>
  <conditionalFormatting sqref="AL1010:AO1011">
    <cfRule type="expression" dxfId="1931" priority="2033">
      <formula>IF(AND(AL1010&gt;=0, RIGHT(TEXT(AL1010,"0.#"),1)&lt;&gt;"."),TRUE,FALSE)</formula>
    </cfRule>
    <cfRule type="expression" dxfId="1930" priority="2034">
      <formula>IF(AND(AL1010&gt;=0, RIGHT(TEXT(AL1010,"0.#"),1)="."),TRUE,FALSE)</formula>
    </cfRule>
    <cfRule type="expression" dxfId="1929" priority="2035">
      <formula>IF(AND(AL1010&lt;0, RIGHT(TEXT(AL1010,"0.#"),1)&lt;&gt;"."),TRUE,FALSE)</formula>
    </cfRule>
    <cfRule type="expression" dxfId="1928" priority="2036">
      <formula>IF(AND(AL1010&lt;0, RIGHT(TEXT(AL1010,"0.#"),1)="."),TRUE,FALSE)</formula>
    </cfRule>
  </conditionalFormatting>
  <conditionalFormatting sqref="Y1010:Y1011">
    <cfRule type="expression" dxfId="1927" priority="2031">
      <formula>IF(RIGHT(TEXT(Y1010,"0.#"),1)=".",FALSE,TRUE)</formula>
    </cfRule>
    <cfRule type="expression" dxfId="1926" priority="2032">
      <formula>IF(RIGHT(TEXT(Y1010,"0.#"),1)=".",TRUE,FALSE)</formula>
    </cfRule>
  </conditionalFormatting>
  <conditionalFormatting sqref="AL1045:AO1072">
    <cfRule type="expression" dxfId="1925" priority="2027">
      <formula>IF(AND(AL1045&gt;=0, RIGHT(TEXT(AL1045,"0.#"),1)&lt;&gt;"."),TRUE,FALSE)</formula>
    </cfRule>
    <cfRule type="expression" dxfId="1924" priority="2028">
      <formula>IF(AND(AL1045&gt;=0, RIGHT(TEXT(AL1045,"0.#"),1)="."),TRUE,FALSE)</formula>
    </cfRule>
    <cfRule type="expression" dxfId="1923" priority="2029">
      <formula>IF(AND(AL1045&lt;0, RIGHT(TEXT(AL1045,"0.#"),1)&lt;&gt;"."),TRUE,FALSE)</formula>
    </cfRule>
    <cfRule type="expression" dxfId="1922" priority="2030">
      <formula>IF(AND(AL1045&lt;0, RIGHT(TEXT(AL1045,"0.#"),1)="."),TRUE,FALSE)</formula>
    </cfRule>
  </conditionalFormatting>
  <conditionalFormatting sqref="Y1045:Y1072">
    <cfRule type="expression" dxfId="1921" priority="2025">
      <formula>IF(RIGHT(TEXT(Y1045,"0.#"),1)=".",FALSE,TRUE)</formula>
    </cfRule>
    <cfRule type="expression" dxfId="1920" priority="2026">
      <formula>IF(RIGHT(TEXT(Y1045,"0.#"),1)=".",TRUE,FALSE)</formula>
    </cfRule>
  </conditionalFormatting>
  <conditionalFormatting sqref="AL1043:AO1044">
    <cfRule type="expression" dxfId="1919" priority="2021">
      <formula>IF(AND(AL1043&gt;=0, RIGHT(TEXT(AL1043,"0.#"),1)&lt;&gt;"."),TRUE,FALSE)</formula>
    </cfRule>
    <cfRule type="expression" dxfId="1918" priority="2022">
      <formula>IF(AND(AL1043&gt;=0, RIGHT(TEXT(AL1043,"0.#"),1)="."),TRUE,FALSE)</formula>
    </cfRule>
    <cfRule type="expression" dxfId="1917" priority="2023">
      <formula>IF(AND(AL1043&lt;0, RIGHT(TEXT(AL1043,"0.#"),1)&lt;&gt;"."),TRUE,FALSE)</formula>
    </cfRule>
    <cfRule type="expression" dxfId="1916" priority="2024">
      <formula>IF(AND(AL1043&lt;0, RIGHT(TEXT(AL1043,"0.#"),1)="."),TRUE,FALSE)</formula>
    </cfRule>
  </conditionalFormatting>
  <conditionalFormatting sqref="Y1043:Y1044">
    <cfRule type="expression" dxfId="1915" priority="2019">
      <formula>IF(RIGHT(TEXT(Y1043,"0.#"),1)=".",FALSE,TRUE)</formula>
    </cfRule>
    <cfRule type="expression" dxfId="1914" priority="2020">
      <formula>IF(RIGHT(TEXT(Y1043,"0.#"),1)=".",TRUE,FALSE)</formula>
    </cfRule>
  </conditionalFormatting>
  <conditionalFormatting sqref="AL1078:AO1105">
    <cfRule type="expression" dxfId="1913" priority="2015">
      <formula>IF(AND(AL1078&gt;=0, RIGHT(TEXT(AL1078,"0.#"),1)&lt;&gt;"."),TRUE,FALSE)</formula>
    </cfRule>
    <cfRule type="expression" dxfId="1912" priority="2016">
      <formula>IF(AND(AL1078&gt;=0, RIGHT(TEXT(AL1078,"0.#"),1)="."),TRUE,FALSE)</formula>
    </cfRule>
    <cfRule type="expression" dxfId="1911" priority="2017">
      <formula>IF(AND(AL1078&lt;0, RIGHT(TEXT(AL1078,"0.#"),1)&lt;&gt;"."),TRUE,FALSE)</formula>
    </cfRule>
    <cfRule type="expression" dxfId="1910" priority="2018">
      <formula>IF(AND(AL1078&lt;0, RIGHT(TEXT(AL1078,"0.#"),1)="."),TRUE,FALSE)</formula>
    </cfRule>
  </conditionalFormatting>
  <conditionalFormatting sqref="Y1078:Y1105">
    <cfRule type="expression" dxfId="1909" priority="2013">
      <formula>IF(RIGHT(TEXT(Y1078,"0.#"),1)=".",FALSE,TRUE)</formula>
    </cfRule>
    <cfRule type="expression" dxfId="1908" priority="2014">
      <formula>IF(RIGHT(TEXT(Y1078,"0.#"),1)=".",TRUE,FALSE)</formula>
    </cfRule>
  </conditionalFormatting>
  <conditionalFormatting sqref="AL1076:AO1077">
    <cfRule type="expression" dxfId="1907" priority="2009">
      <formula>IF(AND(AL1076&gt;=0, RIGHT(TEXT(AL1076,"0.#"),1)&lt;&gt;"."),TRUE,FALSE)</formula>
    </cfRule>
    <cfRule type="expression" dxfId="1906" priority="2010">
      <formula>IF(AND(AL1076&gt;=0, RIGHT(TEXT(AL1076,"0.#"),1)="."),TRUE,FALSE)</formula>
    </cfRule>
    <cfRule type="expression" dxfId="1905" priority="2011">
      <formula>IF(AND(AL1076&lt;0, RIGHT(TEXT(AL1076,"0.#"),1)&lt;&gt;"."),TRUE,FALSE)</formula>
    </cfRule>
    <cfRule type="expression" dxfId="1904" priority="2012">
      <formula>IF(AND(AL1076&lt;0, RIGHT(TEXT(AL1076,"0.#"),1)="."),TRUE,FALSE)</formula>
    </cfRule>
  </conditionalFormatting>
  <conditionalFormatting sqref="Y1076:Y1077">
    <cfRule type="expression" dxfId="1903" priority="2007">
      <formula>IF(RIGHT(TEXT(Y1076,"0.#"),1)=".",FALSE,TRUE)</formula>
    </cfRule>
    <cfRule type="expression" dxfId="1902" priority="2008">
      <formula>IF(RIGHT(TEXT(Y1076,"0.#"),1)=".",TRUE,FALSE)</formula>
    </cfRule>
  </conditionalFormatting>
  <conditionalFormatting sqref="AM41">
    <cfRule type="expression" dxfId="1901" priority="1989">
      <formula>IF(RIGHT(TEXT(AM41,"0.#"),1)=".",FALSE,TRUE)</formula>
    </cfRule>
    <cfRule type="expression" dxfId="1900" priority="1990">
      <formula>IF(RIGHT(TEXT(AM41,"0.#"),1)=".",TRUE,FALSE)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39">
    <cfRule type="expression" dxfId="715" priority="15">
      <formula>IF(RIGHT(TEXT(AE39,"0.#"),1)=".",FALSE,TRUE)</formula>
    </cfRule>
    <cfRule type="expression" dxfId="714" priority="16">
      <formula>IF(RIGHT(TEXT(AE39,"0.#"),1)=".",TRUE,FALSE)</formula>
    </cfRule>
  </conditionalFormatting>
  <conditionalFormatting sqref="AE40">
    <cfRule type="expression" dxfId="713" priority="13">
      <formula>IF(RIGHT(TEXT(AE40,"0.#"),1)=".",FALSE,TRUE)</formula>
    </cfRule>
    <cfRule type="expression" dxfId="712" priority="14">
      <formula>IF(RIGHT(TEXT(AE40,"0.#"),1)=".",TRUE,FALSE)</formula>
    </cfRule>
  </conditionalFormatting>
  <conditionalFormatting sqref="AE41">
    <cfRule type="expression" dxfId="711" priority="11">
      <formula>IF(RIGHT(TEXT(AE41,"0.#"),1)=".",FALSE,TRUE)</formula>
    </cfRule>
    <cfRule type="expression" dxfId="710" priority="12">
      <formula>IF(RIGHT(TEXT(AE41,"0.#"),1)=".",TRUE,FALSE)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I105">
    <cfRule type="expression" dxfId="707" priority="7">
      <formula>IF(RIGHT(TEXT(AI105,"0.#"),1)=".",FALSE,TRUE)</formula>
    </cfRule>
    <cfRule type="expression" dxfId="706" priority="8">
      <formula>IF(RIGHT(TEXT(AI105,"0.#"),1)=".",TRUE,FALSE)</formula>
    </cfRule>
  </conditionalFormatting>
  <conditionalFormatting sqref="AE104">
    <cfRule type="expression" dxfId="705" priority="5">
      <formula>IF(RIGHT(TEXT(AE104,"0.#"),1)=".",FALSE,TRUE)</formula>
    </cfRule>
    <cfRule type="expression" dxfId="704" priority="6">
      <formula>IF(RIGHT(TEXT(AE104,"0.#"),1)=".",TRUE,FALSE)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AI104">
    <cfRule type="expression" dxfId="701" priority="1">
      <formula>IF(RIGHT(TEXT(AI104,"0.#"),1)=".",FALSE,TRUE)</formula>
    </cfRule>
    <cfRule type="expression" dxfId="700" priority="2">
      <formula>IF(RIGHT(TEXT(AI104,"0.#"),1)=".",TRUE,FALSE)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738</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恩給関係</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0"/>
      <c r="Z2" s="411"/>
      <c r="AA2" s="412"/>
      <c r="AB2" s="1004" t="s">
        <v>11</v>
      </c>
      <c r="AC2" s="1005"/>
      <c r="AD2" s="1006"/>
      <c r="AE2" s="992" t="s">
        <v>389</v>
      </c>
      <c r="AF2" s="992"/>
      <c r="AG2" s="992"/>
      <c r="AH2" s="992"/>
      <c r="AI2" s="992" t="s">
        <v>411</v>
      </c>
      <c r="AJ2" s="992"/>
      <c r="AK2" s="992"/>
      <c r="AL2" s="455"/>
      <c r="AM2" s="992" t="s">
        <v>508</v>
      </c>
      <c r="AN2" s="992"/>
      <c r="AO2" s="992"/>
      <c r="AP2" s="455"/>
      <c r="AQ2" s="215" t="s">
        <v>232</v>
      </c>
      <c r="AR2" s="199"/>
      <c r="AS2" s="199"/>
      <c r="AT2" s="200"/>
      <c r="AU2" s="371" t="s">
        <v>134</v>
      </c>
      <c r="AV2" s="371"/>
      <c r="AW2" s="371"/>
      <c r="AX2" s="372"/>
      <c r="AY2" s="34">
        <f>COUNTA($G$4)</f>
        <v>0</v>
      </c>
    </row>
    <row r="3" spans="1:51" ht="18.75" customHeight="1" x14ac:dyDescent="0.15">
      <c r="A3" s="509"/>
      <c r="B3" s="510"/>
      <c r="C3" s="510"/>
      <c r="D3" s="510"/>
      <c r="E3" s="510"/>
      <c r="F3" s="511"/>
      <c r="G3" s="564"/>
      <c r="H3" s="377"/>
      <c r="I3" s="377"/>
      <c r="J3" s="377"/>
      <c r="K3" s="377"/>
      <c r="L3" s="377"/>
      <c r="M3" s="377"/>
      <c r="N3" s="377"/>
      <c r="O3" s="565"/>
      <c r="P3" s="577"/>
      <c r="Q3" s="377"/>
      <c r="R3" s="377"/>
      <c r="S3" s="377"/>
      <c r="T3" s="377"/>
      <c r="U3" s="377"/>
      <c r="V3" s="377"/>
      <c r="W3" s="377"/>
      <c r="X3" s="565"/>
      <c r="Y3" s="1001"/>
      <c r="Z3" s="1002"/>
      <c r="AA3" s="1003"/>
      <c r="AB3" s="1007"/>
      <c r="AC3" s="1008"/>
      <c r="AD3" s="1009"/>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2"/>
      <c r="B4" s="510"/>
      <c r="C4" s="510"/>
      <c r="D4" s="510"/>
      <c r="E4" s="510"/>
      <c r="F4" s="511"/>
      <c r="G4" s="537"/>
      <c r="H4" s="1010"/>
      <c r="I4" s="1010"/>
      <c r="J4" s="1010"/>
      <c r="K4" s="1010"/>
      <c r="L4" s="1010"/>
      <c r="M4" s="1010"/>
      <c r="N4" s="1010"/>
      <c r="O4" s="1011"/>
      <c r="P4" s="191"/>
      <c r="Q4" s="1018"/>
      <c r="R4" s="1018"/>
      <c r="S4" s="1018"/>
      <c r="T4" s="1018"/>
      <c r="U4" s="1018"/>
      <c r="V4" s="1018"/>
      <c r="W4" s="1018"/>
      <c r="X4" s="1019"/>
      <c r="Y4" s="996" t="s">
        <v>12</v>
      </c>
      <c r="Z4" s="997"/>
      <c r="AA4" s="998"/>
      <c r="AB4" s="548"/>
      <c r="AC4" s="999"/>
      <c r="AD4" s="999"/>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303" t="s">
        <v>54</v>
      </c>
      <c r="Z5" s="993"/>
      <c r="AA5" s="994"/>
      <c r="AB5" s="519"/>
      <c r="AC5" s="995"/>
      <c r="AD5" s="995"/>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180</v>
      </c>
      <c r="AC6" s="1025"/>
      <c r="AD6" s="1025"/>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3" t="s">
        <v>379</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0"/>
      <c r="Z9" s="411"/>
      <c r="AA9" s="412"/>
      <c r="AB9" s="1004" t="s">
        <v>11</v>
      </c>
      <c r="AC9" s="1005"/>
      <c r="AD9" s="1006"/>
      <c r="AE9" s="992" t="s">
        <v>389</v>
      </c>
      <c r="AF9" s="992"/>
      <c r="AG9" s="992"/>
      <c r="AH9" s="992"/>
      <c r="AI9" s="992" t="s">
        <v>411</v>
      </c>
      <c r="AJ9" s="992"/>
      <c r="AK9" s="992"/>
      <c r="AL9" s="455"/>
      <c r="AM9" s="992" t="s">
        <v>508</v>
      </c>
      <c r="AN9" s="992"/>
      <c r="AO9" s="992"/>
      <c r="AP9" s="455"/>
      <c r="AQ9" s="215" t="s">
        <v>232</v>
      </c>
      <c r="AR9" s="199"/>
      <c r="AS9" s="199"/>
      <c r="AT9" s="200"/>
      <c r="AU9" s="371" t="s">
        <v>134</v>
      </c>
      <c r="AV9" s="371"/>
      <c r="AW9" s="371"/>
      <c r="AX9" s="372"/>
      <c r="AY9" s="34">
        <f>COUNTA($G$11)</f>
        <v>0</v>
      </c>
    </row>
    <row r="10" spans="1:51" ht="18.75" customHeight="1" x14ac:dyDescent="0.15">
      <c r="A10" s="509"/>
      <c r="B10" s="510"/>
      <c r="C10" s="510"/>
      <c r="D10" s="510"/>
      <c r="E10" s="510"/>
      <c r="F10" s="511"/>
      <c r="G10" s="564"/>
      <c r="H10" s="377"/>
      <c r="I10" s="377"/>
      <c r="J10" s="377"/>
      <c r="K10" s="377"/>
      <c r="L10" s="377"/>
      <c r="M10" s="377"/>
      <c r="N10" s="377"/>
      <c r="O10" s="565"/>
      <c r="P10" s="577"/>
      <c r="Q10" s="377"/>
      <c r="R10" s="377"/>
      <c r="S10" s="377"/>
      <c r="T10" s="377"/>
      <c r="U10" s="377"/>
      <c r="V10" s="377"/>
      <c r="W10" s="377"/>
      <c r="X10" s="565"/>
      <c r="Y10" s="1001"/>
      <c r="Z10" s="1002"/>
      <c r="AA10" s="1003"/>
      <c r="AB10" s="1007"/>
      <c r="AC10" s="1008"/>
      <c r="AD10" s="1009"/>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2"/>
      <c r="B11" s="510"/>
      <c r="C11" s="510"/>
      <c r="D11" s="510"/>
      <c r="E11" s="510"/>
      <c r="F11" s="511"/>
      <c r="G11" s="537"/>
      <c r="H11" s="1010"/>
      <c r="I11" s="1010"/>
      <c r="J11" s="1010"/>
      <c r="K11" s="1010"/>
      <c r="L11" s="1010"/>
      <c r="M11" s="1010"/>
      <c r="N11" s="1010"/>
      <c r="O11" s="1011"/>
      <c r="P11" s="191"/>
      <c r="Q11" s="1018"/>
      <c r="R11" s="1018"/>
      <c r="S11" s="1018"/>
      <c r="T11" s="1018"/>
      <c r="U11" s="1018"/>
      <c r="V11" s="1018"/>
      <c r="W11" s="1018"/>
      <c r="X11" s="1019"/>
      <c r="Y11" s="996" t="s">
        <v>12</v>
      </c>
      <c r="Z11" s="997"/>
      <c r="AA11" s="998"/>
      <c r="AB11" s="548"/>
      <c r="AC11" s="999"/>
      <c r="AD11" s="999"/>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9"/>
      <c r="AC12" s="995"/>
      <c r="AD12" s="995"/>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4"/>
      <c r="B13" s="645"/>
      <c r="C13" s="645"/>
      <c r="D13" s="645"/>
      <c r="E13" s="645"/>
      <c r="F13" s="646"/>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180</v>
      </c>
      <c r="AC13" s="1025"/>
      <c r="AD13" s="1025"/>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3" t="s">
        <v>379</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0"/>
      <c r="Z16" s="411"/>
      <c r="AA16" s="412"/>
      <c r="AB16" s="1004" t="s">
        <v>11</v>
      </c>
      <c r="AC16" s="1005"/>
      <c r="AD16" s="1006"/>
      <c r="AE16" s="992" t="s">
        <v>389</v>
      </c>
      <c r="AF16" s="992"/>
      <c r="AG16" s="992"/>
      <c r="AH16" s="992"/>
      <c r="AI16" s="992" t="s">
        <v>411</v>
      </c>
      <c r="AJ16" s="992"/>
      <c r="AK16" s="992"/>
      <c r="AL16" s="455"/>
      <c r="AM16" s="992" t="s">
        <v>508</v>
      </c>
      <c r="AN16" s="992"/>
      <c r="AO16" s="992"/>
      <c r="AP16" s="455"/>
      <c r="AQ16" s="215" t="s">
        <v>232</v>
      </c>
      <c r="AR16" s="199"/>
      <c r="AS16" s="199"/>
      <c r="AT16" s="200"/>
      <c r="AU16" s="371" t="s">
        <v>134</v>
      </c>
      <c r="AV16" s="371"/>
      <c r="AW16" s="371"/>
      <c r="AX16" s="372"/>
      <c r="AY16" s="34">
        <f>COUNTA($G$18)</f>
        <v>0</v>
      </c>
    </row>
    <row r="17" spans="1:51" ht="18.75" customHeight="1" x14ac:dyDescent="0.15">
      <c r="A17" s="509"/>
      <c r="B17" s="510"/>
      <c r="C17" s="510"/>
      <c r="D17" s="510"/>
      <c r="E17" s="510"/>
      <c r="F17" s="511"/>
      <c r="G17" s="564"/>
      <c r="H17" s="377"/>
      <c r="I17" s="377"/>
      <c r="J17" s="377"/>
      <c r="K17" s="377"/>
      <c r="L17" s="377"/>
      <c r="M17" s="377"/>
      <c r="N17" s="377"/>
      <c r="O17" s="565"/>
      <c r="P17" s="577"/>
      <c r="Q17" s="377"/>
      <c r="R17" s="377"/>
      <c r="S17" s="377"/>
      <c r="T17" s="377"/>
      <c r="U17" s="377"/>
      <c r="V17" s="377"/>
      <c r="W17" s="377"/>
      <c r="X17" s="565"/>
      <c r="Y17" s="1001"/>
      <c r="Z17" s="1002"/>
      <c r="AA17" s="1003"/>
      <c r="AB17" s="1007"/>
      <c r="AC17" s="1008"/>
      <c r="AD17" s="1009"/>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2"/>
      <c r="B18" s="510"/>
      <c r="C18" s="510"/>
      <c r="D18" s="510"/>
      <c r="E18" s="510"/>
      <c r="F18" s="511"/>
      <c r="G18" s="537"/>
      <c r="H18" s="1010"/>
      <c r="I18" s="1010"/>
      <c r="J18" s="1010"/>
      <c r="K18" s="1010"/>
      <c r="L18" s="1010"/>
      <c r="M18" s="1010"/>
      <c r="N18" s="1010"/>
      <c r="O18" s="1011"/>
      <c r="P18" s="191"/>
      <c r="Q18" s="1018"/>
      <c r="R18" s="1018"/>
      <c r="S18" s="1018"/>
      <c r="T18" s="1018"/>
      <c r="U18" s="1018"/>
      <c r="V18" s="1018"/>
      <c r="W18" s="1018"/>
      <c r="X18" s="1019"/>
      <c r="Y18" s="996" t="s">
        <v>12</v>
      </c>
      <c r="Z18" s="997"/>
      <c r="AA18" s="998"/>
      <c r="AB18" s="548"/>
      <c r="AC18" s="999"/>
      <c r="AD18" s="999"/>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9"/>
      <c r="AC19" s="995"/>
      <c r="AD19" s="995"/>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4"/>
      <c r="B20" s="645"/>
      <c r="C20" s="645"/>
      <c r="D20" s="645"/>
      <c r="E20" s="645"/>
      <c r="F20" s="646"/>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180</v>
      </c>
      <c r="AC20" s="1025"/>
      <c r="AD20" s="1025"/>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3" t="s">
        <v>379</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0"/>
      <c r="Z23" s="411"/>
      <c r="AA23" s="412"/>
      <c r="AB23" s="1004" t="s">
        <v>11</v>
      </c>
      <c r="AC23" s="1005"/>
      <c r="AD23" s="1006"/>
      <c r="AE23" s="992" t="s">
        <v>389</v>
      </c>
      <c r="AF23" s="992"/>
      <c r="AG23" s="992"/>
      <c r="AH23" s="992"/>
      <c r="AI23" s="992" t="s">
        <v>411</v>
      </c>
      <c r="AJ23" s="992"/>
      <c r="AK23" s="992"/>
      <c r="AL23" s="455"/>
      <c r="AM23" s="992" t="s">
        <v>508</v>
      </c>
      <c r="AN23" s="992"/>
      <c r="AO23" s="992"/>
      <c r="AP23" s="455"/>
      <c r="AQ23" s="215" t="s">
        <v>232</v>
      </c>
      <c r="AR23" s="199"/>
      <c r="AS23" s="199"/>
      <c r="AT23" s="200"/>
      <c r="AU23" s="371" t="s">
        <v>134</v>
      </c>
      <c r="AV23" s="371"/>
      <c r="AW23" s="371"/>
      <c r="AX23" s="372"/>
      <c r="AY23" s="34">
        <f>COUNTA($G$25)</f>
        <v>0</v>
      </c>
    </row>
    <row r="24" spans="1:51" ht="18.75" customHeight="1" x14ac:dyDescent="0.15">
      <c r="A24" s="509"/>
      <c r="B24" s="510"/>
      <c r="C24" s="510"/>
      <c r="D24" s="510"/>
      <c r="E24" s="510"/>
      <c r="F24" s="511"/>
      <c r="G24" s="564"/>
      <c r="H24" s="377"/>
      <c r="I24" s="377"/>
      <c r="J24" s="377"/>
      <c r="K24" s="377"/>
      <c r="L24" s="377"/>
      <c r="M24" s="377"/>
      <c r="N24" s="377"/>
      <c r="O24" s="565"/>
      <c r="P24" s="577"/>
      <c r="Q24" s="377"/>
      <c r="R24" s="377"/>
      <c r="S24" s="377"/>
      <c r="T24" s="377"/>
      <c r="U24" s="377"/>
      <c r="V24" s="377"/>
      <c r="W24" s="377"/>
      <c r="X24" s="565"/>
      <c r="Y24" s="1001"/>
      <c r="Z24" s="1002"/>
      <c r="AA24" s="1003"/>
      <c r="AB24" s="1007"/>
      <c r="AC24" s="1008"/>
      <c r="AD24" s="1009"/>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2"/>
      <c r="B25" s="510"/>
      <c r="C25" s="510"/>
      <c r="D25" s="510"/>
      <c r="E25" s="510"/>
      <c r="F25" s="511"/>
      <c r="G25" s="537"/>
      <c r="H25" s="1010"/>
      <c r="I25" s="1010"/>
      <c r="J25" s="1010"/>
      <c r="K25" s="1010"/>
      <c r="L25" s="1010"/>
      <c r="M25" s="1010"/>
      <c r="N25" s="1010"/>
      <c r="O25" s="1011"/>
      <c r="P25" s="191"/>
      <c r="Q25" s="1018"/>
      <c r="R25" s="1018"/>
      <c r="S25" s="1018"/>
      <c r="T25" s="1018"/>
      <c r="U25" s="1018"/>
      <c r="V25" s="1018"/>
      <c r="W25" s="1018"/>
      <c r="X25" s="1019"/>
      <c r="Y25" s="996" t="s">
        <v>12</v>
      </c>
      <c r="Z25" s="997"/>
      <c r="AA25" s="998"/>
      <c r="AB25" s="548"/>
      <c r="AC25" s="999"/>
      <c r="AD25" s="999"/>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9"/>
      <c r="AC26" s="995"/>
      <c r="AD26" s="995"/>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4"/>
      <c r="B27" s="645"/>
      <c r="C27" s="645"/>
      <c r="D27" s="645"/>
      <c r="E27" s="645"/>
      <c r="F27" s="646"/>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180</v>
      </c>
      <c r="AC27" s="1025"/>
      <c r="AD27" s="1025"/>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3" t="s">
        <v>379</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0"/>
      <c r="Z30" s="411"/>
      <c r="AA30" s="412"/>
      <c r="AB30" s="1004" t="s">
        <v>11</v>
      </c>
      <c r="AC30" s="1005"/>
      <c r="AD30" s="1006"/>
      <c r="AE30" s="992" t="s">
        <v>389</v>
      </c>
      <c r="AF30" s="992"/>
      <c r="AG30" s="992"/>
      <c r="AH30" s="992"/>
      <c r="AI30" s="992" t="s">
        <v>411</v>
      </c>
      <c r="AJ30" s="992"/>
      <c r="AK30" s="992"/>
      <c r="AL30" s="455"/>
      <c r="AM30" s="992" t="s">
        <v>508</v>
      </c>
      <c r="AN30" s="992"/>
      <c r="AO30" s="992"/>
      <c r="AP30" s="455"/>
      <c r="AQ30" s="215" t="s">
        <v>232</v>
      </c>
      <c r="AR30" s="199"/>
      <c r="AS30" s="199"/>
      <c r="AT30" s="200"/>
      <c r="AU30" s="371" t="s">
        <v>134</v>
      </c>
      <c r="AV30" s="371"/>
      <c r="AW30" s="371"/>
      <c r="AX30" s="372"/>
      <c r="AY30" s="34">
        <f>COUNTA($G$32)</f>
        <v>0</v>
      </c>
    </row>
    <row r="31" spans="1:51"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1001"/>
      <c r="Z31" s="1002"/>
      <c r="AA31" s="1003"/>
      <c r="AB31" s="1007"/>
      <c r="AC31" s="1008"/>
      <c r="AD31" s="1009"/>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2"/>
      <c r="B32" s="510"/>
      <c r="C32" s="510"/>
      <c r="D32" s="510"/>
      <c r="E32" s="510"/>
      <c r="F32" s="511"/>
      <c r="G32" s="537"/>
      <c r="H32" s="1010"/>
      <c r="I32" s="1010"/>
      <c r="J32" s="1010"/>
      <c r="K32" s="1010"/>
      <c r="L32" s="1010"/>
      <c r="M32" s="1010"/>
      <c r="N32" s="1010"/>
      <c r="O32" s="1011"/>
      <c r="P32" s="191"/>
      <c r="Q32" s="1018"/>
      <c r="R32" s="1018"/>
      <c r="S32" s="1018"/>
      <c r="T32" s="1018"/>
      <c r="U32" s="1018"/>
      <c r="V32" s="1018"/>
      <c r="W32" s="1018"/>
      <c r="X32" s="1019"/>
      <c r="Y32" s="996" t="s">
        <v>12</v>
      </c>
      <c r="Z32" s="997"/>
      <c r="AA32" s="998"/>
      <c r="AB32" s="548"/>
      <c r="AC32" s="999"/>
      <c r="AD32" s="999"/>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9"/>
      <c r="AC33" s="995"/>
      <c r="AD33" s="995"/>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4"/>
      <c r="B34" s="645"/>
      <c r="C34" s="645"/>
      <c r="D34" s="645"/>
      <c r="E34" s="645"/>
      <c r="F34" s="646"/>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180</v>
      </c>
      <c r="AC34" s="1025"/>
      <c r="AD34" s="1025"/>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3" t="s">
        <v>379</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0"/>
      <c r="Z37" s="411"/>
      <c r="AA37" s="412"/>
      <c r="AB37" s="1004" t="s">
        <v>11</v>
      </c>
      <c r="AC37" s="1005"/>
      <c r="AD37" s="1006"/>
      <c r="AE37" s="992" t="s">
        <v>389</v>
      </c>
      <c r="AF37" s="992"/>
      <c r="AG37" s="992"/>
      <c r="AH37" s="992"/>
      <c r="AI37" s="992" t="s">
        <v>411</v>
      </c>
      <c r="AJ37" s="992"/>
      <c r="AK37" s="992"/>
      <c r="AL37" s="455"/>
      <c r="AM37" s="992" t="s">
        <v>508</v>
      </c>
      <c r="AN37" s="992"/>
      <c r="AO37" s="992"/>
      <c r="AP37" s="455"/>
      <c r="AQ37" s="215" t="s">
        <v>232</v>
      </c>
      <c r="AR37" s="199"/>
      <c r="AS37" s="199"/>
      <c r="AT37" s="200"/>
      <c r="AU37" s="371" t="s">
        <v>134</v>
      </c>
      <c r="AV37" s="371"/>
      <c r="AW37" s="371"/>
      <c r="AX37" s="372"/>
      <c r="AY37" s="34">
        <f>COUNTA($G$39)</f>
        <v>0</v>
      </c>
    </row>
    <row r="38" spans="1:51"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1001"/>
      <c r="Z38" s="1002"/>
      <c r="AA38" s="1003"/>
      <c r="AB38" s="1007"/>
      <c r="AC38" s="1008"/>
      <c r="AD38" s="1009"/>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2"/>
      <c r="B39" s="510"/>
      <c r="C39" s="510"/>
      <c r="D39" s="510"/>
      <c r="E39" s="510"/>
      <c r="F39" s="511"/>
      <c r="G39" s="537"/>
      <c r="H39" s="1010"/>
      <c r="I39" s="1010"/>
      <c r="J39" s="1010"/>
      <c r="K39" s="1010"/>
      <c r="L39" s="1010"/>
      <c r="M39" s="1010"/>
      <c r="N39" s="1010"/>
      <c r="O39" s="1011"/>
      <c r="P39" s="191"/>
      <c r="Q39" s="1018"/>
      <c r="R39" s="1018"/>
      <c r="S39" s="1018"/>
      <c r="T39" s="1018"/>
      <c r="U39" s="1018"/>
      <c r="V39" s="1018"/>
      <c r="W39" s="1018"/>
      <c r="X39" s="1019"/>
      <c r="Y39" s="996" t="s">
        <v>12</v>
      </c>
      <c r="Z39" s="997"/>
      <c r="AA39" s="998"/>
      <c r="AB39" s="548"/>
      <c r="AC39" s="999"/>
      <c r="AD39" s="999"/>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9"/>
      <c r="AC40" s="995"/>
      <c r="AD40" s="995"/>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4"/>
      <c r="B41" s="645"/>
      <c r="C41" s="645"/>
      <c r="D41" s="645"/>
      <c r="E41" s="645"/>
      <c r="F41" s="646"/>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180</v>
      </c>
      <c r="AC41" s="1025"/>
      <c r="AD41" s="1025"/>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0"/>
      <c r="Z44" s="411"/>
      <c r="AA44" s="412"/>
      <c r="AB44" s="1004" t="s">
        <v>11</v>
      </c>
      <c r="AC44" s="1005"/>
      <c r="AD44" s="1006"/>
      <c r="AE44" s="992" t="s">
        <v>389</v>
      </c>
      <c r="AF44" s="992"/>
      <c r="AG44" s="992"/>
      <c r="AH44" s="992"/>
      <c r="AI44" s="992" t="s">
        <v>411</v>
      </c>
      <c r="AJ44" s="992"/>
      <c r="AK44" s="992"/>
      <c r="AL44" s="455"/>
      <c r="AM44" s="992" t="s">
        <v>508</v>
      </c>
      <c r="AN44" s="992"/>
      <c r="AO44" s="992"/>
      <c r="AP44" s="455"/>
      <c r="AQ44" s="215" t="s">
        <v>232</v>
      </c>
      <c r="AR44" s="199"/>
      <c r="AS44" s="199"/>
      <c r="AT44" s="200"/>
      <c r="AU44" s="371" t="s">
        <v>134</v>
      </c>
      <c r="AV44" s="371"/>
      <c r="AW44" s="371"/>
      <c r="AX44" s="372"/>
      <c r="AY44" s="34">
        <f>COUNTA($G$46)</f>
        <v>0</v>
      </c>
    </row>
    <row r="45" spans="1:51"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1001"/>
      <c r="Z45" s="1002"/>
      <c r="AA45" s="1003"/>
      <c r="AB45" s="1007"/>
      <c r="AC45" s="1008"/>
      <c r="AD45" s="1009"/>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2"/>
      <c r="B46" s="510"/>
      <c r="C46" s="510"/>
      <c r="D46" s="510"/>
      <c r="E46" s="510"/>
      <c r="F46" s="511"/>
      <c r="G46" s="537"/>
      <c r="H46" s="1010"/>
      <c r="I46" s="1010"/>
      <c r="J46" s="1010"/>
      <c r="K46" s="1010"/>
      <c r="L46" s="1010"/>
      <c r="M46" s="1010"/>
      <c r="N46" s="1010"/>
      <c r="O46" s="1011"/>
      <c r="P46" s="191"/>
      <c r="Q46" s="1018"/>
      <c r="R46" s="1018"/>
      <c r="S46" s="1018"/>
      <c r="T46" s="1018"/>
      <c r="U46" s="1018"/>
      <c r="V46" s="1018"/>
      <c r="W46" s="1018"/>
      <c r="X46" s="1019"/>
      <c r="Y46" s="996" t="s">
        <v>12</v>
      </c>
      <c r="Z46" s="997"/>
      <c r="AA46" s="998"/>
      <c r="AB46" s="548"/>
      <c r="AC46" s="999"/>
      <c r="AD46" s="999"/>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9"/>
      <c r="AC47" s="995"/>
      <c r="AD47" s="995"/>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4"/>
      <c r="B48" s="645"/>
      <c r="C48" s="645"/>
      <c r="D48" s="645"/>
      <c r="E48" s="645"/>
      <c r="F48" s="646"/>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180</v>
      </c>
      <c r="AC48" s="1025"/>
      <c r="AD48" s="1025"/>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0"/>
      <c r="Z51" s="411"/>
      <c r="AA51" s="412"/>
      <c r="AB51" s="455" t="s">
        <v>11</v>
      </c>
      <c r="AC51" s="1005"/>
      <c r="AD51" s="1006"/>
      <c r="AE51" s="992" t="s">
        <v>389</v>
      </c>
      <c r="AF51" s="992"/>
      <c r="AG51" s="992"/>
      <c r="AH51" s="992"/>
      <c r="AI51" s="992" t="s">
        <v>411</v>
      </c>
      <c r="AJ51" s="992"/>
      <c r="AK51" s="992"/>
      <c r="AL51" s="455"/>
      <c r="AM51" s="992" t="s">
        <v>508</v>
      </c>
      <c r="AN51" s="992"/>
      <c r="AO51" s="992"/>
      <c r="AP51" s="455"/>
      <c r="AQ51" s="215" t="s">
        <v>232</v>
      </c>
      <c r="AR51" s="199"/>
      <c r="AS51" s="199"/>
      <c r="AT51" s="200"/>
      <c r="AU51" s="371" t="s">
        <v>134</v>
      </c>
      <c r="AV51" s="371"/>
      <c r="AW51" s="371"/>
      <c r="AX51" s="372"/>
      <c r="AY51" s="34">
        <f>COUNTA($G$53)</f>
        <v>0</v>
      </c>
    </row>
    <row r="52" spans="1:51" ht="18.75"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1001"/>
      <c r="Z52" s="1002"/>
      <c r="AA52" s="1003"/>
      <c r="AB52" s="1007"/>
      <c r="AC52" s="1008"/>
      <c r="AD52" s="1009"/>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2"/>
      <c r="B53" s="510"/>
      <c r="C53" s="510"/>
      <c r="D53" s="510"/>
      <c r="E53" s="510"/>
      <c r="F53" s="511"/>
      <c r="G53" s="537"/>
      <c r="H53" s="1010"/>
      <c r="I53" s="1010"/>
      <c r="J53" s="1010"/>
      <c r="K53" s="1010"/>
      <c r="L53" s="1010"/>
      <c r="M53" s="1010"/>
      <c r="N53" s="1010"/>
      <c r="O53" s="1011"/>
      <c r="P53" s="191"/>
      <c r="Q53" s="1018"/>
      <c r="R53" s="1018"/>
      <c r="S53" s="1018"/>
      <c r="T53" s="1018"/>
      <c r="U53" s="1018"/>
      <c r="V53" s="1018"/>
      <c r="W53" s="1018"/>
      <c r="X53" s="1019"/>
      <c r="Y53" s="996" t="s">
        <v>12</v>
      </c>
      <c r="Z53" s="997"/>
      <c r="AA53" s="998"/>
      <c r="AB53" s="548"/>
      <c r="AC53" s="999"/>
      <c r="AD53" s="999"/>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9"/>
      <c r="AC54" s="995"/>
      <c r="AD54" s="995"/>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4"/>
      <c r="B55" s="645"/>
      <c r="C55" s="645"/>
      <c r="D55" s="645"/>
      <c r="E55" s="645"/>
      <c r="F55" s="646"/>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180</v>
      </c>
      <c r="AC55" s="1025"/>
      <c r="AD55" s="1025"/>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0"/>
      <c r="Z58" s="411"/>
      <c r="AA58" s="412"/>
      <c r="AB58" s="1004" t="s">
        <v>11</v>
      </c>
      <c r="AC58" s="1005"/>
      <c r="AD58" s="1006"/>
      <c r="AE58" s="992" t="s">
        <v>389</v>
      </c>
      <c r="AF58" s="992"/>
      <c r="AG58" s="992"/>
      <c r="AH58" s="992"/>
      <c r="AI58" s="992" t="s">
        <v>411</v>
      </c>
      <c r="AJ58" s="992"/>
      <c r="AK58" s="992"/>
      <c r="AL58" s="455"/>
      <c r="AM58" s="992" t="s">
        <v>508</v>
      </c>
      <c r="AN58" s="992"/>
      <c r="AO58" s="992"/>
      <c r="AP58" s="455"/>
      <c r="AQ58" s="215" t="s">
        <v>232</v>
      </c>
      <c r="AR58" s="199"/>
      <c r="AS58" s="199"/>
      <c r="AT58" s="200"/>
      <c r="AU58" s="371" t="s">
        <v>134</v>
      </c>
      <c r="AV58" s="371"/>
      <c r="AW58" s="371"/>
      <c r="AX58" s="372"/>
      <c r="AY58" s="34">
        <f>COUNTA($G$60)</f>
        <v>0</v>
      </c>
    </row>
    <row r="59" spans="1:51" ht="18.75"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1001"/>
      <c r="Z59" s="1002"/>
      <c r="AA59" s="1003"/>
      <c r="AB59" s="1007"/>
      <c r="AC59" s="1008"/>
      <c r="AD59" s="1009"/>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2"/>
      <c r="B60" s="510"/>
      <c r="C60" s="510"/>
      <c r="D60" s="510"/>
      <c r="E60" s="510"/>
      <c r="F60" s="511"/>
      <c r="G60" s="537"/>
      <c r="H60" s="1010"/>
      <c r="I60" s="1010"/>
      <c r="J60" s="1010"/>
      <c r="K60" s="1010"/>
      <c r="L60" s="1010"/>
      <c r="M60" s="1010"/>
      <c r="N60" s="1010"/>
      <c r="O60" s="1011"/>
      <c r="P60" s="191"/>
      <c r="Q60" s="1018"/>
      <c r="R60" s="1018"/>
      <c r="S60" s="1018"/>
      <c r="T60" s="1018"/>
      <c r="U60" s="1018"/>
      <c r="V60" s="1018"/>
      <c r="W60" s="1018"/>
      <c r="X60" s="1019"/>
      <c r="Y60" s="996" t="s">
        <v>12</v>
      </c>
      <c r="Z60" s="997"/>
      <c r="AA60" s="998"/>
      <c r="AB60" s="548"/>
      <c r="AC60" s="999"/>
      <c r="AD60" s="999"/>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9"/>
      <c r="AC61" s="995"/>
      <c r="AD61" s="995"/>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4"/>
      <c r="B62" s="645"/>
      <c r="C62" s="645"/>
      <c r="D62" s="645"/>
      <c r="E62" s="645"/>
      <c r="F62" s="646"/>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180</v>
      </c>
      <c r="AC62" s="1025"/>
      <c r="AD62" s="1025"/>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0"/>
      <c r="Z65" s="411"/>
      <c r="AA65" s="412"/>
      <c r="AB65" s="1004" t="s">
        <v>11</v>
      </c>
      <c r="AC65" s="1005"/>
      <c r="AD65" s="1006"/>
      <c r="AE65" s="992" t="s">
        <v>389</v>
      </c>
      <c r="AF65" s="992"/>
      <c r="AG65" s="992"/>
      <c r="AH65" s="992"/>
      <c r="AI65" s="992" t="s">
        <v>411</v>
      </c>
      <c r="AJ65" s="992"/>
      <c r="AK65" s="992"/>
      <c r="AL65" s="455"/>
      <c r="AM65" s="992" t="s">
        <v>508</v>
      </c>
      <c r="AN65" s="992"/>
      <c r="AO65" s="992"/>
      <c r="AP65" s="455"/>
      <c r="AQ65" s="215" t="s">
        <v>232</v>
      </c>
      <c r="AR65" s="199"/>
      <c r="AS65" s="199"/>
      <c r="AT65" s="200"/>
      <c r="AU65" s="371" t="s">
        <v>134</v>
      </c>
      <c r="AV65" s="371"/>
      <c r="AW65" s="371"/>
      <c r="AX65" s="372"/>
      <c r="AY65" s="34">
        <f>COUNTA($G$67)</f>
        <v>0</v>
      </c>
    </row>
    <row r="66" spans="1:51" ht="18.75" customHeight="1" x14ac:dyDescent="0.15">
      <c r="A66" s="509"/>
      <c r="B66" s="510"/>
      <c r="C66" s="510"/>
      <c r="D66" s="510"/>
      <c r="E66" s="510"/>
      <c r="F66" s="511"/>
      <c r="G66" s="564"/>
      <c r="H66" s="377"/>
      <c r="I66" s="377"/>
      <c r="J66" s="377"/>
      <c r="K66" s="377"/>
      <c r="L66" s="377"/>
      <c r="M66" s="377"/>
      <c r="N66" s="377"/>
      <c r="O66" s="565"/>
      <c r="P66" s="577"/>
      <c r="Q66" s="377"/>
      <c r="R66" s="377"/>
      <c r="S66" s="377"/>
      <c r="T66" s="377"/>
      <c r="U66" s="377"/>
      <c r="V66" s="377"/>
      <c r="W66" s="377"/>
      <c r="X66" s="565"/>
      <c r="Y66" s="1001"/>
      <c r="Z66" s="1002"/>
      <c r="AA66" s="1003"/>
      <c r="AB66" s="1007"/>
      <c r="AC66" s="1008"/>
      <c r="AD66" s="1009"/>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2"/>
      <c r="B67" s="510"/>
      <c r="C67" s="510"/>
      <c r="D67" s="510"/>
      <c r="E67" s="510"/>
      <c r="F67" s="511"/>
      <c r="G67" s="537"/>
      <c r="H67" s="1010"/>
      <c r="I67" s="1010"/>
      <c r="J67" s="1010"/>
      <c r="K67" s="1010"/>
      <c r="L67" s="1010"/>
      <c r="M67" s="1010"/>
      <c r="N67" s="1010"/>
      <c r="O67" s="1011"/>
      <c r="P67" s="191"/>
      <c r="Q67" s="1018"/>
      <c r="R67" s="1018"/>
      <c r="S67" s="1018"/>
      <c r="T67" s="1018"/>
      <c r="U67" s="1018"/>
      <c r="V67" s="1018"/>
      <c r="W67" s="1018"/>
      <c r="X67" s="1019"/>
      <c r="Y67" s="996" t="s">
        <v>12</v>
      </c>
      <c r="Z67" s="997"/>
      <c r="AA67" s="998"/>
      <c r="AB67" s="548"/>
      <c r="AC67" s="999"/>
      <c r="AD67" s="999"/>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9"/>
      <c r="AC68" s="995"/>
      <c r="AD68" s="995"/>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4"/>
      <c r="B69" s="645"/>
      <c r="C69" s="645"/>
      <c r="D69" s="645"/>
      <c r="E69" s="645"/>
      <c r="F69" s="646"/>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4"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3" t="s">
        <v>379</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2"/>
      <c r="B6" s="1033"/>
      <c r="C6" s="1033"/>
      <c r="D6" s="1033"/>
      <c r="E6" s="1033"/>
      <c r="F6" s="1034"/>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2"/>
      <c r="B7" s="1033"/>
      <c r="C7" s="1033"/>
      <c r="D7" s="1033"/>
      <c r="E7" s="1033"/>
      <c r="F7" s="1034"/>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2"/>
      <c r="B8" s="1033"/>
      <c r="C8" s="1033"/>
      <c r="D8" s="1033"/>
      <c r="E8" s="1033"/>
      <c r="F8" s="1034"/>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2"/>
      <c r="B9" s="1033"/>
      <c r="C9" s="1033"/>
      <c r="D9" s="1033"/>
      <c r="E9" s="1033"/>
      <c r="F9" s="1034"/>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2"/>
      <c r="B10" s="1033"/>
      <c r="C10" s="1033"/>
      <c r="D10" s="1033"/>
      <c r="E10" s="1033"/>
      <c r="F10" s="1034"/>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2"/>
      <c r="B11" s="1033"/>
      <c r="C11" s="1033"/>
      <c r="D11" s="1033"/>
      <c r="E11" s="1033"/>
      <c r="F11" s="1034"/>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2"/>
      <c r="B12" s="1033"/>
      <c r="C12" s="1033"/>
      <c r="D12" s="1033"/>
      <c r="E12" s="1033"/>
      <c r="F12" s="1034"/>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2"/>
      <c r="B13" s="1033"/>
      <c r="C13" s="1033"/>
      <c r="D13" s="1033"/>
      <c r="E13" s="1033"/>
      <c r="F13" s="1034"/>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2"/>
      <c r="B14" s="1033"/>
      <c r="C14" s="1033"/>
      <c r="D14" s="1033"/>
      <c r="E14" s="1033"/>
      <c r="F14" s="103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2"/>
      <c r="B19" s="1033"/>
      <c r="C19" s="1033"/>
      <c r="D19" s="1033"/>
      <c r="E19" s="1033"/>
      <c r="F19" s="1034"/>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2"/>
      <c r="B20" s="1033"/>
      <c r="C20" s="1033"/>
      <c r="D20" s="1033"/>
      <c r="E20" s="1033"/>
      <c r="F20" s="1034"/>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2"/>
      <c r="B21" s="1033"/>
      <c r="C21" s="1033"/>
      <c r="D21" s="1033"/>
      <c r="E21" s="1033"/>
      <c r="F21" s="1034"/>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2"/>
      <c r="B22" s="1033"/>
      <c r="C22" s="1033"/>
      <c r="D22" s="1033"/>
      <c r="E22" s="1033"/>
      <c r="F22" s="1034"/>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2"/>
      <c r="B23" s="1033"/>
      <c r="C23" s="1033"/>
      <c r="D23" s="1033"/>
      <c r="E23" s="1033"/>
      <c r="F23" s="1034"/>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2"/>
      <c r="B24" s="1033"/>
      <c r="C24" s="1033"/>
      <c r="D24" s="1033"/>
      <c r="E24" s="1033"/>
      <c r="F24" s="1034"/>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2"/>
      <c r="B25" s="1033"/>
      <c r="C25" s="1033"/>
      <c r="D25" s="1033"/>
      <c r="E25" s="1033"/>
      <c r="F25" s="1034"/>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2"/>
      <c r="B26" s="1033"/>
      <c r="C26" s="1033"/>
      <c r="D26" s="1033"/>
      <c r="E26" s="1033"/>
      <c r="F26" s="1034"/>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2"/>
      <c r="B27" s="1033"/>
      <c r="C27" s="1033"/>
      <c r="D27" s="1033"/>
      <c r="E27" s="1033"/>
      <c r="F27" s="103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2"/>
      <c r="B32" s="1033"/>
      <c r="C32" s="1033"/>
      <c r="D32" s="1033"/>
      <c r="E32" s="1033"/>
      <c r="F32" s="1034"/>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2"/>
      <c r="B33" s="1033"/>
      <c r="C33" s="1033"/>
      <c r="D33" s="1033"/>
      <c r="E33" s="1033"/>
      <c r="F33" s="1034"/>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2"/>
      <c r="B34" s="1033"/>
      <c r="C34" s="1033"/>
      <c r="D34" s="1033"/>
      <c r="E34" s="1033"/>
      <c r="F34" s="1034"/>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2"/>
      <c r="B35" s="1033"/>
      <c r="C35" s="1033"/>
      <c r="D35" s="1033"/>
      <c r="E35" s="1033"/>
      <c r="F35" s="1034"/>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2"/>
      <c r="B36" s="1033"/>
      <c r="C36" s="1033"/>
      <c r="D36" s="1033"/>
      <c r="E36" s="1033"/>
      <c r="F36" s="1034"/>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2"/>
      <c r="B37" s="1033"/>
      <c r="C37" s="1033"/>
      <c r="D37" s="1033"/>
      <c r="E37" s="1033"/>
      <c r="F37" s="1034"/>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2"/>
      <c r="B38" s="1033"/>
      <c r="C38" s="1033"/>
      <c r="D38" s="1033"/>
      <c r="E38" s="1033"/>
      <c r="F38" s="1034"/>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2"/>
      <c r="B39" s="1033"/>
      <c r="C39" s="1033"/>
      <c r="D39" s="1033"/>
      <c r="E39" s="1033"/>
      <c r="F39" s="1034"/>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2"/>
      <c r="B40" s="1033"/>
      <c r="C40" s="1033"/>
      <c r="D40" s="1033"/>
      <c r="E40" s="1033"/>
      <c r="F40" s="103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2"/>
      <c r="B45" s="1033"/>
      <c r="C45" s="1033"/>
      <c r="D45" s="1033"/>
      <c r="E45" s="1033"/>
      <c r="F45" s="1034"/>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2"/>
      <c r="B46" s="1033"/>
      <c r="C46" s="1033"/>
      <c r="D46" s="1033"/>
      <c r="E46" s="1033"/>
      <c r="F46" s="1034"/>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2"/>
      <c r="B47" s="1033"/>
      <c r="C47" s="1033"/>
      <c r="D47" s="1033"/>
      <c r="E47" s="1033"/>
      <c r="F47" s="1034"/>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2"/>
      <c r="B48" s="1033"/>
      <c r="C48" s="1033"/>
      <c r="D48" s="1033"/>
      <c r="E48" s="1033"/>
      <c r="F48" s="1034"/>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2"/>
      <c r="B49" s="1033"/>
      <c r="C49" s="1033"/>
      <c r="D49" s="1033"/>
      <c r="E49" s="1033"/>
      <c r="F49" s="1034"/>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2"/>
      <c r="B50" s="1033"/>
      <c r="C50" s="1033"/>
      <c r="D50" s="1033"/>
      <c r="E50" s="1033"/>
      <c r="F50" s="1034"/>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2"/>
      <c r="B51" s="1033"/>
      <c r="C51" s="1033"/>
      <c r="D51" s="1033"/>
      <c r="E51" s="1033"/>
      <c r="F51" s="1034"/>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2"/>
      <c r="B52" s="1033"/>
      <c r="C52" s="1033"/>
      <c r="D52" s="1033"/>
      <c r="E52" s="1033"/>
      <c r="F52" s="1034"/>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2"/>
      <c r="B59" s="1033"/>
      <c r="C59" s="1033"/>
      <c r="D59" s="1033"/>
      <c r="E59" s="1033"/>
      <c r="F59" s="1034"/>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2"/>
      <c r="B60" s="1033"/>
      <c r="C60" s="1033"/>
      <c r="D60" s="1033"/>
      <c r="E60" s="1033"/>
      <c r="F60" s="1034"/>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2"/>
      <c r="B61" s="1033"/>
      <c r="C61" s="1033"/>
      <c r="D61" s="1033"/>
      <c r="E61" s="1033"/>
      <c r="F61" s="1034"/>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2"/>
      <c r="B62" s="1033"/>
      <c r="C62" s="1033"/>
      <c r="D62" s="1033"/>
      <c r="E62" s="1033"/>
      <c r="F62" s="1034"/>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2"/>
      <c r="B63" s="1033"/>
      <c r="C63" s="1033"/>
      <c r="D63" s="1033"/>
      <c r="E63" s="1033"/>
      <c r="F63" s="1034"/>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2"/>
      <c r="B64" s="1033"/>
      <c r="C64" s="1033"/>
      <c r="D64" s="1033"/>
      <c r="E64" s="1033"/>
      <c r="F64" s="1034"/>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2"/>
      <c r="B65" s="1033"/>
      <c r="C65" s="1033"/>
      <c r="D65" s="1033"/>
      <c r="E65" s="1033"/>
      <c r="F65" s="1034"/>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2"/>
      <c r="B66" s="1033"/>
      <c r="C66" s="1033"/>
      <c r="D66" s="1033"/>
      <c r="E66" s="1033"/>
      <c r="F66" s="1034"/>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2"/>
      <c r="B67" s="1033"/>
      <c r="C67" s="1033"/>
      <c r="D67" s="1033"/>
      <c r="E67" s="1033"/>
      <c r="F67" s="103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2"/>
      <c r="B72" s="1033"/>
      <c r="C72" s="1033"/>
      <c r="D72" s="1033"/>
      <c r="E72" s="1033"/>
      <c r="F72" s="1034"/>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2"/>
      <c r="B73" s="1033"/>
      <c r="C73" s="1033"/>
      <c r="D73" s="1033"/>
      <c r="E73" s="1033"/>
      <c r="F73" s="1034"/>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2"/>
      <c r="B74" s="1033"/>
      <c r="C74" s="1033"/>
      <c r="D74" s="1033"/>
      <c r="E74" s="1033"/>
      <c r="F74" s="1034"/>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2"/>
      <c r="B75" s="1033"/>
      <c r="C75" s="1033"/>
      <c r="D75" s="1033"/>
      <c r="E75" s="1033"/>
      <c r="F75" s="1034"/>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2"/>
      <c r="B76" s="1033"/>
      <c r="C76" s="1033"/>
      <c r="D76" s="1033"/>
      <c r="E76" s="1033"/>
      <c r="F76" s="1034"/>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2"/>
      <c r="B77" s="1033"/>
      <c r="C77" s="1033"/>
      <c r="D77" s="1033"/>
      <c r="E77" s="1033"/>
      <c r="F77" s="1034"/>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2"/>
      <c r="B78" s="1033"/>
      <c r="C78" s="1033"/>
      <c r="D78" s="1033"/>
      <c r="E78" s="1033"/>
      <c r="F78" s="1034"/>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2"/>
      <c r="B79" s="1033"/>
      <c r="C79" s="1033"/>
      <c r="D79" s="1033"/>
      <c r="E79" s="1033"/>
      <c r="F79" s="1034"/>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2"/>
      <c r="B80" s="1033"/>
      <c r="C80" s="1033"/>
      <c r="D80" s="1033"/>
      <c r="E80" s="1033"/>
      <c r="F80" s="103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2"/>
      <c r="B85" s="1033"/>
      <c r="C85" s="1033"/>
      <c r="D85" s="1033"/>
      <c r="E85" s="1033"/>
      <c r="F85" s="1034"/>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2"/>
      <c r="B86" s="1033"/>
      <c r="C86" s="1033"/>
      <c r="D86" s="1033"/>
      <c r="E86" s="1033"/>
      <c r="F86" s="1034"/>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2"/>
      <c r="B87" s="1033"/>
      <c r="C87" s="1033"/>
      <c r="D87" s="1033"/>
      <c r="E87" s="1033"/>
      <c r="F87" s="1034"/>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2"/>
      <c r="B88" s="1033"/>
      <c r="C88" s="1033"/>
      <c r="D88" s="1033"/>
      <c r="E88" s="1033"/>
      <c r="F88" s="1034"/>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2"/>
      <c r="B89" s="1033"/>
      <c r="C89" s="1033"/>
      <c r="D89" s="1033"/>
      <c r="E89" s="1033"/>
      <c r="F89" s="1034"/>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2"/>
      <c r="B90" s="1033"/>
      <c r="C90" s="1033"/>
      <c r="D90" s="1033"/>
      <c r="E90" s="1033"/>
      <c r="F90" s="1034"/>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2"/>
      <c r="B91" s="1033"/>
      <c r="C91" s="1033"/>
      <c r="D91" s="1033"/>
      <c r="E91" s="1033"/>
      <c r="F91" s="1034"/>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2"/>
      <c r="B92" s="1033"/>
      <c r="C92" s="1033"/>
      <c r="D92" s="1033"/>
      <c r="E92" s="1033"/>
      <c r="F92" s="1034"/>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2"/>
      <c r="B93" s="1033"/>
      <c r="C93" s="1033"/>
      <c r="D93" s="1033"/>
      <c r="E93" s="1033"/>
      <c r="F93" s="103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2"/>
      <c r="B98" s="1033"/>
      <c r="C98" s="1033"/>
      <c r="D98" s="1033"/>
      <c r="E98" s="1033"/>
      <c r="F98" s="1034"/>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2"/>
      <c r="B99" s="1033"/>
      <c r="C99" s="1033"/>
      <c r="D99" s="1033"/>
      <c r="E99" s="1033"/>
      <c r="F99" s="1034"/>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2"/>
      <c r="B100" s="1033"/>
      <c r="C100" s="1033"/>
      <c r="D100" s="1033"/>
      <c r="E100" s="1033"/>
      <c r="F100" s="1034"/>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2"/>
      <c r="B101" s="1033"/>
      <c r="C101" s="1033"/>
      <c r="D101" s="1033"/>
      <c r="E101" s="1033"/>
      <c r="F101" s="1034"/>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2"/>
      <c r="B102" s="1033"/>
      <c r="C102" s="1033"/>
      <c r="D102" s="1033"/>
      <c r="E102" s="1033"/>
      <c r="F102" s="1034"/>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2"/>
      <c r="B103" s="1033"/>
      <c r="C103" s="1033"/>
      <c r="D103" s="1033"/>
      <c r="E103" s="1033"/>
      <c r="F103" s="1034"/>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2"/>
      <c r="B104" s="1033"/>
      <c r="C104" s="1033"/>
      <c r="D104" s="1033"/>
      <c r="E104" s="1033"/>
      <c r="F104" s="1034"/>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2"/>
      <c r="B105" s="1033"/>
      <c r="C105" s="1033"/>
      <c r="D105" s="1033"/>
      <c r="E105" s="1033"/>
      <c r="F105" s="1034"/>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2"/>
      <c r="B112" s="1033"/>
      <c r="C112" s="1033"/>
      <c r="D112" s="1033"/>
      <c r="E112" s="1033"/>
      <c r="F112" s="1034"/>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2"/>
      <c r="B113" s="1033"/>
      <c r="C113" s="1033"/>
      <c r="D113" s="1033"/>
      <c r="E113" s="1033"/>
      <c r="F113" s="1034"/>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2"/>
      <c r="B114" s="1033"/>
      <c r="C114" s="1033"/>
      <c r="D114" s="1033"/>
      <c r="E114" s="1033"/>
      <c r="F114" s="1034"/>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2"/>
      <c r="B115" s="1033"/>
      <c r="C115" s="1033"/>
      <c r="D115" s="1033"/>
      <c r="E115" s="1033"/>
      <c r="F115" s="1034"/>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2"/>
      <c r="B116" s="1033"/>
      <c r="C116" s="1033"/>
      <c r="D116" s="1033"/>
      <c r="E116" s="1033"/>
      <c r="F116" s="1034"/>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2"/>
      <c r="B117" s="1033"/>
      <c r="C117" s="1033"/>
      <c r="D117" s="1033"/>
      <c r="E117" s="1033"/>
      <c r="F117" s="1034"/>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2"/>
      <c r="B118" s="1033"/>
      <c r="C118" s="1033"/>
      <c r="D118" s="1033"/>
      <c r="E118" s="1033"/>
      <c r="F118" s="1034"/>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2"/>
      <c r="B119" s="1033"/>
      <c r="C119" s="1033"/>
      <c r="D119" s="1033"/>
      <c r="E119" s="1033"/>
      <c r="F119" s="1034"/>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2"/>
      <c r="B120" s="1033"/>
      <c r="C120" s="1033"/>
      <c r="D120" s="1033"/>
      <c r="E120" s="1033"/>
      <c r="F120" s="103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2"/>
      <c r="B125" s="1033"/>
      <c r="C125" s="1033"/>
      <c r="D125" s="1033"/>
      <c r="E125" s="1033"/>
      <c r="F125" s="1034"/>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2"/>
      <c r="B126" s="1033"/>
      <c r="C126" s="1033"/>
      <c r="D126" s="1033"/>
      <c r="E126" s="1033"/>
      <c r="F126" s="1034"/>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2"/>
      <c r="B127" s="1033"/>
      <c r="C127" s="1033"/>
      <c r="D127" s="1033"/>
      <c r="E127" s="1033"/>
      <c r="F127" s="1034"/>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2"/>
      <c r="B128" s="1033"/>
      <c r="C128" s="1033"/>
      <c r="D128" s="1033"/>
      <c r="E128" s="1033"/>
      <c r="F128" s="1034"/>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2"/>
      <c r="B129" s="1033"/>
      <c r="C129" s="1033"/>
      <c r="D129" s="1033"/>
      <c r="E129" s="1033"/>
      <c r="F129" s="1034"/>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2"/>
      <c r="B130" s="1033"/>
      <c r="C130" s="1033"/>
      <c r="D130" s="1033"/>
      <c r="E130" s="1033"/>
      <c r="F130" s="1034"/>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2"/>
      <c r="B131" s="1033"/>
      <c r="C131" s="1033"/>
      <c r="D131" s="1033"/>
      <c r="E131" s="1033"/>
      <c r="F131" s="1034"/>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2"/>
      <c r="B132" s="1033"/>
      <c r="C132" s="1033"/>
      <c r="D132" s="1033"/>
      <c r="E132" s="1033"/>
      <c r="F132" s="1034"/>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2"/>
      <c r="B133" s="1033"/>
      <c r="C133" s="1033"/>
      <c r="D133" s="1033"/>
      <c r="E133" s="1033"/>
      <c r="F133" s="103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2"/>
      <c r="B138" s="1033"/>
      <c r="C138" s="1033"/>
      <c r="D138" s="1033"/>
      <c r="E138" s="1033"/>
      <c r="F138" s="1034"/>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2"/>
      <c r="B139" s="1033"/>
      <c r="C139" s="1033"/>
      <c r="D139" s="1033"/>
      <c r="E139" s="1033"/>
      <c r="F139" s="1034"/>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2"/>
      <c r="B140" s="1033"/>
      <c r="C140" s="1033"/>
      <c r="D140" s="1033"/>
      <c r="E140" s="1033"/>
      <c r="F140" s="1034"/>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2"/>
      <c r="B141" s="1033"/>
      <c r="C141" s="1033"/>
      <c r="D141" s="1033"/>
      <c r="E141" s="1033"/>
      <c r="F141" s="1034"/>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2"/>
      <c r="B142" s="1033"/>
      <c r="C142" s="1033"/>
      <c r="D142" s="1033"/>
      <c r="E142" s="1033"/>
      <c r="F142" s="1034"/>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2"/>
      <c r="B143" s="1033"/>
      <c r="C143" s="1033"/>
      <c r="D143" s="1033"/>
      <c r="E143" s="1033"/>
      <c r="F143" s="1034"/>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2"/>
      <c r="B144" s="1033"/>
      <c r="C144" s="1033"/>
      <c r="D144" s="1033"/>
      <c r="E144" s="1033"/>
      <c r="F144" s="1034"/>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2"/>
      <c r="B145" s="1033"/>
      <c r="C145" s="1033"/>
      <c r="D145" s="1033"/>
      <c r="E145" s="1033"/>
      <c r="F145" s="1034"/>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2"/>
      <c r="B146" s="1033"/>
      <c r="C146" s="1033"/>
      <c r="D146" s="1033"/>
      <c r="E146" s="1033"/>
      <c r="F146" s="103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2"/>
      <c r="B151" s="1033"/>
      <c r="C151" s="1033"/>
      <c r="D151" s="1033"/>
      <c r="E151" s="1033"/>
      <c r="F151" s="1034"/>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2"/>
      <c r="B152" s="1033"/>
      <c r="C152" s="1033"/>
      <c r="D152" s="1033"/>
      <c r="E152" s="1033"/>
      <c r="F152" s="1034"/>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2"/>
      <c r="B153" s="1033"/>
      <c r="C153" s="1033"/>
      <c r="D153" s="1033"/>
      <c r="E153" s="1033"/>
      <c r="F153" s="1034"/>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2"/>
      <c r="B154" s="1033"/>
      <c r="C154" s="1033"/>
      <c r="D154" s="1033"/>
      <c r="E154" s="1033"/>
      <c r="F154" s="1034"/>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2"/>
      <c r="B155" s="1033"/>
      <c r="C155" s="1033"/>
      <c r="D155" s="1033"/>
      <c r="E155" s="1033"/>
      <c r="F155" s="1034"/>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2"/>
      <c r="B156" s="1033"/>
      <c r="C156" s="1033"/>
      <c r="D156" s="1033"/>
      <c r="E156" s="1033"/>
      <c r="F156" s="1034"/>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2"/>
      <c r="B157" s="1033"/>
      <c r="C157" s="1033"/>
      <c r="D157" s="1033"/>
      <c r="E157" s="1033"/>
      <c r="F157" s="1034"/>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2"/>
      <c r="B158" s="1033"/>
      <c r="C158" s="1033"/>
      <c r="D158" s="1033"/>
      <c r="E158" s="1033"/>
      <c r="F158" s="1034"/>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2"/>
      <c r="B165" s="1033"/>
      <c r="C165" s="1033"/>
      <c r="D165" s="1033"/>
      <c r="E165" s="1033"/>
      <c r="F165" s="1034"/>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2"/>
      <c r="B166" s="1033"/>
      <c r="C166" s="1033"/>
      <c r="D166" s="1033"/>
      <c r="E166" s="1033"/>
      <c r="F166" s="1034"/>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2"/>
      <c r="B167" s="1033"/>
      <c r="C167" s="1033"/>
      <c r="D167" s="1033"/>
      <c r="E167" s="1033"/>
      <c r="F167" s="1034"/>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2"/>
      <c r="B168" s="1033"/>
      <c r="C168" s="1033"/>
      <c r="D168" s="1033"/>
      <c r="E168" s="1033"/>
      <c r="F168" s="1034"/>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2"/>
      <c r="B169" s="1033"/>
      <c r="C169" s="1033"/>
      <c r="D169" s="1033"/>
      <c r="E169" s="1033"/>
      <c r="F169" s="1034"/>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2"/>
      <c r="B170" s="1033"/>
      <c r="C170" s="1033"/>
      <c r="D170" s="1033"/>
      <c r="E170" s="1033"/>
      <c r="F170" s="1034"/>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2"/>
      <c r="B171" s="1033"/>
      <c r="C171" s="1033"/>
      <c r="D171" s="1033"/>
      <c r="E171" s="1033"/>
      <c r="F171" s="1034"/>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2"/>
      <c r="B172" s="1033"/>
      <c r="C172" s="1033"/>
      <c r="D172" s="1033"/>
      <c r="E172" s="1033"/>
      <c r="F172" s="1034"/>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2"/>
      <c r="B173" s="1033"/>
      <c r="C173" s="1033"/>
      <c r="D173" s="1033"/>
      <c r="E173" s="1033"/>
      <c r="F173" s="103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2"/>
      <c r="B178" s="1033"/>
      <c r="C178" s="1033"/>
      <c r="D178" s="1033"/>
      <c r="E178" s="1033"/>
      <c r="F178" s="1034"/>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2"/>
      <c r="B179" s="1033"/>
      <c r="C179" s="1033"/>
      <c r="D179" s="1033"/>
      <c r="E179" s="1033"/>
      <c r="F179" s="1034"/>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2"/>
      <c r="B180" s="1033"/>
      <c r="C180" s="1033"/>
      <c r="D180" s="1033"/>
      <c r="E180" s="1033"/>
      <c r="F180" s="1034"/>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2"/>
      <c r="B181" s="1033"/>
      <c r="C181" s="1033"/>
      <c r="D181" s="1033"/>
      <c r="E181" s="1033"/>
      <c r="F181" s="1034"/>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2"/>
      <c r="B182" s="1033"/>
      <c r="C182" s="1033"/>
      <c r="D182" s="1033"/>
      <c r="E182" s="1033"/>
      <c r="F182" s="1034"/>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2"/>
      <c r="B183" s="1033"/>
      <c r="C183" s="1033"/>
      <c r="D183" s="1033"/>
      <c r="E183" s="1033"/>
      <c r="F183" s="1034"/>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2"/>
      <c r="B184" s="1033"/>
      <c r="C184" s="1033"/>
      <c r="D184" s="1033"/>
      <c r="E184" s="1033"/>
      <c r="F184" s="1034"/>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2"/>
      <c r="B185" s="1033"/>
      <c r="C185" s="1033"/>
      <c r="D185" s="1033"/>
      <c r="E185" s="1033"/>
      <c r="F185" s="1034"/>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2"/>
      <c r="B186" s="1033"/>
      <c r="C186" s="1033"/>
      <c r="D186" s="1033"/>
      <c r="E186" s="1033"/>
      <c r="F186" s="103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2"/>
      <c r="B191" s="1033"/>
      <c r="C191" s="1033"/>
      <c r="D191" s="1033"/>
      <c r="E191" s="1033"/>
      <c r="F191" s="1034"/>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2"/>
      <c r="B192" s="1033"/>
      <c r="C192" s="1033"/>
      <c r="D192" s="1033"/>
      <c r="E192" s="1033"/>
      <c r="F192" s="1034"/>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2"/>
      <c r="B193" s="1033"/>
      <c r="C193" s="1033"/>
      <c r="D193" s="1033"/>
      <c r="E193" s="1033"/>
      <c r="F193" s="1034"/>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2"/>
      <c r="B194" s="1033"/>
      <c r="C194" s="1033"/>
      <c r="D194" s="1033"/>
      <c r="E194" s="1033"/>
      <c r="F194" s="1034"/>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2"/>
      <c r="B195" s="1033"/>
      <c r="C195" s="1033"/>
      <c r="D195" s="1033"/>
      <c r="E195" s="1033"/>
      <c r="F195" s="1034"/>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2"/>
      <c r="B196" s="1033"/>
      <c r="C196" s="1033"/>
      <c r="D196" s="1033"/>
      <c r="E196" s="1033"/>
      <c r="F196" s="1034"/>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2"/>
      <c r="B197" s="1033"/>
      <c r="C197" s="1033"/>
      <c r="D197" s="1033"/>
      <c r="E197" s="1033"/>
      <c r="F197" s="1034"/>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2"/>
      <c r="B198" s="1033"/>
      <c r="C198" s="1033"/>
      <c r="D198" s="1033"/>
      <c r="E198" s="1033"/>
      <c r="F198" s="1034"/>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2"/>
      <c r="B199" s="1033"/>
      <c r="C199" s="1033"/>
      <c r="D199" s="1033"/>
      <c r="E199" s="1033"/>
      <c r="F199" s="103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2"/>
      <c r="B204" s="1033"/>
      <c r="C204" s="1033"/>
      <c r="D204" s="1033"/>
      <c r="E204" s="1033"/>
      <c r="F204" s="1034"/>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2"/>
      <c r="B205" s="1033"/>
      <c r="C205" s="1033"/>
      <c r="D205" s="1033"/>
      <c r="E205" s="1033"/>
      <c r="F205" s="1034"/>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2"/>
      <c r="B206" s="1033"/>
      <c r="C206" s="1033"/>
      <c r="D206" s="1033"/>
      <c r="E206" s="1033"/>
      <c r="F206" s="1034"/>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2"/>
      <c r="B207" s="1033"/>
      <c r="C207" s="1033"/>
      <c r="D207" s="1033"/>
      <c r="E207" s="1033"/>
      <c r="F207" s="1034"/>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2"/>
      <c r="B208" s="1033"/>
      <c r="C208" s="1033"/>
      <c r="D208" s="1033"/>
      <c r="E208" s="1033"/>
      <c r="F208" s="1034"/>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2"/>
      <c r="B209" s="1033"/>
      <c r="C209" s="1033"/>
      <c r="D209" s="1033"/>
      <c r="E209" s="1033"/>
      <c r="F209" s="1034"/>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2"/>
      <c r="B210" s="1033"/>
      <c r="C210" s="1033"/>
      <c r="D210" s="1033"/>
      <c r="E210" s="1033"/>
      <c r="F210" s="1034"/>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2"/>
      <c r="B211" s="1033"/>
      <c r="C211" s="1033"/>
      <c r="D211" s="1033"/>
      <c r="E211" s="1033"/>
      <c r="F211" s="1034"/>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2"/>
      <c r="B218" s="1033"/>
      <c r="C218" s="1033"/>
      <c r="D218" s="1033"/>
      <c r="E218" s="1033"/>
      <c r="F218" s="1034"/>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2"/>
      <c r="B219" s="1033"/>
      <c r="C219" s="1033"/>
      <c r="D219" s="1033"/>
      <c r="E219" s="1033"/>
      <c r="F219" s="1034"/>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2"/>
      <c r="B220" s="1033"/>
      <c r="C220" s="1033"/>
      <c r="D220" s="1033"/>
      <c r="E220" s="1033"/>
      <c r="F220" s="1034"/>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2"/>
      <c r="B221" s="1033"/>
      <c r="C221" s="1033"/>
      <c r="D221" s="1033"/>
      <c r="E221" s="1033"/>
      <c r="F221" s="1034"/>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2"/>
      <c r="B222" s="1033"/>
      <c r="C222" s="1033"/>
      <c r="D222" s="1033"/>
      <c r="E222" s="1033"/>
      <c r="F222" s="1034"/>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2"/>
      <c r="B223" s="1033"/>
      <c r="C223" s="1033"/>
      <c r="D223" s="1033"/>
      <c r="E223" s="1033"/>
      <c r="F223" s="1034"/>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2"/>
      <c r="B224" s="1033"/>
      <c r="C224" s="1033"/>
      <c r="D224" s="1033"/>
      <c r="E224" s="1033"/>
      <c r="F224" s="1034"/>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2"/>
      <c r="B225" s="1033"/>
      <c r="C225" s="1033"/>
      <c r="D225" s="1033"/>
      <c r="E225" s="1033"/>
      <c r="F225" s="1034"/>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2"/>
      <c r="B226" s="1033"/>
      <c r="C226" s="1033"/>
      <c r="D226" s="1033"/>
      <c r="E226" s="1033"/>
      <c r="F226" s="103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2"/>
      <c r="B231" s="1033"/>
      <c r="C231" s="1033"/>
      <c r="D231" s="1033"/>
      <c r="E231" s="1033"/>
      <c r="F231" s="1034"/>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2"/>
      <c r="B232" s="1033"/>
      <c r="C232" s="1033"/>
      <c r="D232" s="1033"/>
      <c r="E232" s="1033"/>
      <c r="F232" s="1034"/>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2"/>
      <c r="B233" s="1033"/>
      <c r="C233" s="1033"/>
      <c r="D233" s="1033"/>
      <c r="E233" s="1033"/>
      <c r="F233" s="1034"/>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2"/>
      <c r="B234" s="1033"/>
      <c r="C234" s="1033"/>
      <c r="D234" s="1033"/>
      <c r="E234" s="1033"/>
      <c r="F234" s="1034"/>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2"/>
      <c r="B235" s="1033"/>
      <c r="C235" s="1033"/>
      <c r="D235" s="1033"/>
      <c r="E235" s="1033"/>
      <c r="F235" s="1034"/>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2"/>
      <c r="B236" s="1033"/>
      <c r="C236" s="1033"/>
      <c r="D236" s="1033"/>
      <c r="E236" s="1033"/>
      <c r="F236" s="1034"/>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2"/>
      <c r="B237" s="1033"/>
      <c r="C237" s="1033"/>
      <c r="D237" s="1033"/>
      <c r="E237" s="1033"/>
      <c r="F237" s="1034"/>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2"/>
      <c r="B238" s="1033"/>
      <c r="C238" s="1033"/>
      <c r="D238" s="1033"/>
      <c r="E238" s="1033"/>
      <c r="F238" s="1034"/>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2"/>
      <c r="B239" s="1033"/>
      <c r="C239" s="1033"/>
      <c r="D239" s="1033"/>
      <c r="E239" s="1033"/>
      <c r="F239" s="103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2"/>
      <c r="B244" s="1033"/>
      <c r="C244" s="1033"/>
      <c r="D244" s="1033"/>
      <c r="E244" s="1033"/>
      <c r="F244" s="1034"/>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2"/>
      <c r="B245" s="1033"/>
      <c r="C245" s="1033"/>
      <c r="D245" s="1033"/>
      <c r="E245" s="1033"/>
      <c r="F245" s="1034"/>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2"/>
      <c r="B246" s="1033"/>
      <c r="C246" s="1033"/>
      <c r="D246" s="1033"/>
      <c r="E246" s="1033"/>
      <c r="F246" s="1034"/>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2"/>
      <c r="B247" s="1033"/>
      <c r="C247" s="1033"/>
      <c r="D247" s="1033"/>
      <c r="E247" s="1033"/>
      <c r="F247" s="1034"/>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2"/>
      <c r="B248" s="1033"/>
      <c r="C248" s="1033"/>
      <c r="D248" s="1033"/>
      <c r="E248" s="1033"/>
      <c r="F248" s="1034"/>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2"/>
      <c r="B249" s="1033"/>
      <c r="C249" s="1033"/>
      <c r="D249" s="1033"/>
      <c r="E249" s="1033"/>
      <c r="F249" s="1034"/>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2"/>
      <c r="B250" s="1033"/>
      <c r="C250" s="1033"/>
      <c r="D250" s="1033"/>
      <c r="E250" s="1033"/>
      <c r="F250" s="1034"/>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2"/>
      <c r="B251" s="1033"/>
      <c r="C251" s="1033"/>
      <c r="D251" s="1033"/>
      <c r="E251" s="1033"/>
      <c r="F251" s="1034"/>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2"/>
      <c r="B252" s="1033"/>
      <c r="C252" s="1033"/>
      <c r="D252" s="1033"/>
      <c r="E252" s="1033"/>
      <c r="F252" s="103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2"/>
      <c r="B257" s="1033"/>
      <c r="C257" s="1033"/>
      <c r="D257" s="1033"/>
      <c r="E257" s="1033"/>
      <c r="F257" s="1034"/>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2"/>
      <c r="B258" s="1033"/>
      <c r="C258" s="1033"/>
      <c r="D258" s="1033"/>
      <c r="E258" s="1033"/>
      <c r="F258" s="1034"/>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2"/>
      <c r="B259" s="1033"/>
      <c r="C259" s="1033"/>
      <c r="D259" s="1033"/>
      <c r="E259" s="1033"/>
      <c r="F259" s="1034"/>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2"/>
      <c r="B260" s="1033"/>
      <c r="C260" s="1033"/>
      <c r="D260" s="1033"/>
      <c r="E260" s="1033"/>
      <c r="F260" s="1034"/>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2"/>
      <c r="B261" s="1033"/>
      <c r="C261" s="1033"/>
      <c r="D261" s="1033"/>
      <c r="E261" s="1033"/>
      <c r="F261" s="1034"/>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2"/>
      <c r="B262" s="1033"/>
      <c r="C262" s="1033"/>
      <c r="D262" s="1033"/>
      <c r="E262" s="1033"/>
      <c r="F262" s="1034"/>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2"/>
      <c r="B263" s="1033"/>
      <c r="C263" s="1033"/>
      <c r="D263" s="1033"/>
      <c r="E263" s="1033"/>
      <c r="F263" s="1034"/>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2"/>
      <c r="B264" s="1033"/>
      <c r="C264" s="1033"/>
      <c r="D264" s="1033"/>
      <c r="E264" s="1033"/>
      <c r="F264" s="1034"/>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352</v>
      </c>
      <c r="Z3" s="348"/>
      <c r="AA3" s="348"/>
      <c r="AB3" s="348"/>
      <c r="AC3" s="277" t="s">
        <v>337</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53">
        <v>1</v>
      </c>
      <c r="B4" s="1053">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352</v>
      </c>
      <c r="Z36" s="348"/>
      <c r="AA36" s="348"/>
      <c r="AB36" s="348"/>
      <c r="AC36" s="277" t="s">
        <v>337</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352</v>
      </c>
      <c r="Z69" s="348"/>
      <c r="AA69" s="348"/>
      <c r="AB69" s="348"/>
      <c r="AC69" s="277" t="s">
        <v>337</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352</v>
      </c>
      <c r="Z102" s="348"/>
      <c r="AA102" s="348"/>
      <c r="AB102" s="348"/>
      <c r="AC102" s="277" t="s">
        <v>337</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352</v>
      </c>
      <c r="Z135" s="348"/>
      <c r="AA135" s="348"/>
      <c r="AB135" s="348"/>
      <c r="AC135" s="277" t="s">
        <v>337</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352</v>
      </c>
      <c r="Z168" s="348"/>
      <c r="AA168" s="348"/>
      <c r="AB168" s="348"/>
      <c r="AC168" s="277" t="s">
        <v>337</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352</v>
      </c>
      <c r="Z201" s="348"/>
      <c r="AA201" s="348"/>
      <c r="AB201" s="348"/>
      <c r="AC201" s="277" t="s">
        <v>337</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352</v>
      </c>
      <c r="Z234" s="348"/>
      <c r="AA234" s="348"/>
      <c r="AB234" s="348"/>
      <c r="AC234" s="277" t="s">
        <v>337</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352</v>
      </c>
      <c r="Z267" s="348"/>
      <c r="AA267" s="348"/>
      <c r="AB267" s="348"/>
      <c r="AC267" s="277" t="s">
        <v>337</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352</v>
      </c>
      <c r="Z300" s="348"/>
      <c r="AA300" s="348"/>
      <c r="AB300" s="348"/>
      <c r="AC300" s="277" t="s">
        <v>337</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352</v>
      </c>
      <c r="Z333" s="348"/>
      <c r="AA333" s="348"/>
      <c r="AB333" s="348"/>
      <c r="AC333" s="277" t="s">
        <v>337</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352</v>
      </c>
      <c r="Z366" s="348"/>
      <c r="AA366" s="348"/>
      <c r="AB366" s="348"/>
      <c r="AC366" s="277" t="s">
        <v>337</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352</v>
      </c>
      <c r="Z399" s="348"/>
      <c r="AA399" s="348"/>
      <c r="AB399" s="348"/>
      <c r="AC399" s="277" t="s">
        <v>337</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352</v>
      </c>
      <c r="Z432" s="348"/>
      <c r="AA432" s="348"/>
      <c r="AB432" s="348"/>
      <c r="AC432" s="277" t="s">
        <v>337</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352</v>
      </c>
      <c r="Z465" s="348"/>
      <c r="AA465" s="348"/>
      <c r="AB465" s="348"/>
      <c r="AC465" s="277" t="s">
        <v>337</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352</v>
      </c>
      <c r="Z498" s="348"/>
      <c r="AA498" s="348"/>
      <c r="AB498" s="348"/>
      <c r="AC498" s="277" t="s">
        <v>337</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352</v>
      </c>
      <c r="Z531" s="348"/>
      <c r="AA531" s="348"/>
      <c r="AB531" s="348"/>
      <c r="AC531" s="277" t="s">
        <v>337</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352</v>
      </c>
      <c r="Z564" s="348"/>
      <c r="AA564" s="348"/>
      <c r="AB564" s="348"/>
      <c r="AC564" s="277" t="s">
        <v>337</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352</v>
      </c>
      <c r="Z597" s="348"/>
      <c r="AA597" s="348"/>
      <c r="AB597" s="348"/>
      <c r="AC597" s="277" t="s">
        <v>337</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352</v>
      </c>
      <c r="Z630" s="348"/>
      <c r="AA630" s="348"/>
      <c r="AB630" s="348"/>
      <c r="AC630" s="277" t="s">
        <v>337</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352</v>
      </c>
      <c r="Z663" s="348"/>
      <c r="AA663" s="348"/>
      <c r="AB663" s="348"/>
      <c r="AC663" s="277" t="s">
        <v>337</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352</v>
      </c>
      <c r="Z696" s="348"/>
      <c r="AA696" s="348"/>
      <c r="AB696" s="348"/>
      <c r="AC696" s="277" t="s">
        <v>337</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352</v>
      </c>
      <c r="Z729" s="348"/>
      <c r="AA729" s="348"/>
      <c r="AB729" s="348"/>
      <c r="AC729" s="277" t="s">
        <v>337</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352</v>
      </c>
      <c r="Z762" s="348"/>
      <c r="AA762" s="348"/>
      <c r="AB762" s="348"/>
      <c r="AC762" s="277" t="s">
        <v>337</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352</v>
      </c>
      <c r="Z795" s="348"/>
      <c r="AA795" s="348"/>
      <c r="AB795" s="348"/>
      <c r="AC795" s="277" t="s">
        <v>337</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352</v>
      </c>
      <c r="Z828" s="348"/>
      <c r="AA828" s="348"/>
      <c r="AB828" s="348"/>
      <c r="AC828" s="277" t="s">
        <v>337</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352</v>
      </c>
      <c r="Z861" s="348"/>
      <c r="AA861" s="348"/>
      <c r="AB861" s="348"/>
      <c r="AC861" s="277" t="s">
        <v>337</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352</v>
      </c>
      <c r="Z894" s="348"/>
      <c r="AA894" s="348"/>
      <c r="AB894" s="348"/>
      <c r="AC894" s="277" t="s">
        <v>337</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352</v>
      </c>
      <c r="Z927" s="348"/>
      <c r="AA927" s="348"/>
      <c r="AB927" s="348"/>
      <c r="AC927" s="277" t="s">
        <v>337</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352</v>
      </c>
      <c r="Z960" s="348"/>
      <c r="AA960" s="348"/>
      <c r="AB960" s="348"/>
      <c r="AC960" s="277" t="s">
        <v>337</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352</v>
      </c>
      <c r="Z993" s="348"/>
      <c r="AA993" s="348"/>
      <c r="AB993" s="348"/>
      <c r="AC993" s="277" t="s">
        <v>337</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352</v>
      </c>
      <c r="Z1026" s="348"/>
      <c r="AA1026" s="348"/>
      <c r="AB1026" s="348"/>
      <c r="AC1026" s="277" t="s">
        <v>337</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352</v>
      </c>
      <c r="Z1059" s="348"/>
      <c r="AA1059" s="348"/>
      <c r="AB1059" s="348"/>
      <c r="AC1059" s="277" t="s">
        <v>337</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352</v>
      </c>
      <c r="Z1092" s="348"/>
      <c r="AA1092" s="348"/>
      <c r="AB1092" s="348"/>
      <c r="AC1092" s="277" t="s">
        <v>337</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352</v>
      </c>
      <c r="Z1125" s="348"/>
      <c r="AA1125" s="348"/>
      <c r="AB1125" s="348"/>
      <c r="AC1125" s="277" t="s">
        <v>337</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352</v>
      </c>
      <c r="Z1158" s="348"/>
      <c r="AA1158" s="348"/>
      <c r="AB1158" s="348"/>
      <c r="AC1158" s="277" t="s">
        <v>337</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352</v>
      </c>
      <c r="Z1191" s="348"/>
      <c r="AA1191" s="348"/>
      <c r="AB1191" s="348"/>
      <c r="AC1191" s="277" t="s">
        <v>337</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352</v>
      </c>
      <c r="Z1224" s="348"/>
      <c r="AA1224" s="348"/>
      <c r="AB1224" s="348"/>
      <c r="AC1224" s="277" t="s">
        <v>337</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352</v>
      </c>
      <c r="Z1257" s="348"/>
      <c r="AA1257" s="348"/>
      <c r="AB1257" s="348"/>
      <c r="AC1257" s="277" t="s">
        <v>337</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352</v>
      </c>
      <c r="Z1290" s="348"/>
      <c r="AA1290" s="348"/>
      <c r="AB1290" s="348"/>
      <c r="AC1290" s="277" t="s">
        <v>337</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新國 祐一朗(niikuni-yuuichirou)</dc:creator>
  <cp:lastModifiedBy>新國 祐一朗(niikuni-yuuichirou)</cp:lastModifiedBy>
  <cp:lastPrinted>2021-05-28T03:31:08Z</cp:lastPrinted>
  <dcterms:created xsi:type="dcterms:W3CDTF">2012-03-13T00:50:25Z</dcterms:created>
  <dcterms:modified xsi:type="dcterms:W3CDTF">2021-08-19T01:50:57Z</dcterms:modified>
</cp:coreProperties>
</file>