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02 福祉財政係\予算・自立支援給付費等\R03\05_予算\01_行政事業レビュー\04_最終公表\作業フォルダ\有識者点検分\"/>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行政事業レビューシート!$A$1:$AY$1112</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17"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<sst xmlns="http://schemas.openxmlformats.org/spreadsheetml/2006/main" count="3127" uniqueCount="776">
  <si>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</si>
  <si>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</si>
  <si>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</si>
  <si>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</si>
  <si>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</si>
  <si>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</si>
  <si>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</si>
  <si>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</si>
  <si>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</si>
  <si>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</si>
  <si>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</si>
  <si>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</si>
  <si>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</si>
  <si>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</si>
  <si>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</si>
  <si>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</si>
  <si>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</si>
  <si>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</si>
  <si>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</si>
  <si>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</si>
  <si>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</si>
  <si>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</si>
  <si>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</si>
  <si>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</si>
  <si>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</si>
  <si>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</si>
  <si>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</si>
  <si>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</si>
  <si>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</si>
  <si>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</si>
  <si>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</si>
  <si>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</si>
  <si>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</si>
  <si>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</si>
  <si>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</si>
  <si>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</si>
  <si>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</si>
  <si>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</si>
  <si>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</si>
  <si>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</si>
  <si>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</si>
  <si>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</si>
  <si>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</si>
  <si>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</si>
  <si>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</si>
  <si>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</si>
  <si>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</si>
  <si>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</si>
  <si>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</si>
  <si>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</si>
  <si>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</si>
  <si>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</si>
  <si>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</si>
  <si>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</si>
  <si>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</si>
  <si>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</si>
  <si>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</si>
  <si>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</si>
  <si>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</si>
  <si>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</si>
  <si>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</si>
  <si>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</si>
  <si>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</si>
  <si>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</si>
  <si>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</si>
  <si>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</si>
  <si>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</si>
  <si>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</si>
  <si>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</si>
  <si>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</si>
  <si>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</si>
  <si>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</si>
  <si>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</si>
  <si>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</si>
  <si>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</si>
  <si>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</si>
  <si>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</si>
  <si>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</si>
  <si>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</si>
  <si>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</si>
  <si>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</si>
  <si>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</si>
  <si>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</si>
  <si>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</si>
  <si>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</si>
  <si>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</si>
  <si>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</si>
  <si>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</si>
  <si>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</si>
  <si>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</si>
  <si>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</si>
  <si>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</si>
  <si>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</si>
  <si>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</si>
  <si>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</si>
  <si>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</si>
  <si>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</si>
  <si>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</si>
  <si>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</si>
  <si>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</si>
  <si>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</si>
  <si>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</si>
  <si>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</si>
  <si>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</si>
  <si>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</si>
  <si>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</si>
  <si>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</si>
  <si>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</si>
  <si>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</si>
  <si>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</si>
  <si>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</si>
  <si>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</si>
  <si>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</si>
  <si>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</si>
  <si>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</si>
  <si>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</si>
  <si>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</si>
  <si>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</si>
  <si>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</si>
  <si>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</si>
  <si>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</si>
  <si>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</si>
  <si>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</si>
  <si>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</si>
  <si>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</si>
  <si>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</si>
  <si>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</si>
  <si>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</si>
  <si>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</si>
  <si>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</si>
  <si>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</si>
  <si>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</si>
  <si>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</si>
  <si>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</si>
  <si>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</si>
  <si>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</si>
  <si>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</si>
  <si>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</si>
  <si>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</si>
  <si>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</si>
  <si>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</si>
  <si>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</si>
  <si>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</si>
  <si>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</si>
  <si>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</si>
  <si>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</si>
  <si>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</si>
  <si>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</si>
  <si>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</si>
  <si>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</si>
  <si>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</si>
  <si>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</si>
  <si>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</si>
  <si>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</si>
  <si>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</si>
  <si>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</si>
  <si>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</si>
  <si>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</si>
  <si>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</si>
  <si>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</si>
  <si>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</si>
  <si>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</si>
  <si>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</si>
  <si>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</si>
  <si>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</si>
  <si>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</si>
  <si>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</si>
  <si>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</si>
  <si>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</si>
  <si>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</si>
  <si>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</si>
  <si>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</si>
  <si>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</si>
  <si>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</si>
  <si>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</si>
  <si>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</si>
  <si>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</si>
  <si>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</si>
  <si>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</si>
  <si>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</si>
  <si>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</si>
  <si>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</si>
  <si>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</si>
  <si>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</si>
  <si>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</si>
  <si>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</si>
  <si>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</si>
  <si>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</si>
  <si>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</si>
  <si>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</si>
  <si>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</si>
  <si>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</si>
  <si>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</si>
  <si>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</si>
  <si>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</si>
  <si>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</si>
  <si>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</si>
  <si>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</si>
  <si>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</si>
  <si>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</si>
  <si>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</si>
  <si>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</si>
  <si>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</si>
  <si>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</si>
  <si>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</si>
  <si>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</si>
  <si>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</si>
  <si>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</si>
  <si>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</si>
  <si>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</si>
  <si>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</si>
  <si>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</si>
  <si>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</si>
  <si>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</si>
  <si>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</si>
  <si>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</si>
  <si>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</si>
  <si>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</si>
  <si>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</si>
  <si>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</si>
  <si>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</si>
  <si>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</si>
  <si>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</si>
  <si>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</si>
  <si>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</si>
  <si>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</si>
  <si>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</si>
  <si>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</si>
  <si>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</si>
  <si>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</si>
  <si>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</si>
  <si>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</si>
  <si>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</si>
  <si>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</si>
  <si>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</si>
  <si>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</si>
  <si>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</si>
  <si>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</si>
  <si>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</si>
  <si>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</si>
  <si>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</si>
  <si>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</si>
  <si>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</si>
  <si>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</si>
  <si>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</si>
  <si>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</si>
  <si>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</si>
  <si>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</si>
  <si>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</si>
  <si>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</si>
  <si>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</si>
  <si>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</si>
  <si>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</si>
  <si>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</si>
  <si>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</si>
  <si>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</si>
  <si>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</si>
  <si>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</si>
  <si>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</si>
  <si>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</si>
  <si>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</si>
  <si>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</si>
  <si>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</si>
  <si>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</si>
  <si>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</si>
  <si>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</si>
  <si>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</si>
  <si>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</si>
  <si>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</si>
  <si>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</si>
  <si>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</si>
  <si>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</si>
  <si>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</si>
  <si>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</si>
  <si>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</si>
  <si>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</si>
  <si>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</si>
  <si>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</si>
  <si>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</si>
  <si>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</si>
  <si>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</si>
  <si>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</si>
  <si>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</si>
  <si>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</si>
  <si>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</si>
  <si>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</si>
  <si>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</si>
  <si>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</si>
  <si>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</si>
  <si>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</si>
  <si>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</si>
  <si>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</si>
  <si>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</si>
  <si>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</si>
  <si>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</si>
  <si>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</si>
  <si>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</si>
  <si>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</si>
  <si>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</si>
  <si>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</si>
  <si>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</si>
  <si>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</si>
  <si>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</si>
  <si>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</si>
  <si>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</si>
  <si>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</si>
  <si>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</si>
  <si>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</si>
  <si>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</si>
  <si>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</si>
  <si>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</si>
  <si>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</si>
  <si>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</si>
  <si>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</si>
  <si>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</si>
  <si>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</si>
  <si>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</si>
  <si>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</si>
  <si>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</si>
  <si>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</si>
  <si>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</si>
  <si>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</si>
  <si>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</si>
  <si>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</si>
  <si>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</si>
  <si>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</si>
  <si>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</si>
  <si>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</si>
  <si>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</si>
  <si>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</si>
  <si>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</si>
  <si>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</si>
  <si>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</si>
  <si>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</si>
  <si>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</si>
  <si>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</si>
  <si>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</si>
  <si>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</si>
  <si>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</si>
  <si>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</si>
  <si>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</si>
  <si>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</si>
  <si>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</si>
  <si>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</si>
  <si>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</si>
  <si>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</si>
  <si>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</si>
  <si>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</si>
  <si>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</si>
  <si>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</si>
  <si>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</si>
  <si>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</si>
  <si>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</si>
  <si>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</si>
  <si>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</si>
  <si>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</si>
  <si>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</si>
  <si>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</si>
  <si>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</si>
  <si>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</si>
  <si>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</si>
  <si>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</si>
  <si>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</si>
  <si>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</si>
  <si>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</si>
  <si>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</si>
  <si>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</si>
  <si>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</si>
  <si>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</si>
  <si>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</si>
  <si>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</si>
  <si>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</si>
  <si>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</si>
  <si>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</si>
  <si>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</si>
  <si>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</si>
  <si>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</si>
  <si>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</si>
  <si>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</si>
  <si>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</si>
  <si>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</si>
  <si>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</si>
  <si>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</si>
  <si>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</si>
  <si>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</si>
  <si>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</si>
  <si>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</si>
  <si>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</si>
  <si>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</si>
  <si>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</si>
  <si>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</si>
  <si>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</si>
  <si>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</si>
  <si>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</si>
  <si>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</si>
  <si>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</si>
  <si>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</si>
  <si>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</si>
  <si>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</si>
  <si>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</si>
  <si>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</si>
  <si>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</si>
  <si>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</si>
  <si>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</si>
  <si>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</si>
  <si>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</si>
  <si>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</si>
  <si>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</si>
  <si>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</si>
  <si>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</si>
  <si>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</si>
  <si>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</si>
  <si>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</si>
  <si>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</si>
  <si>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</si>
  <si>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</si>
  <si>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</si>
  <si>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</si>
  <si>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</si>
  <si>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</si>
  <si>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</si>
  <si>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</si>
  <si>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</si>
  <si>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</si>
  <si>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</si>
  <si>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</si>
  <si>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</si>
  <si>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</si>
  <si>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</si>
  <si>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</si>
  <si>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</si>
  <si>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</si>
  <si>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</si>
  <si>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</si>
  <si>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</si>
  <si>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</si>
  <si>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</si>
  <si>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</si>
  <si>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</si>
  <si>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</si>
  <si>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</si>
  <si>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</si>
  <si>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</si>
  <si>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</si>
  <si>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</si>
  <si>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</si>
  <si>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</si>
  <si>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</si>
  <si>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</si>
  <si>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</si>
  <si>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</si>
  <si>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</si>
  <si>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</si>
  <si>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</si>
  <si>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</si>
  <si>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</si>
  <si>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</si>
  <si>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</si>
  <si>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</si>
  <si>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</si>
  <si>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</si>
  <si>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</si>
  <si>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</si>
  <si>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</si>
  <si>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</si>
  <si>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</si>
  <si>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</si>
  <si>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</si>
  <si>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</si>
  <si>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</si>
  <si>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</si>
  <si>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</si>
  <si>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</si>
  <si>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</si>
  <si>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</si>
  <si>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</si>
  <si>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</si>
  <si>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</si>
  <si>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</si>
  <si>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</si>
  <si>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</si>
  <si>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</si>
  <si>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</si>
  <si>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</si>
  <si>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</si>
  <si>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</si>
  <si>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</si>
  <si>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</si>
  <si>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</si>
  <si>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</si>
  <si>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</si>
  <si>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</si>
  <si>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</si>
  <si>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</si>
  <si>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</si>
  <si>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</si>
  <si>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</si>
  <si>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</si>
  <si>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</si>
  <si>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</si>
  <si>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</si>
  <si>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</si>
  <si>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</si>
  <si>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</si>
  <si>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</si>
  <si>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</si>
  <si>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</si>
  <si>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</si>
  <si>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</si>
  <si>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</si>
  <si>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</si>
  <si>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</si>
  <si>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</si>
  <si>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</si>
  <si>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</si>
  <si>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</si>
  <si>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</si>
  <si>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</si>
  <si>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</si>
  <si>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</si>
  <si>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</si>
  <si>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</si>
  <si>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</si>
  <si>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</si>
  <si>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</si>
  <si>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</si>
  <si>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</si>
  <si>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</si>
  <si>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</si>
  <si>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</si>
  <si>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</si>
  <si>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</si>
  <si>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</si>
  <si>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</si>
  <si>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</si>
  <si>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</si>
  <si>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</si>
  <si>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</si>
  <si>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</si>
  <si>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</si>
  <si>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</si>
  <si>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</si>
  <si>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</si>
  <si>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</si>
  <si>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</si>
  <si>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</si>
  <si>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</si>
  <si>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</si>
  <si>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</si>
  <si>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</si>
  <si>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</si>
  <si>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</si>
  <si>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</si>
  <si>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</si>
  <si>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</si>
  <si>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</si>
  <si>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</si>
  <si>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</si>
  <si>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</si>
  <si>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</si>
  <si>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</si>
  <si>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</si>
  <si>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</si>
  <si>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</si>
  <si>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</si>
  <si>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</si>
  <si>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</si>
  <si>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</si>
  <si>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</si>
  <si>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</si>
  <si>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</si>
  <si>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</si>
  <si>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</si>
  <si>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</si>
  <si>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</si>
  <si>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</si>
  <si>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</si>
  <si>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</si>
  <si>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</si>
  <si>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</si>
  <si>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</si>
  <si>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</si>
  <si>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</si>
  <si>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</si>
  <si>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</si>
  <si>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</si>
  <si>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</si>
  <si>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</si>
  <si>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</si>
  <si>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</si>
  <si>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</si>
  <si>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</si>
  <si>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</si>
  <si>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</si>
  <si>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</si>
  <si>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</si>
  <si>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</si>
  <si>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</si>
  <si>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</si>
  <si>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</si>
  <si>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</si>
  <si>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</si>
  <si>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</si>
  <si>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</si>
  <si>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</si>
  <si>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</si>
  <si>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</si>
  <si>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</si>
  <si>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</si>
  <si>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</si>
  <si>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</si>
  <si>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</si>
  <si>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</si>
  <si>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</si>
  <si>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</si>
  <si>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</si>
  <si>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</si>
  <si>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</si>
  <si>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</si>
  <si>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</si>
  <si>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</si>
  <si>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</si>
  <si>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</si>
  <si>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</si>
  <si>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</si>
  <si>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</si>
  <si>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</si>
  <si>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</si>
  <si>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</si>
  <si>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</si>
  <si>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</si>
  <si>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</si>
  <si>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</si>
  <si>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</si>
  <si>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</si>
  <si>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</si>
  <si>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</si>
  <si>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</si>
  <si>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</si>
  <si>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</si>
  <si>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</si>
  <si>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</si>
  <si>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</si>
  <si>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</si>
  <si>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</si>
  <si>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</si>
  <si>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</si>
  <si>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</si>
  <si>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</si>
  <si>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</si>
  <si>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</si>
  <si>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</si>
  <si>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</si>
  <si>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</si>
  <si>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</si>
  <si>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</si>
  <si>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</si>
  <si>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</si>
  <si>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</si>
  <si>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</si>
  <si>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</si>
  <si>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</si>
  <si>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</si>
  <si>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</si>
  <si>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</si>
  <si>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</si>
  <si>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</si>
  <si>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</si>
  <si>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</si>
  <si>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</si>
  <si>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</si>
  <si>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</si>
  <si>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</si>
  <si>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</si>
  <si>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</si>
  <si>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</si>
  <si>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</si>
  <si>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</si>
  <si>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</si>
  <si>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</si>
  <si>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</si>
  <si>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</si>
  <si>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</si>
  <si>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</si>
  <si>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</si>
  <si>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</si>
  <si>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</si>
  <si>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</si>
  <si>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</si>
  <si>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</si>
  <si>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</si>
  <si>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</si>
  <si>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</si>
  <si>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</si>
  <si>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</si>
  <si>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</si>
  <si>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</si>
  <si>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</si>
  <si>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</si>
  <si>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</si>
  <si>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</si>
  <si>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</si>
  <si>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</si>
  <si>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</si>
  <si>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</si>
  <si>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</si>
  <si>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</si>
  <si>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</si>
  <si>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</si>
  <si>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</si>
  <si>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</si>
  <si>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</si>
  <si>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</si>
  <si>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</si>
  <si>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障害福祉のしごと魅力発信事業</t>
    <phoneticPr fontId="5"/>
  </si>
  <si>
    <t>社会・援護局障害保健福祉部</t>
    <phoneticPr fontId="5"/>
  </si>
  <si>
    <t>障害福祉課</t>
    <rPh sb="0" eb="2">
      <t>ショウガイ</t>
    </rPh>
    <rPh sb="2" eb="5">
      <t>フクシカ</t>
    </rPh>
    <phoneticPr fontId="5"/>
  </si>
  <si>
    <t>竹内　尚也</t>
    <rPh sb="0" eb="2">
      <t>タケウチ</t>
    </rPh>
    <rPh sb="3" eb="5">
      <t>ナオヤ</t>
    </rPh>
    <phoneticPr fontId="5"/>
  </si>
  <si>
    <t>令和2年度</t>
    <rPh sb="0" eb="2">
      <t>レイワ</t>
    </rPh>
    <rPh sb="3" eb="5">
      <t>ネンド</t>
    </rPh>
    <phoneticPr fontId="5"/>
  </si>
  <si>
    <t>○</t>
  </si>
  <si>
    <t>-</t>
  </si>
  <si>
    <t>-</t>
    <phoneticPr fontId="5"/>
  </si>
  <si>
    <t>障害福祉の仕事の魅力を伝え、障害福祉に対するイメージ改善を行い、障害福祉分野への多様な人材の参入促進を図る。</t>
    <rPh sb="26" eb="28">
      <t>カイゼン</t>
    </rPh>
    <rPh sb="29" eb="30">
      <t>オコナ</t>
    </rPh>
    <phoneticPr fontId="5"/>
  </si>
  <si>
    <t>保健福祉調査委託費</t>
    <phoneticPr fontId="5"/>
  </si>
  <si>
    <t>本事業は、障害福祉の仕事に対するイメージ改善を行い、多様な人材の参入促進を図ることを目的としているが、イメージ改善の成果について定量的な成果目標を設定することは難しい。</t>
    <phoneticPr fontId="5"/>
  </si>
  <si>
    <t>動画・パンフレット等の活用により、障害福祉の仕事に対するイメージ改善を行う。</t>
    <phoneticPr fontId="5"/>
  </si>
  <si>
    <t>作成した動画を掲載し、自治体等へ活用を周知する。</t>
    <phoneticPr fontId="5"/>
  </si>
  <si>
    <t>厚生労働省で掲載している動画の再生（視聴）回数</t>
    <phoneticPr fontId="5"/>
  </si>
  <si>
    <t>デジタルパンフレット掲載ページのアクセス数</t>
    <phoneticPr fontId="5"/>
  </si>
  <si>
    <t>単位当たりコスト ＝ Ｘ ／ Ｙ
Ｘ：「執行額（円）」
Ｙ：「デジタルパンフレット掲載ページのアクセス数」</t>
    <phoneticPr fontId="5"/>
  </si>
  <si>
    <t>Ⅸ-1　必要な保健福祉サービスが的確に提供される体制を整備し、障害者の地域における生活を総合的に支援すること</t>
    <phoneticPr fontId="5"/>
  </si>
  <si>
    <t>Ⅸ-1-1　障害者の地域における生活を総合的に支援するため、障害者の生活の場、働く場や地域における支援体制を整備すること</t>
    <phoneticPr fontId="5"/>
  </si>
  <si>
    <t>回</t>
    <rPh sb="0" eb="1">
      <t>カイ</t>
    </rPh>
    <phoneticPr fontId="5"/>
  </si>
  <si>
    <t>本事業は、自治体・関係団体等の要望も踏まえて実施する事業であるため、国民や社会のニーズを的確に反映している。</t>
    <phoneticPr fontId="5"/>
  </si>
  <si>
    <t>地方自治体との役割分担を行った上で、本事業は国において実施すべき内容である。</t>
    <phoneticPr fontId="5"/>
  </si>
  <si>
    <t>自治体・関係団体等の要望も踏まえ、障害福祉人材の確保は非常に重要と考えているため、政策体系の中で優先度の高い事業である。</t>
    <phoneticPr fontId="5"/>
  </si>
  <si>
    <t>無</t>
  </si>
  <si>
    <t>‐</t>
  </si>
  <si>
    <t>適正な予算執行及びコスト削減に努めている。</t>
    <phoneticPr fontId="5"/>
  </si>
  <si>
    <t>動画・パンフレット作成等の広報に必要な経費に限定されている。</t>
    <rPh sb="0" eb="2">
      <t>ドウガ</t>
    </rPh>
    <rPh sb="9" eb="11">
      <t>サクセイ</t>
    </rPh>
    <rPh sb="11" eb="12">
      <t>トウ</t>
    </rPh>
    <rPh sb="13" eb="15">
      <t>コウホウ</t>
    </rPh>
    <phoneticPr fontId="5"/>
  </si>
  <si>
    <t>事業の実施に当たっては、一般競争契約（総合評価）により委託先を決めており、コスト及び成果物の質を考慮すると、最適な実施方法であると考える。</t>
    <rPh sb="16" eb="18">
      <t>ケイヤク</t>
    </rPh>
    <phoneticPr fontId="5"/>
  </si>
  <si>
    <t>事業の実施に当たっては、一般競争契約（総合評価）により委託先を決めており、コスト及び成果物の質を考慮すると、最適な実施方法であると考える。</t>
    <phoneticPr fontId="5"/>
  </si>
  <si>
    <t>障害福祉の仕事の魅力を伝えられる実績になる見込み。</t>
    <rPh sb="21" eb="23">
      <t>ミコミ</t>
    </rPh>
    <phoneticPr fontId="5"/>
  </si>
  <si>
    <t>地方自治体等において活用する予定である。</t>
    <rPh sb="0" eb="2">
      <t>チホウ</t>
    </rPh>
    <rPh sb="2" eb="5">
      <t>ジチタイ</t>
    </rPh>
    <rPh sb="5" eb="6">
      <t>トウ</t>
    </rPh>
    <rPh sb="10" eb="12">
      <t>カツヨウ</t>
    </rPh>
    <rPh sb="14" eb="16">
      <t>ヨテイ</t>
    </rPh>
    <phoneticPr fontId="5"/>
  </si>
  <si>
    <t>厚労</t>
  </si>
  <si>
    <t>　円/回</t>
    <rPh sb="1" eb="2">
      <t>エン</t>
    </rPh>
    <rPh sb="3" eb="4">
      <t>カイ</t>
    </rPh>
    <phoneticPr fontId="5"/>
  </si>
  <si>
    <t>×</t>
  </si>
  <si>
    <t>人件費</t>
    <rPh sb="0" eb="3">
      <t>ジンケンヒ</t>
    </rPh>
    <phoneticPr fontId="5"/>
  </si>
  <si>
    <t>業務費</t>
    <rPh sb="0" eb="3">
      <t>ギョウムヒ</t>
    </rPh>
    <phoneticPr fontId="5"/>
  </si>
  <si>
    <t>制作費</t>
    <rPh sb="0" eb="3">
      <t>セイサクヒ</t>
    </rPh>
    <phoneticPr fontId="5"/>
  </si>
  <si>
    <t>全体管理費</t>
    <rPh sb="0" eb="2">
      <t>ゼンタイ</t>
    </rPh>
    <rPh sb="2" eb="4">
      <t>カンリ</t>
    </rPh>
    <rPh sb="4" eb="5">
      <t>ヒ</t>
    </rPh>
    <phoneticPr fontId="5"/>
  </si>
  <si>
    <t>調整値引</t>
    <rPh sb="0" eb="2">
      <t>チョウセイ</t>
    </rPh>
    <rPh sb="2" eb="4">
      <t>ネビ</t>
    </rPh>
    <phoneticPr fontId="5"/>
  </si>
  <si>
    <t>制作担当者の人件費（９名）</t>
    <rPh sb="0" eb="2">
      <t>セイサク</t>
    </rPh>
    <rPh sb="2" eb="5">
      <t>タントウシャ</t>
    </rPh>
    <rPh sb="6" eb="9">
      <t>ジンケンヒ</t>
    </rPh>
    <rPh sb="11" eb="12">
      <t>メイ</t>
    </rPh>
    <phoneticPr fontId="5"/>
  </si>
  <si>
    <t>撮影機材や交通費等</t>
    <rPh sb="0" eb="2">
      <t>サツエイ</t>
    </rPh>
    <rPh sb="2" eb="4">
      <t>キザイ</t>
    </rPh>
    <rPh sb="5" eb="8">
      <t>コウツウヒ</t>
    </rPh>
    <rPh sb="8" eb="9">
      <t>トウ</t>
    </rPh>
    <phoneticPr fontId="5"/>
  </si>
  <si>
    <t>素材の購入費</t>
    <rPh sb="0" eb="2">
      <t>ソザイ</t>
    </rPh>
    <rPh sb="3" eb="6">
      <t>コウニュウヒ</t>
    </rPh>
    <phoneticPr fontId="5"/>
  </si>
  <si>
    <t>業務全体の管理費</t>
    <rPh sb="0" eb="2">
      <t>ギョウム</t>
    </rPh>
    <rPh sb="2" eb="4">
      <t>ゼンタイ</t>
    </rPh>
    <rPh sb="5" eb="8">
      <t>カンリヒ</t>
    </rPh>
    <phoneticPr fontId="5"/>
  </si>
  <si>
    <t>調整値引き</t>
    <rPh sb="0" eb="2">
      <t>チョウセイ</t>
    </rPh>
    <rPh sb="2" eb="4">
      <t>ネビ</t>
    </rPh>
    <phoneticPr fontId="5"/>
  </si>
  <si>
    <t>消費税</t>
    <rPh sb="0" eb="3">
      <t>ショウヒゼイ</t>
    </rPh>
    <phoneticPr fontId="5"/>
  </si>
  <si>
    <t>パンフレットの印刷費や送付費</t>
    <rPh sb="7" eb="10">
      <t>インサツヒ</t>
    </rPh>
    <rPh sb="11" eb="13">
      <t>ソウフ</t>
    </rPh>
    <rPh sb="13" eb="14">
      <t>ヒ</t>
    </rPh>
    <phoneticPr fontId="5"/>
  </si>
  <si>
    <t>株式会社エーフォース</t>
    <rPh sb="0" eb="4">
      <t>カブシキガイシャ</t>
    </rPh>
    <phoneticPr fontId="5"/>
  </si>
  <si>
    <t xml:space="preserve">特定非営利活動法人日本セルプセンター
</t>
    <phoneticPr fontId="5"/>
  </si>
  <si>
    <t>15,000,000 / 600</t>
    <phoneticPr fontId="5"/>
  </si>
  <si>
    <t>入札に当たって、落札者の応札額が想定よりも少額になったため。</t>
    <rPh sb="0" eb="2">
      <t>ニュウサツ</t>
    </rPh>
    <rPh sb="3" eb="4">
      <t>ア</t>
    </rPh>
    <rPh sb="8" eb="11">
      <t>ラクサツシャ</t>
    </rPh>
    <rPh sb="12" eb="15">
      <t>オウサツガク</t>
    </rPh>
    <rPh sb="16" eb="18">
      <t>ソウテイ</t>
    </rPh>
    <rPh sb="21" eb="23">
      <t>ショウガク</t>
    </rPh>
    <phoneticPr fontId="5"/>
  </si>
  <si>
    <t>有</t>
  </si>
  <si>
    <t>委託先の選定方法については、一般競争契約（総合評価）で行っており競争性が確保されている。
随意契約については、契約金額が少額であったため。</t>
    <rPh sb="18" eb="20">
      <t>ケイヤク</t>
    </rPh>
    <rPh sb="45" eb="47">
      <t>ズイイ</t>
    </rPh>
    <rPh sb="47" eb="49">
      <t>ケイヤク</t>
    </rPh>
    <rPh sb="55" eb="58">
      <t>ケイヤクキン</t>
    </rPh>
    <rPh sb="58" eb="59">
      <t>ガク</t>
    </rPh>
    <rPh sb="60" eb="62">
      <t>ショウガク</t>
    </rPh>
    <phoneticPr fontId="5"/>
  </si>
  <si>
    <t>パンフレット（電子媒体）と動画の作成業務</t>
    <rPh sb="7" eb="9">
      <t>デンシ</t>
    </rPh>
    <rPh sb="9" eb="11">
      <t>バイタイ</t>
    </rPh>
    <rPh sb="13" eb="15">
      <t>ドウガ</t>
    </rPh>
    <rPh sb="16" eb="18">
      <t>サクセイ</t>
    </rPh>
    <rPh sb="18" eb="20">
      <t>ギョウム</t>
    </rPh>
    <phoneticPr fontId="5"/>
  </si>
  <si>
    <t>パンフレット（紙媒体）の印刷と発送業務</t>
    <rPh sb="7" eb="8">
      <t>カミ</t>
    </rPh>
    <rPh sb="12" eb="14">
      <t>インサツ</t>
    </rPh>
    <rPh sb="15" eb="17">
      <t>ハッソウ</t>
    </rPh>
    <rPh sb="17" eb="19">
      <t>ギョウム</t>
    </rPh>
    <phoneticPr fontId="5"/>
  </si>
  <si>
    <t>A.株式会社エーフォース</t>
    <rPh sb="2" eb="6">
      <t>カブシキガイシャ</t>
    </rPh>
    <phoneticPr fontId="5"/>
  </si>
  <si>
    <t>B.特定非営利活動法人日本セルプセンター</t>
    <rPh sb="2" eb="11">
      <t>トクテイヒエイリカツドウホウジン</t>
    </rPh>
    <rPh sb="11" eb="13">
      <t>ニホン</t>
    </rPh>
    <phoneticPr fontId="5"/>
  </si>
  <si>
    <t>-</t>
    <phoneticPr fontId="5"/>
  </si>
  <si>
    <t>本事業では、障害福祉分野の施設・事業所における人手不足対策の一環として、障害福祉分野へ多様な人材の参入を促進するため、障害福祉分野の仕事の魅力を伝えるデジタルパンフレット及び動画の作成を民間業社に委託し、作成したデジタルパンフレット及び動画を厚生労働省のホームページやユーチューブチャンネルに掲載し広報を行っていくとともに、WEB広告等を通じて広く国民への周知を図る。</t>
    <rPh sb="174" eb="176">
      <t>コクミン</t>
    </rPh>
    <phoneticPr fontId="5"/>
  </si>
  <si>
    <t>今後は、作成したデジタルパンフレット及び動画をWEB広告等により広報を行っていくことになるが、引き続き業者選定にあたっては一般競争契約により業社選定を行い、コスト削減を踏まえ、適切な予算要求を実施していくこととする。</t>
    <rPh sb="0" eb="2">
      <t>コンゴ</t>
    </rPh>
    <rPh sb="4" eb="6">
      <t>サクセイ</t>
    </rPh>
    <rPh sb="26" eb="28">
      <t>コウコク</t>
    </rPh>
    <rPh sb="28" eb="29">
      <t>トウ</t>
    </rPh>
    <rPh sb="32" eb="34">
      <t>コウホウ</t>
    </rPh>
    <rPh sb="35" eb="36">
      <t>オコナ</t>
    </rPh>
    <rPh sb="47" eb="48">
      <t>ヒ</t>
    </rPh>
    <rPh sb="49" eb="50">
      <t>ツヅ</t>
    </rPh>
    <rPh sb="51" eb="53">
      <t>ギョウシャ</t>
    </rPh>
    <rPh sb="53" eb="55">
      <t>センテイ</t>
    </rPh>
    <rPh sb="61" eb="63">
      <t>イッパン</t>
    </rPh>
    <rPh sb="63" eb="65">
      <t>キョウソウ</t>
    </rPh>
    <rPh sb="65" eb="67">
      <t>ケイヤク</t>
    </rPh>
    <rPh sb="70" eb="72">
      <t>ギョウシャ</t>
    </rPh>
    <rPh sb="72" eb="74">
      <t>センテイ</t>
    </rPh>
    <rPh sb="75" eb="76">
      <t>オコナ</t>
    </rPh>
    <phoneticPr fontId="5"/>
  </si>
  <si>
    <t>障害福祉分野の担い手不足解消のため、障害福祉分野の仕事の魅力を伝えることは重要であり、その広報を行うためのデジタルパンフレット及び動画を作成することを令和２年度の事業目的としており、業者選定に当たっては一般競争契約によりコスト削減を図りながら適切に予算を執行することができた。</t>
    <rPh sb="0" eb="2">
      <t>ショウガイ</t>
    </rPh>
    <rPh sb="2" eb="4">
      <t>フクシ</t>
    </rPh>
    <rPh sb="4" eb="6">
      <t>ブンヤ</t>
    </rPh>
    <rPh sb="7" eb="8">
      <t>ニナ</t>
    </rPh>
    <rPh sb="9" eb="10">
      <t>テ</t>
    </rPh>
    <rPh sb="10" eb="12">
      <t>ブソク</t>
    </rPh>
    <rPh sb="12" eb="14">
      <t>カイショウ</t>
    </rPh>
    <rPh sb="18" eb="20">
      <t>ショウガイ</t>
    </rPh>
    <rPh sb="20" eb="22">
      <t>フクシ</t>
    </rPh>
    <rPh sb="22" eb="24">
      <t>ブンヤ</t>
    </rPh>
    <rPh sb="25" eb="27">
      <t>シゴト</t>
    </rPh>
    <rPh sb="28" eb="30">
      <t>ミリョク</t>
    </rPh>
    <rPh sb="31" eb="32">
      <t>ツタ</t>
    </rPh>
    <rPh sb="37" eb="39">
      <t>ジュウヨウ</t>
    </rPh>
    <rPh sb="45" eb="47">
      <t>コウホウ</t>
    </rPh>
    <rPh sb="48" eb="49">
      <t>オコナ</t>
    </rPh>
    <rPh sb="63" eb="64">
      <t>オヨ</t>
    </rPh>
    <rPh sb="65" eb="67">
      <t>ドウガ</t>
    </rPh>
    <rPh sb="68" eb="70">
      <t>サクセイ</t>
    </rPh>
    <rPh sb="75" eb="77">
      <t>レイワ</t>
    </rPh>
    <rPh sb="78" eb="80">
      <t>ネンド</t>
    </rPh>
    <rPh sb="81" eb="83">
      <t>ジギョウ</t>
    </rPh>
    <rPh sb="83" eb="85">
      <t>モクテキ</t>
    </rPh>
    <rPh sb="91" eb="93">
      <t>ギョウシャ</t>
    </rPh>
    <rPh sb="93" eb="95">
      <t>センテイ</t>
    </rPh>
    <rPh sb="96" eb="97">
      <t>ア</t>
    </rPh>
    <rPh sb="101" eb="103">
      <t>イッパン</t>
    </rPh>
    <rPh sb="103" eb="105">
      <t>キョウソウ</t>
    </rPh>
    <rPh sb="105" eb="107">
      <t>ケイヤク</t>
    </rPh>
    <rPh sb="113" eb="115">
      <t>サクゲン</t>
    </rPh>
    <rPh sb="116" eb="117">
      <t>ハカ</t>
    </rPh>
    <rPh sb="121" eb="123">
      <t>テキセツ</t>
    </rPh>
    <rPh sb="124" eb="126">
      <t>ヨサン</t>
    </rPh>
    <rPh sb="127" eb="129">
      <t>シッコウ</t>
    </rPh>
    <phoneticPr fontId="5"/>
  </si>
  <si>
    <t>障害福祉分野の仕事の内容とその魅力を伝えることで、人材の確保を図る事業です。令和2年度新規事業であり、予算執行率は低いものの現状を維持するのが妥当と考えます。(増田　正志)</t>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</si>
  <si>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</si>
  <si>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事業の実施状況を踏まえつつ、引き続き必要な予算額を確保し、適正な執行に努めて参りたい。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</si>
</sst>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68037</xdr:colOff>
      <xdr:row>760</xdr:row>
      <xdr:rowOff>190500</xdr:rowOff>
    </xdr:from>
    <xdr:to>
      <xdr:col>26</xdr:col>
      <xdr:colOff>27215</xdr:colOff>
      <xdr:row>763</xdr:row>
      <xdr:rowOff>312965</xdr:rowOff>
    </xdr:to>
    <xdr:sp macro="" textlink="">
      <xdr:nvSpPr>
        <xdr:cNvPr id="11" name="正方形/長方形 10"/>
        <xdr:cNvSpPr/>
      </xdr:nvSpPr>
      <xdr:spPr>
        <a:xfrm>
          <a:off x="1700894" y="50183143"/>
          <a:ext cx="3633107" cy="118382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2000">
              <a:latin typeface="+mn-ea"/>
              <a:ea typeface="+mn-ea"/>
            </a:rPr>
            <a:t>A.</a:t>
          </a:r>
          <a:r>
            <a:rPr kumimoji="1" lang="ja-JP" altLang="en-US" sz="2000">
              <a:latin typeface="+mn-ea"/>
              <a:ea typeface="+mn-ea"/>
            </a:rPr>
            <a:t>株式会社エーフォース</a:t>
          </a:r>
          <a:endParaRPr kumimoji="1" lang="en-US" altLang="ja-JP" sz="2000">
            <a:latin typeface="+mn-ea"/>
            <a:ea typeface="+mn-ea"/>
          </a:endParaRPr>
        </a:p>
        <a:p>
          <a:pPr algn="ctr"/>
          <a:r>
            <a:rPr kumimoji="1" lang="ja-JP" altLang="en-US" sz="2000">
              <a:latin typeface="+mn-ea"/>
              <a:ea typeface="+mn-ea"/>
            </a:rPr>
            <a:t>２．４百万円</a:t>
          </a:r>
        </a:p>
      </xdr:txBody>
    </xdr:sp>
    <xdr:clientData/>
  </xdr:twoCellAnchor>
  <xdr:twoCellAnchor>
    <xdr:from>
      <xdr:col>14</xdr:col>
      <xdr:colOff>1</xdr:colOff>
      <xdr:row>749</xdr:row>
      <xdr:rowOff>81642</xdr:rowOff>
    </xdr:from>
    <xdr:to>
      <xdr:col>46</xdr:col>
      <xdr:colOff>95250</xdr:colOff>
      <xdr:row>752</xdr:row>
      <xdr:rowOff>204107</xdr:rowOff>
    </xdr:to>
    <xdr:sp macro="" textlink="">
      <xdr:nvSpPr>
        <xdr:cNvPr id="22" name="正方形/長方形 21"/>
        <xdr:cNvSpPr/>
      </xdr:nvSpPr>
      <xdr:spPr>
        <a:xfrm>
          <a:off x="2857501" y="46182642"/>
          <a:ext cx="6626678" cy="118382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smtClean="0">
              <a:ln>
                <a:noFill/>
              </a:ln>
              <a:solidFill>
                <a:sysClr val="windowText" lastClr="000000"/>
              </a:solidFill>
              <a:effectLst/>
              <a:uLnTx/>
              <a:uFillTx/>
              <a:latin typeface="+mn-ea"/>
              <a:ea typeface="+mn-ea"/>
              <a:cs typeface="+mn-cs"/>
            </a:rPr>
            <a:t>厚生労働省</a:t>
          </a:r>
          <a:endParaRPr kumimoji="1" lang="en-US" altLang="ja-JP" sz="2000" b="0" i="0" u="none" strike="noStrike" kern="0" cap="none" spc="0" normalizeH="0" baseline="0" noProof="0" smtClean="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smtClean="0">
              <a:ln>
                <a:noFill/>
              </a:ln>
              <a:solidFill>
                <a:sysClr val="windowText" lastClr="000000"/>
              </a:solidFill>
              <a:effectLst/>
              <a:uLnTx/>
              <a:uFillTx/>
              <a:latin typeface="+mn-ea"/>
              <a:ea typeface="+mn-ea"/>
              <a:cs typeface="+mn-cs"/>
            </a:rPr>
            <a:t>２</a:t>
          </a:r>
          <a:r>
            <a:rPr kumimoji="1" lang="en-US" altLang="ja-JP" sz="20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2000" b="0" i="0" u="none" strike="noStrike" kern="0" cap="none" spc="0" normalizeH="0" baseline="0" noProof="0" smtClean="0">
              <a:ln>
                <a:noFill/>
              </a:ln>
              <a:solidFill>
                <a:sysClr val="windowText" lastClr="000000"/>
              </a:solidFill>
              <a:effectLst/>
              <a:uLnTx/>
              <a:uFillTx/>
              <a:latin typeface="+mn-ea"/>
              <a:ea typeface="+mn-ea"/>
              <a:cs typeface="+mn-cs"/>
            </a:rPr>
            <a:t>８百万円</a:t>
          </a:r>
        </a:p>
      </xdr:txBody>
    </xdr:sp>
    <xdr:clientData/>
  </xdr:twoCellAnchor>
  <xdr:twoCellAnchor>
    <xdr:from>
      <xdr:col>31</xdr:col>
      <xdr:colOff>149679</xdr:colOff>
      <xdr:row>760</xdr:row>
      <xdr:rowOff>149679</xdr:rowOff>
    </xdr:from>
    <xdr:to>
      <xdr:col>49</xdr:col>
      <xdr:colOff>108857</xdr:colOff>
      <xdr:row>763</xdr:row>
      <xdr:rowOff>272144</xdr:rowOff>
    </xdr:to>
    <xdr:sp macro="" textlink="">
      <xdr:nvSpPr>
        <xdr:cNvPr id="23" name="正方形/長方形 22"/>
        <xdr:cNvSpPr/>
      </xdr:nvSpPr>
      <xdr:spPr>
        <a:xfrm>
          <a:off x="6477000" y="50142322"/>
          <a:ext cx="3633107" cy="118382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2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特定非営利活動法人</a:t>
          </a:r>
          <a:endParaRPr kumimoji="1" lang="en-US" altLang="ja-JP" sz="2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日本セルプセンター</a:t>
          </a:r>
          <a:endParaRPr kumimoji="1" lang="en-US" altLang="ja-JP" sz="2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０．４百万円</a:t>
          </a:r>
        </a:p>
      </xdr:txBody>
    </xdr:sp>
    <xdr:clientData/>
  </xdr:twoCellAnchor>
  <xdr:twoCellAnchor>
    <xdr:from>
      <xdr:col>17</xdr:col>
      <xdr:colOff>54428</xdr:colOff>
      <xdr:row>758</xdr:row>
      <xdr:rowOff>1</xdr:rowOff>
    </xdr:from>
    <xdr:to>
      <xdr:col>17</xdr:col>
      <xdr:colOff>54428</xdr:colOff>
      <xdr:row>758</xdr:row>
      <xdr:rowOff>347383</xdr:rowOff>
    </xdr:to>
    <xdr:cxnSp macro="">
      <xdr:nvCxnSpPr>
        <xdr:cNvPr id="29" name="直線矢印コネクタ 28"/>
        <xdr:cNvCxnSpPr/>
      </xdr:nvCxnSpPr>
      <xdr:spPr>
        <a:xfrm>
          <a:off x="3524249" y="49285072"/>
          <a:ext cx="0" cy="3473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149680</xdr:colOff>
      <xdr:row>758</xdr:row>
      <xdr:rowOff>13608</xdr:rowOff>
    </xdr:from>
    <xdr:to>
      <xdr:col>45</xdr:col>
      <xdr:colOff>149680</xdr:colOff>
      <xdr:row>759</xdr:row>
      <xdr:rowOff>7204</xdr:rowOff>
    </xdr:to>
    <xdr:cxnSp macro="">
      <xdr:nvCxnSpPr>
        <xdr:cNvPr id="30" name="直線矢印コネクタ 29"/>
        <xdr:cNvCxnSpPr/>
      </xdr:nvCxnSpPr>
      <xdr:spPr>
        <a:xfrm>
          <a:off x="9334501" y="49298679"/>
          <a:ext cx="0" cy="3473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759</xdr:row>
      <xdr:rowOff>54428</xdr:rowOff>
    </xdr:from>
    <xdr:to>
      <xdr:col>26</xdr:col>
      <xdr:colOff>98866</xdr:colOff>
      <xdr:row>760</xdr:row>
      <xdr:rowOff>35305</xdr:rowOff>
    </xdr:to>
    <xdr:sp macro="" textlink="">
      <xdr:nvSpPr>
        <xdr:cNvPr id="31" name="テキスト ボックス 30"/>
        <xdr:cNvSpPr txBox="1"/>
      </xdr:nvSpPr>
      <xdr:spPr>
        <a:xfrm>
          <a:off x="1728107" y="49693285"/>
          <a:ext cx="3677545" cy="334663"/>
        </a:xfrm>
        <a:prstGeom prst="rect">
          <a:avLst/>
        </a:prstGeom>
        <a:solidFill>
          <a:schemeClr val="bg1"/>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委託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54431</xdr:colOff>
      <xdr:row>759</xdr:row>
      <xdr:rowOff>27214</xdr:rowOff>
    </xdr:from>
    <xdr:to>
      <xdr:col>49</xdr:col>
      <xdr:colOff>58047</xdr:colOff>
      <xdr:row>760</xdr:row>
      <xdr:rowOff>8091</xdr:rowOff>
    </xdr:to>
    <xdr:sp macro="" textlink="">
      <xdr:nvSpPr>
        <xdr:cNvPr id="32" name="テキスト ボックス 31"/>
        <xdr:cNvSpPr txBox="1"/>
      </xdr:nvSpPr>
      <xdr:spPr>
        <a:xfrm>
          <a:off x="6381752" y="49666071"/>
          <a:ext cx="3677545" cy="334663"/>
        </a:xfrm>
        <a:prstGeom prst="rect">
          <a:avLst/>
        </a:prstGeom>
        <a:solidFill>
          <a:schemeClr val="bg1"/>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委託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随意契約（少額）</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13</xdr:col>
      <xdr:colOff>136071</xdr:colOff>
      <xdr:row>752</xdr:row>
      <xdr:rowOff>340179</xdr:rowOff>
    </xdr:from>
    <xdr:to>
      <xdr:col>15</xdr:col>
      <xdr:colOff>54429</xdr:colOff>
      <xdr:row>757</xdr:row>
      <xdr:rowOff>136071</xdr:rowOff>
    </xdr:to>
    <xdr:sp macro="" textlink="">
      <xdr:nvSpPr>
        <xdr:cNvPr id="33" name="左大かっこ 32"/>
        <xdr:cNvSpPr/>
      </xdr:nvSpPr>
      <xdr:spPr>
        <a:xfrm>
          <a:off x="2789464" y="47502536"/>
          <a:ext cx="326572" cy="156482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163287</xdr:colOff>
      <xdr:row>752</xdr:row>
      <xdr:rowOff>299356</xdr:rowOff>
    </xdr:from>
    <xdr:to>
      <xdr:col>46</xdr:col>
      <xdr:colOff>81644</xdr:colOff>
      <xdr:row>757</xdr:row>
      <xdr:rowOff>95249</xdr:rowOff>
    </xdr:to>
    <xdr:sp macro="" textlink="">
      <xdr:nvSpPr>
        <xdr:cNvPr id="36" name="左大かっこ 35"/>
        <xdr:cNvSpPr/>
      </xdr:nvSpPr>
      <xdr:spPr>
        <a:xfrm rot="10800000">
          <a:off x="9144001" y="47216785"/>
          <a:ext cx="326572" cy="156482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204106</xdr:colOff>
      <xdr:row>753</xdr:row>
      <xdr:rowOff>136071</xdr:rowOff>
    </xdr:from>
    <xdr:to>
      <xdr:col>44</xdr:col>
      <xdr:colOff>122463</xdr:colOff>
      <xdr:row>756</xdr:row>
      <xdr:rowOff>272142</xdr:rowOff>
    </xdr:to>
    <xdr:sp macro="" textlink="">
      <xdr:nvSpPr>
        <xdr:cNvPr id="37" name="テキスト ボックス 36"/>
        <xdr:cNvSpPr txBox="1"/>
      </xdr:nvSpPr>
      <xdr:spPr>
        <a:xfrm>
          <a:off x="3061606" y="47652214"/>
          <a:ext cx="6041571" cy="1197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パンフレット（電子媒体）と動画の作成をエーフォースに委託</a:t>
          </a:r>
          <a:endParaRPr kumimoji="1" lang="en-US" altLang="ja-JP" sz="1600"/>
        </a:p>
        <a:p>
          <a:r>
            <a:rPr kumimoji="1" lang="ja-JP" altLang="en-US" sz="1600"/>
            <a:t>パンフレット（紙媒体）の印刷と発送を日本セルプセンターに委託</a:t>
          </a:r>
          <a:endParaRPr kumimoji="1" lang="en-US" altLang="ja-JP" sz="1600"/>
        </a:p>
        <a:p>
          <a:endParaRPr kumimoji="1" lang="ja-JP" altLang="en-US" sz="1100"/>
        </a:p>
      </xdr:txBody>
    </xdr:sp>
    <xdr:clientData/>
  </xdr:twoCellAnchor>
  <xdr:twoCellAnchor>
    <xdr:from>
      <xdr:col>7</xdr:col>
      <xdr:colOff>40822</xdr:colOff>
      <xdr:row>764</xdr:row>
      <xdr:rowOff>149678</xdr:rowOff>
    </xdr:from>
    <xdr:to>
      <xdr:col>8</xdr:col>
      <xdr:colOff>163287</xdr:colOff>
      <xdr:row>766</xdr:row>
      <xdr:rowOff>76178</xdr:rowOff>
    </xdr:to>
    <xdr:sp macro="" textlink="">
      <xdr:nvSpPr>
        <xdr:cNvPr id="39" name="左大かっこ 38"/>
        <xdr:cNvSpPr/>
      </xdr:nvSpPr>
      <xdr:spPr>
        <a:xfrm>
          <a:off x="1469572" y="51557464"/>
          <a:ext cx="326572" cy="126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54428</xdr:colOff>
      <xdr:row>764</xdr:row>
      <xdr:rowOff>114321</xdr:rowOff>
    </xdr:from>
    <xdr:to>
      <xdr:col>27</xdr:col>
      <xdr:colOff>176893</xdr:colOff>
      <xdr:row>766</xdr:row>
      <xdr:rowOff>40821</xdr:rowOff>
    </xdr:to>
    <xdr:sp macro="" textlink="">
      <xdr:nvSpPr>
        <xdr:cNvPr id="40" name="左大かっこ 39"/>
        <xdr:cNvSpPr/>
      </xdr:nvSpPr>
      <xdr:spPr>
        <a:xfrm rot="10800000">
          <a:off x="5361214" y="51522107"/>
          <a:ext cx="326572" cy="126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149680</xdr:colOff>
      <xdr:row>764</xdr:row>
      <xdr:rowOff>408214</xdr:rowOff>
    </xdr:from>
    <xdr:to>
      <xdr:col>27</xdr:col>
      <xdr:colOff>68036</xdr:colOff>
      <xdr:row>765</xdr:row>
      <xdr:rowOff>503464</xdr:rowOff>
    </xdr:to>
    <xdr:sp macro="" textlink="">
      <xdr:nvSpPr>
        <xdr:cNvPr id="42" name="テキスト ボックス 41"/>
        <xdr:cNvSpPr txBox="1"/>
      </xdr:nvSpPr>
      <xdr:spPr>
        <a:xfrm>
          <a:off x="1578430" y="51816000"/>
          <a:ext cx="4000499"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パンフレット（電子媒体）と動画の作成業務</a:t>
          </a:r>
          <a:endParaRPr kumimoji="1" lang="ja-JP" altLang="en-US" sz="1100"/>
        </a:p>
      </xdr:txBody>
    </xdr:sp>
    <xdr:clientData/>
  </xdr:twoCellAnchor>
  <xdr:twoCellAnchor>
    <xdr:from>
      <xdr:col>30</xdr:col>
      <xdr:colOff>0</xdr:colOff>
      <xdr:row>764</xdr:row>
      <xdr:rowOff>0</xdr:rowOff>
    </xdr:from>
    <xdr:to>
      <xdr:col>31</xdr:col>
      <xdr:colOff>122465</xdr:colOff>
      <xdr:row>765</xdr:row>
      <xdr:rowOff>593250</xdr:rowOff>
    </xdr:to>
    <xdr:sp macro="" textlink="">
      <xdr:nvSpPr>
        <xdr:cNvPr id="44" name="左大かっこ 43"/>
        <xdr:cNvSpPr/>
      </xdr:nvSpPr>
      <xdr:spPr>
        <a:xfrm>
          <a:off x="6123214" y="51407786"/>
          <a:ext cx="326572" cy="126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0</xdr:colOff>
      <xdr:row>764</xdr:row>
      <xdr:rowOff>0</xdr:rowOff>
    </xdr:from>
    <xdr:to>
      <xdr:col>49</xdr:col>
      <xdr:colOff>326572</xdr:colOff>
      <xdr:row>765</xdr:row>
      <xdr:rowOff>593250</xdr:rowOff>
    </xdr:to>
    <xdr:sp macro="" textlink="">
      <xdr:nvSpPr>
        <xdr:cNvPr id="46" name="左大かっこ 45"/>
        <xdr:cNvSpPr/>
      </xdr:nvSpPr>
      <xdr:spPr>
        <a:xfrm rot="10800000">
          <a:off x="10001250" y="51407786"/>
          <a:ext cx="326572" cy="126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81643</xdr:colOff>
      <xdr:row>764</xdr:row>
      <xdr:rowOff>299357</xdr:rowOff>
    </xdr:from>
    <xdr:to>
      <xdr:col>49</xdr:col>
      <xdr:colOff>204106</xdr:colOff>
      <xdr:row>765</xdr:row>
      <xdr:rowOff>394607</xdr:rowOff>
    </xdr:to>
    <xdr:sp macro="" textlink="">
      <xdr:nvSpPr>
        <xdr:cNvPr id="47" name="テキスト ボックス 46"/>
        <xdr:cNvSpPr txBox="1"/>
      </xdr:nvSpPr>
      <xdr:spPr>
        <a:xfrm>
          <a:off x="6204857" y="51707143"/>
          <a:ext cx="4000499"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パンフレット（紙媒体）の印刷と発送業務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53" zoomScale="80" zoomScaleNormal="75" zoomScaleSheetLayoutView="80" zoomScalePageLayoutView="85" workbookViewId="0">
      <selection activeCell="BI766" sqref="BI7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744</v>
      </c>
      <c r="AK2" s="940"/>
      <c r="AL2" s="940"/>
      <c r="AM2" s="940"/>
      <c r="AN2" s="98" t="s">
        <v>407</v>
      </c>
      <c r="AO2" s="940">
        <v>20</v>
      </c>
      <c r="AP2" s="940"/>
      <c r="AQ2" s="940"/>
      <c r="AR2" s="99" t="s">
        <v>712</v>
      </c>
      <c r="AS2" s="946">
        <v>805</v>
      </c>
      <c r="AT2" s="946"/>
      <c r="AU2" s="946"/>
      <c r="AV2" s="98" t="str">
        <f>IF(AW2="","","-")</f>
        <v/>
      </c>
      <c r="AW2" s="906"/>
      <c r="AX2" s="906"/>
    </row>
    <row r="3" spans="1:50" ht="21" customHeight="1" thickBot="1" x14ac:dyDescent="0.2">
      <c r="A3" s="862" t="s">
        <v>705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713</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718</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717</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721</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721</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障害者施策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770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702</v>
      </c>
      <c r="AE12" s="441"/>
      <c r="AF12" s="441"/>
      <c r="AG12" s="441"/>
      <c r="AH12" s="441"/>
      <c r="AI12" s="441"/>
      <c r="AJ12" s="442"/>
      <c r="AK12" s="446" t="s">
        <v>706</v>
      </c>
      <c r="AL12" s="441"/>
      <c r="AM12" s="441"/>
      <c r="AN12" s="441"/>
      <c r="AO12" s="441"/>
      <c r="AP12" s="441"/>
      <c r="AQ12" s="442"/>
      <c r="AR12" s="446" t="s">
        <v>707</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720</v>
      </c>
      <c r="Q13" s="656"/>
      <c r="R13" s="656"/>
      <c r="S13" s="656"/>
      <c r="T13" s="656"/>
      <c r="U13" s="656"/>
      <c r="V13" s="657"/>
      <c r="W13" s="655" t="s">
        <v>720</v>
      </c>
      <c r="X13" s="656"/>
      <c r="Y13" s="656"/>
      <c r="Z13" s="656"/>
      <c r="AA13" s="656"/>
      <c r="AB13" s="656"/>
      <c r="AC13" s="657"/>
      <c r="AD13" s="655">
        <v>15</v>
      </c>
      <c r="AE13" s="656"/>
      <c r="AF13" s="656"/>
      <c r="AG13" s="656"/>
      <c r="AH13" s="656"/>
      <c r="AI13" s="656"/>
      <c r="AJ13" s="657"/>
      <c r="AK13" s="655">
        <v>15</v>
      </c>
      <c r="AL13" s="656"/>
      <c r="AM13" s="656"/>
      <c r="AN13" s="656"/>
      <c r="AO13" s="656"/>
      <c r="AP13" s="656"/>
      <c r="AQ13" s="657"/>
      <c r="AR13" s="915">
        <v>15</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t="s">
        <v>720</v>
      </c>
      <c r="AL14" s="656"/>
      <c r="AM14" s="656"/>
      <c r="AN14" s="656"/>
      <c r="AO14" s="656"/>
      <c r="AP14" s="656"/>
      <c r="AQ14" s="657"/>
      <c r="AR14" s="784"/>
      <c r="AS14" s="784"/>
      <c r="AT14" s="784"/>
      <c r="AU14" s="784"/>
      <c r="AV14" s="784"/>
      <c r="AW14" s="784"/>
      <c r="AX14" s="785"/>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720</v>
      </c>
      <c r="AL15" s="656"/>
      <c r="AM15" s="656"/>
      <c r="AN15" s="656"/>
      <c r="AO15" s="656"/>
      <c r="AP15" s="656"/>
      <c r="AQ15" s="657"/>
      <c r="AR15" s="655" t="s">
        <v>721</v>
      </c>
      <c r="AS15" s="656"/>
      <c r="AT15" s="656"/>
      <c r="AU15" s="656"/>
      <c r="AV15" s="656"/>
      <c r="AW15" s="656"/>
      <c r="AX15" s="799"/>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t="s">
        <v>720</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tr">
        <f>AE33</f>
        <v>-</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t="s">
        <v>720</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15</v>
      </c>
      <c r="AE18" s="874"/>
      <c r="AF18" s="874"/>
      <c r="AG18" s="874"/>
      <c r="AH18" s="874"/>
      <c r="AI18" s="874"/>
      <c r="AJ18" s="875"/>
      <c r="AK18" s="873">
        <f>SUM(AK13:AQ17)</f>
        <v>15</v>
      </c>
      <c r="AL18" s="874"/>
      <c r="AM18" s="874"/>
      <c r="AN18" s="874"/>
      <c r="AO18" s="874"/>
      <c r="AP18" s="874"/>
      <c r="AQ18" s="875"/>
      <c r="AR18" s="873">
        <f>SUM(AR13:AX17)</f>
        <v>15</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c r="Q19" s="656"/>
      <c r="R19" s="656"/>
      <c r="S19" s="656"/>
      <c r="T19" s="656"/>
      <c r="U19" s="656"/>
      <c r="V19" s="657"/>
      <c r="W19" s="655"/>
      <c r="X19" s="656"/>
      <c r="Y19" s="656"/>
      <c r="Z19" s="656"/>
      <c r="AA19" s="656"/>
      <c r="AB19" s="656"/>
      <c r="AC19" s="657"/>
      <c r="AD19" s="655">
        <v>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710</v>
      </c>
      <c r="B22" s="969"/>
      <c r="C22" s="969"/>
      <c r="D22" s="969"/>
      <c r="E22" s="969"/>
      <c r="F22" s="970"/>
      <c r="G22" s="964" t="s">
        <v>333</v>
      </c>
      <c r="H22" s="222"/>
      <c r="I22" s="222"/>
      <c r="J22" s="222"/>
      <c r="K22" s="222"/>
      <c r="L22" s="222"/>
      <c r="M22" s="222"/>
      <c r="N22" s="222"/>
      <c r="O22" s="223"/>
      <c r="P22" s="929" t="s">
        <v>708</v>
      </c>
      <c r="Q22" s="222"/>
      <c r="R22" s="222"/>
      <c r="S22" s="222"/>
      <c r="T22" s="222"/>
      <c r="U22" s="222"/>
      <c r="V22" s="223"/>
      <c r="W22" s="929" t="s">
        <v>709</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723</v>
      </c>
      <c r="H23" s="966"/>
      <c r="I23" s="966"/>
      <c r="J23" s="966"/>
      <c r="K23" s="966"/>
      <c r="L23" s="966"/>
      <c r="M23" s="966"/>
      <c r="N23" s="966"/>
      <c r="O23" s="967"/>
      <c r="P23" s="915">
        <v>15</v>
      </c>
      <c r="Q23" s="916"/>
      <c r="R23" s="916"/>
      <c r="S23" s="916"/>
      <c r="T23" s="916"/>
      <c r="U23" s="916"/>
      <c r="V23" s="930"/>
      <c r="W23" s="915">
        <v>15</v>
      </c>
      <c r="X23" s="916"/>
      <c r="Y23" s="916"/>
      <c r="Z23" s="916"/>
      <c r="AA23" s="916"/>
      <c r="AB23" s="916"/>
      <c r="AC23" s="930"/>
      <c r="AD23" s="978" t="s">
        <v>721</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15</v>
      </c>
      <c r="Q29" s="656"/>
      <c r="R29" s="656"/>
      <c r="S29" s="656"/>
      <c r="T29" s="656"/>
      <c r="U29" s="656"/>
      <c r="V29" s="657"/>
      <c r="W29" s="947">
        <f>AR13</f>
        <v>15</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c r="AR31" s="201"/>
      <c r="AS31" s="136" t="s">
        <v>233</v>
      </c>
      <c r="AT31" s="137"/>
      <c r="AU31" s="200"/>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721</v>
      </c>
      <c r="AC32" s="460"/>
      <c r="AD32" s="460"/>
      <c r="AE32" s="218" t="s">
        <v>721</v>
      </c>
      <c r="AF32" s="219"/>
      <c r="AG32" s="219"/>
      <c r="AH32" s="219"/>
      <c r="AI32" s="218" t="s">
        <v>720</v>
      </c>
      <c r="AJ32" s="219"/>
      <c r="AK32" s="219"/>
      <c r="AL32" s="219"/>
      <c r="AM32" s="218" t="s">
        <v>720</v>
      </c>
      <c r="AN32" s="219"/>
      <c r="AO32" s="219"/>
      <c r="AP32" s="219"/>
      <c r="AQ32" s="336" t="s">
        <v>720</v>
      </c>
      <c r="AR32" s="208"/>
      <c r="AS32" s="208"/>
      <c r="AT32" s="337"/>
      <c r="AU32" s="219" t="s">
        <v>720</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t="s">
        <v>720</v>
      </c>
      <c r="AF33" s="219"/>
      <c r="AG33" s="219"/>
      <c r="AH33" s="219"/>
      <c r="AI33" s="218" t="s">
        <v>720</v>
      </c>
      <c r="AJ33" s="219"/>
      <c r="AK33" s="219"/>
      <c r="AL33" s="219"/>
      <c r="AM33" s="218" t="s">
        <v>720</v>
      </c>
      <c r="AN33" s="219"/>
      <c r="AO33" s="219"/>
      <c r="AP33" s="219"/>
      <c r="AQ33" s="336" t="s">
        <v>720</v>
      </c>
      <c r="AR33" s="208"/>
      <c r="AS33" s="208"/>
      <c r="AT33" s="337"/>
      <c r="AU33" s="219" t="s">
        <v>720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720</v>
      </c>
      <c r="AF34" s="219"/>
      <c r="AG34" s="219"/>
      <c r="AH34" s="219"/>
      <c r="AI34" s="218" t="s">
        <v>720</v>
      </c>
      <c r="AJ34" s="219"/>
      <c r="AK34" s="219"/>
      <c r="AL34" s="219"/>
      <c r="AM34" s="218" t="s">
        <v>720</v>
      </c>
      <c r="AN34" s="219"/>
      <c r="AO34" s="219"/>
      <c r="AP34" s="219"/>
      <c r="AQ34" s="336" t="s">
        <v>720</v>
      </c>
      <c r="AR34" s="208"/>
      <c r="AS34" s="208"/>
      <c r="AT34" s="337"/>
      <c r="AU34" s="219" t="s">
        <v>720</v>
      </c>
      <c r="AV34" s="219"/>
      <c r="AW34" s="219"/>
      <c r="AX34" s="221"/>
    </row>
    <row r="35" spans="1:51" ht="23.25" customHeight="1" x14ac:dyDescent="0.15">
      <c r="A35" s="228" t="s">
        <v>381</v>
      </c>
      <c r="B35" s="229"/>
      <c r="C35" s="229"/>
      <c r="D35" s="229"/>
      <c r="E35" s="229"/>
      <c r="F35" s="230"/>
      <c r="G35" s="234" t="s">
        <v>769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724</v>
      </c>
      <c r="H82" s="674"/>
      <c r="I82" s="674"/>
      <c r="J82" s="674"/>
      <c r="K82" s="674"/>
      <c r="L82" s="674"/>
      <c r="M82" s="674"/>
      <c r="N82" s="674"/>
      <c r="O82" s="674"/>
      <c r="P82" s="674"/>
      <c r="Q82" s="674"/>
      <c r="R82" s="674"/>
      <c r="S82" s="674"/>
      <c r="T82" s="674"/>
      <c r="U82" s="674"/>
      <c r="V82" s="674"/>
      <c r="W82" s="674"/>
      <c r="X82" s="674"/>
      <c r="Y82" s="674"/>
      <c r="Z82" s="674"/>
      <c r="AA82" s="675"/>
      <c r="AB82" s="879" t="s">
        <v>725</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721</v>
      </c>
      <c r="AR86" s="200"/>
      <c r="AS86" s="136" t="s">
        <v>233</v>
      </c>
      <c r="AT86" s="137"/>
      <c r="AU86" s="200" t="s">
        <v>721</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726</v>
      </c>
      <c r="H87" s="108"/>
      <c r="I87" s="108"/>
      <c r="J87" s="108"/>
      <c r="K87" s="108"/>
      <c r="L87" s="108"/>
      <c r="M87" s="108"/>
      <c r="N87" s="108"/>
      <c r="O87" s="109"/>
      <c r="P87" s="108" t="s">
        <v>727</v>
      </c>
      <c r="Q87" s="513"/>
      <c r="R87" s="513"/>
      <c r="S87" s="513"/>
      <c r="T87" s="513"/>
      <c r="U87" s="513"/>
      <c r="V87" s="513"/>
      <c r="W87" s="513"/>
      <c r="X87" s="514"/>
      <c r="Y87" s="560" t="s">
        <v>62</v>
      </c>
      <c r="Z87" s="561"/>
      <c r="AA87" s="562"/>
      <c r="AB87" s="460" t="s">
        <v>732</v>
      </c>
      <c r="AC87" s="460"/>
      <c r="AD87" s="460"/>
      <c r="AE87" s="218" t="s">
        <v>721</v>
      </c>
      <c r="AF87" s="219"/>
      <c r="AG87" s="219"/>
      <c r="AH87" s="219"/>
      <c r="AI87" s="218" t="s">
        <v>721</v>
      </c>
      <c r="AJ87" s="219"/>
      <c r="AK87" s="219"/>
      <c r="AL87" s="219"/>
      <c r="AM87" s="218" t="s">
        <v>721</v>
      </c>
      <c r="AN87" s="219"/>
      <c r="AO87" s="219"/>
      <c r="AP87" s="219"/>
      <c r="AQ87" s="336" t="s">
        <v>721</v>
      </c>
      <c r="AR87" s="208"/>
      <c r="AS87" s="208"/>
      <c r="AT87" s="337"/>
      <c r="AU87" s="219" t="s">
        <v>721</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732</v>
      </c>
      <c r="AC88" s="522"/>
      <c r="AD88" s="522"/>
      <c r="AE88" s="218" t="s">
        <v>721</v>
      </c>
      <c r="AF88" s="219"/>
      <c r="AG88" s="219"/>
      <c r="AH88" s="219"/>
      <c r="AI88" s="218" t="s">
        <v>721</v>
      </c>
      <c r="AJ88" s="219"/>
      <c r="AK88" s="219"/>
      <c r="AL88" s="219"/>
      <c r="AM88" s="218">
        <v>100</v>
      </c>
      <c r="AN88" s="219"/>
      <c r="AO88" s="219"/>
      <c r="AP88" s="219"/>
      <c r="AQ88" s="336" t="s">
        <v>721</v>
      </c>
      <c r="AR88" s="208"/>
      <c r="AS88" s="208"/>
      <c r="AT88" s="337"/>
      <c r="AU88" s="219" t="s">
        <v>721</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721</v>
      </c>
      <c r="AF89" s="226"/>
      <c r="AG89" s="226"/>
      <c r="AH89" s="226"/>
      <c r="AI89" s="225" t="s">
        <v>721</v>
      </c>
      <c r="AJ89" s="226"/>
      <c r="AK89" s="226"/>
      <c r="AL89" s="226"/>
      <c r="AM89" s="225" t="s">
        <v>721</v>
      </c>
      <c r="AN89" s="226"/>
      <c r="AO89" s="226"/>
      <c r="AP89" s="226"/>
      <c r="AQ89" s="336" t="s">
        <v>721</v>
      </c>
      <c r="AR89" s="208"/>
      <c r="AS89" s="208"/>
      <c r="AT89" s="337"/>
      <c r="AU89" s="219" t="s">
        <v>721</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544</v>
      </c>
      <c r="AV100" s="318"/>
      <c r="AW100" s="318"/>
      <c r="AX100" s="320"/>
    </row>
    <row r="101" spans="1:60" ht="23.25" customHeight="1" x14ac:dyDescent="0.15">
      <c r="A101" s="418"/>
      <c r="B101" s="419"/>
      <c r="C101" s="419"/>
      <c r="D101" s="419"/>
      <c r="E101" s="419"/>
      <c r="F101" s="420"/>
      <c r="G101" s="108" t="s">
        <v>728</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732</v>
      </c>
      <c r="AC101" s="460"/>
      <c r="AD101" s="460"/>
      <c r="AE101" s="282" t="s">
        <v>721</v>
      </c>
      <c r="AF101" s="282"/>
      <c r="AG101" s="282"/>
      <c r="AH101" s="282"/>
      <c r="AI101" s="282" t="s">
        <v>721</v>
      </c>
      <c r="AJ101" s="282"/>
      <c r="AK101" s="282"/>
      <c r="AL101" s="282"/>
      <c r="AM101" s="282" t="s">
        <v>721</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732</v>
      </c>
      <c r="AC102" s="460"/>
      <c r="AD102" s="460"/>
      <c r="AE102" s="282" t="s">
        <v>721</v>
      </c>
      <c r="AF102" s="282"/>
      <c r="AG102" s="282"/>
      <c r="AH102" s="282"/>
      <c r="AI102" s="282" t="s">
        <v>721</v>
      </c>
      <c r="AJ102" s="282"/>
      <c r="AK102" s="282"/>
      <c r="AL102" s="282"/>
      <c r="AM102" s="282">
        <v>100</v>
      </c>
      <c r="AN102" s="282"/>
      <c r="AO102" s="282"/>
      <c r="AP102" s="282"/>
      <c r="AQ102" s="282">
        <v>600</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545</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745</v>
      </c>
      <c r="AC116" s="462"/>
      <c r="AD116" s="463"/>
      <c r="AE116" s="282" t="s">
        <v>721</v>
      </c>
      <c r="AF116" s="282"/>
      <c r="AG116" s="282"/>
      <c r="AH116" s="282"/>
      <c r="AI116" s="282" t="s">
        <v>721</v>
      </c>
      <c r="AJ116" s="282"/>
      <c r="AK116" s="282"/>
      <c r="AL116" s="282"/>
      <c r="AM116" s="282" t="s">
        <v>721</v>
      </c>
      <c r="AN116" s="282"/>
      <c r="AO116" s="282"/>
      <c r="AP116" s="282"/>
      <c r="AQ116" s="218">
        <v>25000</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745</v>
      </c>
      <c r="AC117" s="472"/>
      <c r="AD117" s="473"/>
      <c r="AE117" s="550" t="s">
        <v>721</v>
      </c>
      <c r="AF117" s="550"/>
      <c r="AG117" s="550"/>
      <c r="AH117" s="550"/>
      <c r="AI117" s="550" t="s">
        <v>721</v>
      </c>
      <c r="AJ117" s="550"/>
      <c r="AK117" s="550"/>
      <c r="AL117" s="550"/>
      <c r="AM117" s="550" t="s">
        <v>721</v>
      </c>
      <c r="AN117" s="550"/>
      <c r="AO117" s="550"/>
      <c r="AP117" s="550"/>
      <c r="AQ117" s="550" t="s">
        <v>761</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545</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545</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545</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541</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545</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542</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407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407</v>
      </c>
      <c r="AC134" s="206"/>
      <c r="AD134" s="206"/>
      <c r="AE134" s="207" t="s">
        <v>407</v>
      </c>
      <c r="AF134" s="208"/>
      <c r="AG134" s="208"/>
      <c r="AH134" s="208"/>
      <c r="AI134" s="207" t="s">
        <v>407</v>
      </c>
      <c r="AJ134" s="208"/>
      <c r="AK134" s="208"/>
      <c r="AL134" s="208"/>
      <c r="AM134" s="207" t="s">
        <v>407</v>
      </c>
      <c r="AN134" s="208"/>
      <c r="AO134" s="208"/>
      <c r="AP134" s="208"/>
      <c r="AQ134" s="207" t="s">
        <v>407</v>
      </c>
      <c r="AR134" s="208"/>
      <c r="AS134" s="208"/>
      <c r="AT134" s="208"/>
      <c r="AU134" s="207" t="s">
        <v>407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407</v>
      </c>
      <c r="AC135" s="214"/>
      <c r="AD135" s="214"/>
      <c r="AE135" s="207" t="s">
        <v>407</v>
      </c>
      <c r="AF135" s="208"/>
      <c r="AG135" s="208"/>
      <c r="AH135" s="208"/>
      <c r="AI135" s="207" t="s">
        <v>407</v>
      </c>
      <c r="AJ135" s="208"/>
      <c r="AK135" s="208"/>
      <c r="AL135" s="208"/>
      <c r="AM135" s="207" t="s">
        <v>407</v>
      </c>
      <c r="AN135" s="208"/>
      <c r="AO135" s="208"/>
      <c r="AP135" s="208"/>
      <c r="AQ135" s="207" t="s">
        <v>407</v>
      </c>
      <c r="AR135" s="208"/>
      <c r="AS135" s="208"/>
      <c r="AT135" s="208"/>
      <c r="AU135" s="207" t="s">
        <v>407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407</v>
      </c>
      <c r="H154" s="108"/>
      <c r="I154" s="108"/>
      <c r="J154" s="108"/>
      <c r="K154" s="108"/>
      <c r="L154" s="108"/>
      <c r="M154" s="108"/>
      <c r="N154" s="108"/>
      <c r="O154" s="108"/>
      <c r="P154" s="109"/>
      <c r="Q154" s="128" t="s">
        <v>407</v>
      </c>
      <c r="R154" s="108"/>
      <c r="S154" s="108"/>
      <c r="T154" s="108"/>
      <c r="U154" s="108"/>
      <c r="V154" s="108"/>
      <c r="W154" s="108"/>
      <c r="X154" s="108"/>
      <c r="Y154" s="108"/>
      <c r="Z154" s="108"/>
      <c r="AA154" s="290"/>
      <c r="AB154" s="144" t="s">
        <v>407</v>
      </c>
      <c r="AC154" s="145"/>
      <c r="AD154" s="145"/>
      <c r="AE154" s="150" t="s">
        <v>407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50" t="s">
        <v>407</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721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674</v>
      </c>
      <c r="D430" s="927"/>
      <c r="E430" s="175" t="s">
        <v>400</v>
      </c>
      <c r="F430" s="893"/>
      <c r="G430" s="894" t="s">
        <v>252</v>
      </c>
      <c r="H430" s="126"/>
      <c r="I430" s="126"/>
      <c r="J430" s="895" t="s">
        <v>721</v>
      </c>
      <c r="K430" s="896"/>
      <c r="L430" s="896"/>
      <c r="M430" s="896"/>
      <c r="N430" s="896"/>
      <c r="O430" s="896"/>
      <c r="P430" s="896"/>
      <c r="Q430" s="896"/>
      <c r="R430" s="896"/>
      <c r="S430" s="896"/>
      <c r="T430" s="897"/>
      <c r="U430" s="587" t="s">
        <v>721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721</v>
      </c>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721</v>
      </c>
      <c r="AN434" s="208"/>
      <c r="AO434" s="208"/>
      <c r="AP434" s="337"/>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t="s">
        <v>721</v>
      </c>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t="s">
        <v>721</v>
      </c>
      <c r="AN458" s="208"/>
      <c r="AO458" s="208"/>
      <c r="AP458" s="337"/>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t="s">
        <v>721</v>
      </c>
      <c r="AN459" s="208"/>
      <c r="AO459" s="208"/>
      <c r="AP459" s="337"/>
      <c r="AQ459" s="336" t="s">
        <v>721</v>
      </c>
      <c r="AR459" s="208"/>
      <c r="AS459" s="208"/>
      <c r="AT459" s="337"/>
      <c r="AU459" s="208" t="s">
        <v>721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t="s">
        <v>721</v>
      </c>
      <c r="AN460" s="208"/>
      <c r="AO460" s="208"/>
      <c r="AP460" s="337"/>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721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7" t="s">
        <v>31</v>
      </c>
      <c r="AH701" s="376"/>
      <c r="AI701" s="376"/>
      <c r="AJ701" s="376"/>
      <c r="AK701" s="376"/>
      <c r="AL701" s="376"/>
      <c r="AM701" s="376"/>
      <c r="AN701" s="376"/>
      <c r="AO701" s="376"/>
      <c r="AP701" s="376"/>
      <c r="AQ701" s="376"/>
      <c r="AR701" s="376"/>
      <c r="AS701" s="376"/>
      <c r="AT701" s="376"/>
      <c r="AU701" s="376"/>
      <c r="AV701" s="376"/>
      <c r="AW701" s="376"/>
      <c r="AX701" s="818"/>
    </row>
    <row r="702" spans="1:51" ht="42.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719</v>
      </c>
      <c r="AE702" s="342"/>
      <c r="AF702" s="342"/>
      <c r="AG702" s="379" t="s">
        <v>733</v>
      </c>
      <c r="AH702" s="380"/>
      <c r="AI702" s="380"/>
      <c r="AJ702" s="380"/>
      <c r="AK702" s="380"/>
      <c r="AL702" s="380"/>
      <c r="AM702" s="380"/>
      <c r="AN702" s="380"/>
      <c r="AO702" s="380"/>
      <c r="AP702" s="380"/>
      <c r="AQ702" s="380"/>
      <c r="AR702" s="380"/>
      <c r="AS702" s="380"/>
      <c r="AT702" s="380"/>
      <c r="AU702" s="380"/>
      <c r="AV702" s="380"/>
      <c r="AW702" s="380"/>
      <c r="AX702" s="381"/>
    </row>
    <row r="703" spans="1:51" ht="35.25" customHeight="1" x14ac:dyDescent="0.15">
      <c r="A703" s="867"/>
      <c r="B703" s="868"/>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6"/>
      <c r="AD703" s="322" t="s">
        <v>719</v>
      </c>
      <c r="AE703" s="323"/>
      <c r="AF703" s="323"/>
      <c r="AG703" s="104" t="s">
        <v>734</v>
      </c>
      <c r="AH703" s="105"/>
      <c r="AI703" s="105"/>
      <c r="AJ703" s="105"/>
      <c r="AK703" s="105"/>
      <c r="AL703" s="105"/>
      <c r="AM703" s="105"/>
      <c r="AN703" s="105"/>
      <c r="AO703" s="105"/>
      <c r="AP703" s="105"/>
      <c r="AQ703" s="105"/>
      <c r="AR703" s="105"/>
      <c r="AS703" s="105"/>
      <c r="AT703" s="105"/>
      <c r="AU703" s="105"/>
      <c r="AV703" s="105"/>
      <c r="AW703" s="105"/>
      <c r="AX703" s="106"/>
    </row>
    <row r="704" spans="1:51" ht="47.25" customHeight="1" x14ac:dyDescent="0.15">
      <c r="A704" s="869"/>
      <c r="B704" s="870"/>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830" t="s">
        <v>719</v>
      </c>
      <c r="AE704" s="831"/>
      <c r="AF704" s="831"/>
      <c r="AG704" s="168" t="s">
        <v>735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4" t="s">
        <v>41</v>
      </c>
      <c r="D705" s="815"/>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6"/>
      <c r="AD705" s="712" t="s">
        <v>719</v>
      </c>
      <c r="AE705" s="713"/>
      <c r="AF705" s="713"/>
      <c r="AG705" s="128" t="s">
        <v>764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0"/>
      <c r="D706" s="791"/>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2"/>
      <c r="D707" s="793"/>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8" t="s">
        <v>763</v>
      </c>
      <c r="AE707" s="829"/>
      <c r="AF707" s="82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2" t="s">
        <v>737</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719</v>
      </c>
      <c r="AE709" s="323"/>
      <c r="AF709" s="323"/>
      <c r="AG709" s="104" t="s">
        <v>738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737</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719</v>
      </c>
      <c r="AE711" s="323"/>
      <c r="AF711" s="323"/>
      <c r="AG711" s="104" t="s">
        <v>739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322" t="s">
        <v>746</v>
      </c>
      <c r="AE712" s="323"/>
      <c r="AF712" s="323"/>
      <c r="AG712" s="803" t="s">
        <v>762</v>
      </c>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737</v>
      </c>
      <c r="AE713" s="323"/>
      <c r="AF713" s="323"/>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51"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0" t="s">
        <v>719</v>
      </c>
      <c r="AE714" s="801"/>
      <c r="AF714" s="802"/>
      <c r="AG714" s="734" t="s">
        <v>740</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0"/>
      <c r="C715" s="781" t="s">
        <v>326</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2" t="s">
        <v>737</v>
      </c>
      <c r="AE715" s="603"/>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48"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719</v>
      </c>
      <c r="AE716" s="625"/>
      <c r="AF716" s="625"/>
      <c r="AG716" s="104" t="s">
        <v>741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719</v>
      </c>
      <c r="AE717" s="323"/>
      <c r="AF717" s="323"/>
      <c r="AG717" s="104" t="s">
        <v>742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719</v>
      </c>
      <c r="AE718" s="323"/>
      <c r="AF718" s="323"/>
      <c r="AG718" s="130" t="s">
        <v>743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737</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5"/>
      <c r="C726" s="808" t="s">
        <v>53</v>
      </c>
      <c r="D726" s="832"/>
      <c r="E726" s="832"/>
      <c r="F726" s="833"/>
      <c r="G726" s="576" t="s">
        <v>772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6"/>
      <c r="B727" s="797"/>
      <c r="C727" s="746" t="s">
        <v>57</v>
      </c>
      <c r="D727" s="747"/>
      <c r="E727" s="747"/>
      <c r="F727" s="748"/>
      <c r="G727" s="574" t="s">
        <v>771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773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774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775</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675</v>
      </c>
      <c r="B737" s="211"/>
      <c r="C737" s="211"/>
      <c r="D737" s="212"/>
      <c r="E737" s="950" t="s">
        <v>721</v>
      </c>
      <c r="F737" s="951"/>
      <c r="G737" s="951"/>
      <c r="H737" s="951"/>
      <c r="I737" s="951"/>
      <c r="J737" s="951"/>
      <c r="K737" s="951"/>
      <c r="L737" s="951"/>
      <c r="M737" s="951"/>
      <c r="N737" s="951"/>
      <c r="O737" s="951"/>
      <c r="P737" s="953"/>
      <c r="Q737" s="950" t="s">
        <v>721</v>
      </c>
      <c r="R737" s="951"/>
      <c r="S737" s="951"/>
      <c r="T737" s="951"/>
      <c r="U737" s="951"/>
      <c r="V737" s="951"/>
      <c r="W737" s="951"/>
      <c r="X737" s="951"/>
      <c r="Y737" s="951"/>
      <c r="Z737" s="951"/>
      <c r="AA737" s="951"/>
      <c r="AB737" s="953"/>
      <c r="AC737" s="950" t="s">
        <v>721</v>
      </c>
      <c r="AD737" s="951"/>
      <c r="AE737" s="951"/>
      <c r="AF737" s="951"/>
      <c r="AG737" s="951"/>
      <c r="AH737" s="951"/>
      <c r="AI737" s="951"/>
      <c r="AJ737" s="951"/>
      <c r="AK737" s="951"/>
      <c r="AL737" s="951"/>
      <c r="AM737" s="951"/>
      <c r="AN737" s="953"/>
      <c r="AO737" s="950" t="s">
        <v>721</v>
      </c>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721</v>
      </c>
      <c r="F738" s="951"/>
      <c r="G738" s="951"/>
      <c r="H738" s="951"/>
      <c r="I738" s="951"/>
      <c r="J738" s="951"/>
      <c r="K738" s="951"/>
      <c r="L738" s="951"/>
      <c r="M738" s="951"/>
      <c r="N738" s="951"/>
      <c r="O738" s="951"/>
      <c r="P738" s="953"/>
      <c r="Q738" s="950" t="s">
        <v>721</v>
      </c>
      <c r="R738" s="951"/>
      <c r="S738" s="951"/>
      <c r="T738" s="951"/>
      <c r="U738" s="951"/>
      <c r="V738" s="951"/>
      <c r="W738" s="951"/>
      <c r="X738" s="951"/>
      <c r="Y738" s="951"/>
      <c r="Z738" s="951"/>
      <c r="AA738" s="951"/>
      <c r="AB738" s="953"/>
      <c r="AC738" s="950" t="s">
        <v>721</v>
      </c>
      <c r="AD738" s="951"/>
      <c r="AE738" s="951"/>
      <c r="AF738" s="951"/>
      <c r="AG738" s="951"/>
      <c r="AH738" s="951"/>
      <c r="AI738" s="951"/>
      <c r="AJ738" s="951"/>
      <c r="AK738" s="951"/>
      <c r="AL738" s="951"/>
      <c r="AM738" s="951"/>
      <c r="AN738" s="953"/>
      <c r="AO738" s="950" t="s">
        <v>721</v>
      </c>
      <c r="AP738" s="951"/>
      <c r="AQ738" s="951"/>
      <c r="AR738" s="951"/>
      <c r="AS738" s="951"/>
      <c r="AT738" s="951"/>
      <c r="AU738" s="951"/>
      <c r="AV738" s="951"/>
      <c r="AW738" s="951"/>
      <c r="AX738" s="952"/>
    </row>
    <row r="739" spans="1:51" ht="24.75" customHeight="1" x14ac:dyDescent="0.15">
      <c r="A739" s="361" t="s">
        <v>397</v>
      </c>
      <c r="B739" s="361"/>
      <c r="C739" s="361"/>
      <c r="D739" s="361"/>
      <c r="E739" s="950" t="s">
        <v>721</v>
      </c>
      <c r="F739" s="951"/>
      <c r="G739" s="951"/>
      <c r="H739" s="951"/>
      <c r="I739" s="951"/>
      <c r="J739" s="951"/>
      <c r="K739" s="951"/>
      <c r="L739" s="951"/>
      <c r="M739" s="951"/>
      <c r="N739" s="951"/>
      <c r="O739" s="951"/>
      <c r="P739" s="953"/>
      <c r="Q739" s="950" t="s">
        <v>721</v>
      </c>
      <c r="R739" s="951"/>
      <c r="S739" s="951"/>
      <c r="T739" s="951"/>
      <c r="U739" s="951"/>
      <c r="V739" s="951"/>
      <c r="W739" s="951"/>
      <c r="X739" s="951"/>
      <c r="Y739" s="951"/>
      <c r="Z739" s="951"/>
      <c r="AA739" s="951"/>
      <c r="AB739" s="953"/>
      <c r="AC739" s="950" t="s">
        <v>721</v>
      </c>
      <c r="AD739" s="951"/>
      <c r="AE739" s="951"/>
      <c r="AF739" s="951"/>
      <c r="AG739" s="951"/>
      <c r="AH739" s="951"/>
      <c r="AI739" s="951"/>
      <c r="AJ739" s="951"/>
      <c r="AK739" s="951"/>
      <c r="AL739" s="951"/>
      <c r="AM739" s="951"/>
      <c r="AN739" s="953"/>
      <c r="AO739" s="950" t="s">
        <v>721</v>
      </c>
      <c r="AP739" s="951"/>
      <c r="AQ739" s="951"/>
      <c r="AR739" s="951"/>
      <c r="AS739" s="951"/>
      <c r="AT739" s="951"/>
      <c r="AU739" s="951"/>
      <c r="AV739" s="951"/>
      <c r="AW739" s="951"/>
      <c r="AX739" s="952"/>
    </row>
    <row r="740" spans="1:51" ht="24.75" customHeight="1" x14ac:dyDescent="0.15">
      <c r="A740" s="361" t="s">
        <v>396</v>
      </c>
      <c r="B740" s="361"/>
      <c r="C740" s="361"/>
      <c r="D740" s="361"/>
      <c r="E740" s="950" t="s">
        <v>721</v>
      </c>
      <c r="F740" s="951"/>
      <c r="G740" s="951"/>
      <c r="H740" s="951"/>
      <c r="I740" s="951"/>
      <c r="J740" s="951"/>
      <c r="K740" s="951"/>
      <c r="L740" s="951"/>
      <c r="M740" s="951"/>
      <c r="N740" s="951"/>
      <c r="O740" s="951"/>
      <c r="P740" s="953"/>
      <c r="Q740" s="950" t="s">
        <v>721</v>
      </c>
      <c r="R740" s="951"/>
      <c r="S740" s="951"/>
      <c r="T740" s="951"/>
      <c r="U740" s="951"/>
      <c r="V740" s="951"/>
      <c r="W740" s="951"/>
      <c r="X740" s="951"/>
      <c r="Y740" s="951"/>
      <c r="Z740" s="951"/>
      <c r="AA740" s="951"/>
      <c r="AB740" s="953"/>
      <c r="AC740" s="950" t="s">
        <v>721</v>
      </c>
      <c r="AD740" s="951"/>
      <c r="AE740" s="951"/>
      <c r="AF740" s="951"/>
      <c r="AG740" s="951"/>
      <c r="AH740" s="951"/>
      <c r="AI740" s="951"/>
      <c r="AJ740" s="951"/>
      <c r="AK740" s="951"/>
      <c r="AL740" s="951"/>
      <c r="AM740" s="951"/>
      <c r="AN740" s="953"/>
      <c r="AO740" s="950" t="s">
        <v>721</v>
      </c>
      <c r="AP740" s="951"/>
      <c r="AQ740" s="951"/>
      <c r="AR740" s="951"/>
      <c r="AS740" s="951"/>
      <c r="AT740" s="951"/>
      <c r="AU740" s="951"/>
      <c r="AV740" s="951"/>
      <c r="AW740" s="951"/>
      <c r="AX740" s="952"/>
    </row>
    <row r="741" spans="1:51" ht="24.75" customHeight="1" x14ac:dyDescent="0.15">
      <c r="A741" s="361" t="s">
        <v>395</v>
      </c>
      <c r="B741" s="361"/>
      <c r="C741" s="361"/>
      <c r="D741" s="361"/>
      <c r="E741" s="950" t="s">
        <v>721</v>
      </c>
      <c r="F741" s="951"/>
      <c r="G741" s="951"/>
      <c r="H741" s="951"/>
      <c r="I741" s="951"/>
      <c r="J741" s="951"/>
      <c r="K741" s="951"/>
      <c r="L741" s="951"/>
      <c r="M741" s="951"/>
      <c r="N741" s="951"/>
      <c r="O741" s="951"/>
      <c r="P741" s="953"/>
      <c r="Q741" s="950" t="s">
        <v>721</v>
      </c>
      <c r="R741" s="951"/>
      <c r="S741" s="951"/>
      <c r="T741" s="951"/>
      <c r="U741" s="951"/>
      <c r="V741" s="951"/>
      <c r="W741" s="951"/>
      <c r="X741" s="951"/>
      <c r="Y741" s="951"/>
      <c r="Z741" s="951"/>
      <c r="AA741" s="951"/>
      <c r="AB741" s="953"/>
      <c r="AC741" s="950" t="s">
        <v>721</v>
      </c>
      <c r="AD741" s="951"/>
      <c r="AE741" s="951"/>
      <c r="AF741" s="951"/>
      <c r="AG741" s="951"/>
      <c r="AH741" s="951"/>
      <c r="AI741" s="951"/>
      <c r="AJ741" s="951"/>
      <c r="AK741" s="951"/>
      <c r="AL741" s="951"/>
      <c r="AM741" s="951"/>
      <c r="AN741" s="953"/>
      <c r="AO741" s="950" t="s">
        <v>721</v>
      </c>
      <c r="AP741" s="951"/>
      <c r="AQ741" s="951"/>
      <c r="AR741" s="951"/>
      <c r="AS741" s="951"/>
      <c r="AT741" s="951"/>
      <c r="AU741" s="951"/>
      <c r="AV741" s="951"/>
      <c r="AW741" s="951"/>
      <c r="AX741" s="952"/>
    </row>
    <row r="742" spans="1:51" ht="24.75" customHeight="1" x14ac:dyDescent="0.15">
      <c r="A742" s="361" t="s">
        <v>394</v>
      </c>
      <c r="B742" s="361"/>
      <c r="C742" s="361"/>
      <c r="D742" s="361"/>
      <c r="E742" s="950" t="s">
        <v>721</v>
      </c>
      <c r="F742" s="951"/>
      <c r="G742" s="951"/>
      <c r="H742" s="951"/>
      <c r="I742" s="951"/>
      <c r="J742" s="951"/>
      <c r="K742" s="951"/>
      <c r="L742" s="951"/>
      <c r="M742" s="951"/>
      <c r="N742" s="951"/>
      <c r="O742" s="951"/>
      <c r="P742" s="953"/>
      <c r="Q742" s="950" t="s">
        <v>721</v>
      </c>
      <c r="R742" s="951"/>
      <c r="S742" s="951"/>
      <c r="T742" s="951"/>
      <c r="U742" s="951"/>
      <c r="V742" s="951"/>
      <c r="W742" s="951"/>
      <c r="X742" s="951"/>
      <c r="Y742" s="951"/>
      <c r="Z742" s="951"/>
      <c r="AA742" s="951"/>
      <c r="AB742" s="953"/>
      <c r="AC742" s="950" t="s">
        <v>721</v>
      </c>
      <c r="AD742" s="951"/>
      <c r="AE742" s="951"/>
      <c r="AF742" s="951"/>
      <c r="AG742" s="951"/>
      <c r="AH742" s="951"/>
      <c r="AI742" s="951"/>
      <c r="AJ742" s="951"/>
      <c r="AK742" s="951"/>
      <c r="AL742" s="951"/>
      <c r="AM742" s="951"/>
      <c r="AN742" s="953"/>
      <c r="AO742" s="950" t="s">
        <v>721</v>
      </c>
      <c r="AP742" s="951"/>
      <c r="AQ742" s="951"/>
      <c r="AR742" s="951"/>
      <c r="AS742" s="951"/>
      <c r="AT742" s="951"/>
      <c r="AU742" s="951"/>
      <c r="AV742" s="951"/>
      <c r="AW742" s="951"/>
      <c r="AX742" s="952"/>
    </row>
    <row r="743" spans="1:51" ht="24.75" customHeight="1" x14ac:dyDescent="0.15">
      <c r="A743" s="361" t="s">
        <v>393</v>
      </c>
      <c r="B743" s="361"/>
      <c r="C743" s="361"/>
      <c r="D743" s="361"/>
      <c r="E743" s="950" t="s">
        <v>721</v>
      </c>
      <c r="F743" s="951"/>
      <c r="G743" s="951"/>
      <c r="H743" s="951"/>
      <c r="I743" s="951"/>
      <c r="J743" s="951"/>
      <c r="K743" s="951"/>
      <c r="L743" s="951"/>
      <c r="M743" s="951"/>
      <c r="N743" s="951"/>
      <c r="O743" s="951"/>
      <c r="P743" s="953"/>
      <c r="Q743" s="950" t="s">
        <v>721</v>
      </c>
      <c r="R743" s="951"/>
      <c r="S743" s="951"/>
      <c r="T743" s="951"/>
      <c r="U743" s="951"/>
      <c r="V743" s="951"/>
      <c r="W743" s="951"/>
      <c r="X743" s="951"/>
      <c r="Y743" s="951"/>
      <c r="Z743" s="951"/>
      <c r="AA743" s="951"/>
      <c r="AB743" s="953"/>
      <c r="AC743" s="950" t="s">
        <v>721</v>
      </c>
      <c r="AD743" s="951"/>
      <c r="AE743" s="951"/>
      <c r="AF743" s="951"/>
      <c r="AG743" s="951"/>
      <c r="AH743" s="951"/>
      <c r="AI743" s="951"/>
      <c r="AJ743" s="951"/>
      <c r="AK743" s="951"/>
      <c r="AL743" s="951"/>
      <c r="AM743" s="951"/>
      <c r="AN743" s="953"/>
      <c r="AO743" s="950" t="s">
        <v>721</v>
      </c>
      <c r="AP743" s="951"/>
      <c r="AQ743" s="951"/>
      <c r="AR743" s="951"/>
      <c r="AS743" s="951"/>
      <c r="AT743" s="951"/>
      <c r="AU743" s="951"/>
      <c r="AV743" s="951"/>
      <c r="AW743" s="951"/>
      <c r="AX743" s="952"/>
    </row>
    <row r="744" spans="1:51" ht="24.75" customHeight="1" x14ac:dyDescent="0.15">
      <c r="A744" s="361" t="s">
        <v>392</v>
      </c>
      <c r="B744" s="361"/>
      <c r="C744" s="361"/>
      <c r="D744" s="361"/>
      <c r="E744" s="950" t="s">
        <v>721</v>
      </c>
      <c r="F744" s="951"/>
      <c r="G744" s="951"/>
      <c r="H744" s="951"/>
      <c r="I744" s="951"/>
      <c r="J744" s="951"/>
      <c r="K744" s="951"/>
      <c r="L744" s="951"/>
      <c r="M744" s="951"/>
      <c r="N744" s="951"/>
      <c r="O744" s="951"/>
      <c r="P744" s="953"/>
      <c r="Q744" s="950" t="s">
        <v>721</v>
      </c>
      <c r="R744" s="951"/>
      <c r="S744" s="951"/>
      <c r="T744" s="951"/>
      <c r="U744" s="951"/>
      <c r="V744" s="951"/>
      <c r="W744" s="951"/>
      <c r="X744" s="951"/>
      <c r="Y744" s="951"/>
      <c r="Z744" s="951"/>
      <c r="AA744" s="951"/>
      <c r="AB744" s="953"/>
      <c r="AC744" s="950" t="s">
        <v>721</v>
      </c>
      <c r="AD744" s="951"/>
      <c r="AE744" s="951"/>
      <c r="AF744" s="951"/>
      <c r="AG744" s="951"/>
      <c r="AH744" s="951"/>
      <c r="AI744" s="951"/>
      <c r="AJ744" s="951"/>
      <c r="AK744" s="951"/>
      <c r="AL744" s="951"/>
      <c r="AM744" s="951"/>
      <c r="AN744" s="953"/>
      <c r="AO744" s="950" t="s">
        <v>721</v>
      </c>
      <c r="AP744" s="951"/>
      <c r="AQ744" s="951"/>
      <c r="AR744" s="951"/>
      <c r="AS744" s="951"/>
      <c r="AT744" s="951"/>
      <c r="AU744" s="951"/>
      <c r="AV744" s="951"/>
      <c r="AW744" s="951"/>
      <c r="AX744" s="952"/>
    </row>
    <row r="745" spans="1:51" ht="24.75" customHeight="1" x14ac:dyDescent="0.15">
      <c r="A745" s="361" t="s">
        <v>391</v>
      </c>
      <c r="B745" s="361"/>
      <c r="C745" s="361"/>
      <c r="D745" s="361"/>
      <c r="E745" s="987" t="s">
        <v>721</v>
      </c>
      <c r="F745" s="988"/>
      <c r="G745" s="988"/>
      <c r="H745" s="988"/>
      <c r="I745" s="988"/>
      <c r="J745" s="988"/>
      <c r="K745" s="988"/>
      <c r="L745" s="988"/>
      <c r="M745" s="988"/>
      <c r="N745" s="988"/>
      <c r="O745" s="988"/>
      <c r="P745" s="989"/>
      <c r="Q745" s="987" t="s">
        <v>721</v>
      </c>
      <c r="R745" s="988"/>
      <c r="S745" s="988"/>
      <c r="T745" s="988"/>
      <c r="U745" s="988"/>
      <c r="V745" s="988"/>
      <c r="W745" s="988"/>
      <c r="X745" s="988"/>
      <c r="Y745" s="988"/>
      <c r="Z745" s="988"/>
      <c r="AA745" s="988"/>
      <c r="AB745" s="989"/>
      <c r="AC745" s="987" t="s">
        <v>721</v>
      </c>
      <c r="AD745" s="988"/>
      <c r="AE745" s="988"/>
      <c r="AF745" s="988"/>
      <c r="AG745" s="988"/>
      <c r="AH745" s="988"/>
      <c r="AI745" s="988"/>
      <c r="AJ745" s="988"/>
      <c r="AK745" s="988"/>
      <c r="AL745" s="988"/>
      <c r="AM745" s="988"/>
      <c r="AN745" s="989"/>
      <c r="AO745" s="950" t="s">
        <v>721</v>
      </c>
      <c r="AP745" s="951"/>
      <c r="AQ745" s="951"/>
      <c r="AR745" s="951"/>
      <c r="AS745" s="951"/>
      <c r="AT745" s="951"/>
      <c r="AU745" s="951"/>
      <c r="AV745" s="951"/>
      <c r="AW745" s="951"/>
      <c r="AX745" s="952"/>
    </row>
    <row r="746" spans="1:51" ht="24.75" customHeight="1" x14ac:dyDescent="0.15">
      <c r="A746" s="361" t="s">
        <v>548</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713</v>
      </c>
      <c r="F747" s="954"/>
      <c r="G747" s="954"/>
      <c r="H747" s="100" t="str">
        <f>IF(E747="","","-")</f>
        <v>-</v>
      </c>
      <c r="I747" s="954" t="s">
        <v>414</v>
      </c>
      <c r="J747" s="954"/>
      <c r="K747" s="100" t="str">
        <f>IF(I747="","","-")</f>
        <v>-</v>
      </c>
      <c r="L747" s="955">
        <v>74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767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768</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89"/>
    </row>
    <row r="788" spans="1:51" ht="24.75" customHeight="1" x14ac:dyDescent="0.15">
      <c r="A788" s="629"/>
      <c r="B788" s="630"/>
      <c r="C788" s="630"/>
      <c r="D788" s="630"/>
      <c r="E788" s="630"/>
      <c r="F788" s="631"/>
      <c r="G788" s="808"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4"/>
      <c r="AC788" s="808"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747</v>
      </c>
      <c r="H789" s="669"/>
      <c r="I789" s="669"/>
      <c r="J789" s="669"/>
      <c r="K789" s="670"/>
      <c r="L789" s="662" t="s">
        <v>752</v>
      </c>
      <c r="M789" s="663"/>
      <c r="N789" s="663"/>
      <c r="O789" s="663"/>
      <c r="P789" s="663"/>
      <c r="Q789" s="663"/>
      <c r="R789" s="663"/>
      <c r="S789" s="663"/>
      <c r="T789" s="663"/>
      <c r="U789" s="663"/>
      <c r="V789" s="663"/>
      <c r="W789" s="663"/>
      <c r="X789" s="664"/>
      <c r="Y789" s="382">
        <v>2.2000000000000002</v>
      </c>
      <c r="Z789" s="383"/>
      <c r="AA789" s="383"/>
      <c r="AB789" s="798"/>
      <c r="AC789" s="668" t="s">
        <v>748</v>
      </c>
      <c r="AD789" s="669"/>
      <c r="AE789" s="669"/>
      <c r="AF789" s="669"/>
      <c r="AG789" s="670"/>
      <c r="AH789" s="662" t="s">
        <v>758</v>
      </c>
      <c r="AI789" s="663"/>
      <c r="AJ789" s="663"/>
      <c r="AK789" s="663"/>
      <c r="AL789" s="663"/>
      <c r="AM789" s="663"/>
      <c r="AN789" s="663"/>
      <c r="AO789" s="663"/>
      <c r="AP789" s="663"/>
      <c r="AQ789" s="663"/>
      <c r="AR789" s="663"/>
      <c r="AS789" s="663"/>
      <c r="AT789" s="664"/>
      <c r="AU789" s="382">
        <v>0.3</v>
      </c>
      <c r="AV789" s="383"/>
      <c r="AW789" s="383"/>
      <c r="AX789" s="384"/>
    </row>
    <row r="790" spans="1:51" ht="24.75" customHeight="1" x14ac:dyDescent="0.15">
      <c r="A790" s="629"/>
      <c r="B790" s="630"/>
      <c r="C790" s="630"/>
      <c r="D790" s="630"/>
      <c r="E790" s="630"/>
      <c r="F790" s="631"/>
      <c r="G790" s="604" t="s">
        <v>748</v>
      </c>
      <c r="H790" s="605"/>
      <c r="I790" s="605"/>
      <c r="J790" s="605"/>
      <c r="K790" s="606"/>
      <c r="L790" s="596" t="s">
        <v>753</v>
      </c>
      <c r="M790" s="597"/>
      <c r="N790" s="597"/>
      <c r="O790" s="597"/>
      <c r="P790" s="597"/>
      <c r="Q790" s="597"/>
      <c r="R790" s="597"/>
      <c r="S790" s="597"/>
      <c r="T790" s="597"/>
      <c r="U790" s="597"/>
      <c r="V790" s="597"/>
      <c r="W790" s="597"/>
      <c r="X790" s="598"/>
      <c r="Y790" s="599">
        <v>0.3</v>
      </c>
      <c r="Z790" s="600"/>
      <c r="AA790" s="600"/>
      <c r="AB790" s="610"/>
      <c r="AC790" s="604" t="s">
        <v>757</v>
      </c>
      <c r="AD790" s="605"/>
      <c r="AE790" s="605"/>
      <c r="AF790" s="605"/>
      <c r="AG790" s="606"/>
      <c r="AH790" s="596" t="s">
        <v>757</v>
      </c>
      <c r="AI790" s="597"/>
      <c r="AJ790" s="597"/>
      <c r="AK790" s="597"/>
      <c r="AL790" s="597"/>
      <c r="AM790" s="597"/>
      <c r="AN790" s="597"/>
      <c r="AO790" s="597"/>
      <c r="AP790" s="597"/>
      <c r="AQ790" s="597"/>
      <c r="AR790" s="597"/>
      <c r="AS790" s="597"/>
      <c r="AT790" s="598"/>
      <c r="AU790" s="599">
        <v>0.1</v>
      </c>
      <c r="AV790" s="600"/>
      <c r="AW790" s="600"/>
      <c r="AX790" s="601"/>
    </row>
    <row r="791" spans="1:51" ht="24.75" customHeight="1" x14ac:dyDescent="0.15">
      <c r="A791" s="629"/>
      <c r="B791" s="630"/>
      <c r="C791" s="630"/>
      <c r="D791" s="630"/>
      <c r="E791" s="630"/>
      <c r="F791" s="631"/>
      <c r="G791" s="604" t="s">
        <v>749</v>
      </c>
      <c r="H791" s="605"/>
      <c r="I791" s="605"/>
      <c r="J791" s="605"/>
      <c r="K791" s="606"/>
      <c r="L791" s="596" t="s">
        <v>754</v>
      </c>
      <c r="M791" s="597"/>
      <c r="N791" s="597"/>
      <c r="O791" s="597"/>
      <c r="P791" s="597"/>
      <c r="Q791" s="597"/>
      <c r="R791" s="597"/>
      <c r="S791" s="597"/>
      <c r="T791" s="597"/>
      <c r="U791" s="597"/>
      <c r="V791" s="597"/>
      <c r="W791" s="597"/>
      <c r="X791" s="598"/>
      <c r="Y791" s="599">
        <v>0.1</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750</v>
      </c>
      <c r="H792" s="605"/>
      <c r="I792" s="605"/>
      <c r="J792" s="605"/>
      <c r="K792" s="606"/>
      <c r="L792" s="596" t="s">
        <v>755</v>
      </c>
      <c r="M792" s="597"/>
      <c r="N792" s="597"/>
      <c r="O792" s="597"/>
      <c r="P792" s="597"/>
      <c r="Q792" s="597"/>
      <c r="R792" s="597"/>
      <c r="S792" s="597"/>
      <c r="T792" s="597"/>
      <c r="U792" s="597"/>
      <c r="V792" s="597"/>
      <c r="W792" s="597"/>
      <c r="X792" s="598"/>
      <c r="Y792" s="599">
        <v>0.3</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t="s">
        <v>751</v>
      </c>
      <c r="H793" s="605"/>
      <c r="I793" s="605"/>
      <c r="J793" s="605"/>
      <c r="K793" s="606"/>
      <c r="L793" s="596" t="s">
        <v>756</v>
      </c>
      <c r="M793" s="597"/>
      <c r="N793" s="597"/>
      <c r="O793" s="597"/>
      <c r="P793" s="597"/>
      <c r="Q793" s="597"/>
      <c r="R793" s="597"/>
      <c r="S793" s="597"/>
      <c r="T793" s="597"/>
      <c r="U793" s="597"/>
      <c r="V793" s="597"/>
      <c r="W793" s="597"/>
      <c r="X793" s="598"/>
      <c r="Y793" s="599">
        <v>-0.7</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t="s">
        <v>757</v>
      </c>
      <c r="H794" s="605"/>
      <c r="I794" s="605"/>
      <c r="J794" s="605"/>
      <c r="K794" s="606"/>
      <c r="L794" s="596" t="s">
        <v>757</v>
      </c>
      <c r="M794" s="597"/>
      <c r="N794" s="597"/>
      <c r="O794" s="597"/>
      <c r="P794" s="597"/>
      <c r="Q794" s="597"/>
      <c r="R794" s="597"/>
      <c r="S794" s="597"/>
      <c r="T794" s="597"/>
      <c r="U794" s="597"/>
      <c r="V794" s="597"/>
      <c r="W794" s="597"/>
      <c r="X794" s="598"/>
      <c r="Y794" s="599">
        <v>0.2</v>
      </c>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19" t="s">
        <v>20</v>
      </c>
      <c r="H799" s="820"/>
      <c r="I799" s="820"/>
      <c r="J799" s="820"/>
      <c r="K799" s="820"/>
      <c r="L799" s="821"/>
      <c r="M799" s="822"/>
      <c r="N799" s="822"/>
      <c r="O799" s="822"/>
      <c r="P799" s="822"/>
      <c r="Q799" s="822"/>
      <c r="R799" s="822"/>
      <c r="S799" s="822"/>
      <c r="T799" s="822"/>
      <c r="U799" s="822"/>
      <c r="V799" s="822"/>
      <c r="W799" s="822"/>
      <c r="X799" s="823"/>
      <c r="Y799" s="824">
        <f>SUM(Y789:AB798)</f>
        <v>2.4000000000000004</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0.4</v>
      </c>
      <c r="AV799" s="825"/>
      <c r="AW799" s="825"/>
      <c r="AX799" s="827"/>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89"/>
      <c r="AY800">
        <f>COUNTA($G$802,$AC$802)</f>
        <v>0</v>
      </c>
    </row>
    <row r="801" spans="1:51" ht="24.75" hidden="1" customHeight="1" x14ac:dyDescent="0.15">
      <c r="A801" s="629"/>
      <c r="B801" s="630"/>
      <c r="C801" s="630"/>
      <c r="D801" s="630"/>
      <c r="E801" s="630"/>
      <c r="F801" s="631"/>
      <c r="G801" s="808"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4"/>
      <c r="AC801" s="808"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798"/>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19" t="s">
        <v>20</v>
      </c>
      <c r="H812" s="820"/>
      <c r="I812" s="820"/>
      <c r="J812" s="820"/>
      <c r="K812" s="820"/>
      <c r="L812" s="821"/>
      <c r="M812" s="822"/>
      <c r="N812" s="822"/>
      <c r="O812" s="822"/>
      <c r="P812" s="822"/>
      <c r="Q812" s="822"/>
      <c r="R812" s="822"/>
      <c r="S812" s="822"/>
      <c r="T812" s="822"/>
      <c r="U812" s="822"/>
      <c r="V812" s="822"/>
      <c r="W812" s="822"/>
      <c r="X812" s="823"/>
      <c r="Y812" s="824">
        <f>SUM(Y802:AB811)</f>
        <v>0</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89"/>
      <c r="AY813">
        <f>COUNTA($G$815,$AC$815)</f>
        <v>0</v>
      </c>
    </row>
    <row r="814" spans="1:51" ht="24.75" hidden="1" customHeight="1" x14ac:dyDescent="0.15">
      <c r="A814" s="629"/>
      <c r="B814" s="630"/>
      <c r="C814" s="630"/>
      <c r="D814" s="630"/>
      <c r="E814" s="630"/>
      <c r="F814" s="631"/>
      <c r="G814" s="808"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4"/>
      <c r="AC814" s="808"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798"/>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89"/>
      <c r="AY826">
        <f>COUNTA($G$828,$AC$828)</f>
        <v>0</v>
      </c>
    </row>
    <row r="827" spans="1:51" ht="24.75" hidden="1" customHeight="1" x14ac:dyDescent="0.15">
      <c r="A827" s="629"/>
      <c r="B827" s="630"/>
      <c r="C827" s="630"/>
      <c r="D827" s="630"/>
      <c r="E827" s="630"/>
      <c r="F827" s="631"/>
      <c r="G827" s="808"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4"/>
      <c r="AC827" s="808"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798"/>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759</v>
      </c>
      <c r="D845" s="343"/>
      <c r="E845" s="343"/>
      <c r="F845" s="343"/>
      <c r="G845" s="343"/>
      <c r="H845" s="343"/>
      <c r="I845" s="343"/>
      <c r="J845" s="344">
        <v>2010001155749</v>
      </c>
      <c r="K845" s="345"/>
      <c r="L845" s="345"/>
      <c r="M845" s="345"/>
      <c r="N845" s="345"/>
      <c r="O845" s="345"/>
      <c r="P845" s="359" t="s">
        <v>765</v>
      </c>
      <c r="Q845" s="346"/>
      <c r="R845" s="346"/>
      <c r="S845" s="346"/>
      <c r="T845" s="346"/>
      <c r="U845" s="346"/>
      <c r="V845" s="346"/>
      <c r="W845" s="346"/>
      <c r="X845" s="346"/>
      <c r="Y845" s="347">
        <v>2.4</v>
      </c>
      <c r="Z845" s="348"/>
      <c r="AA845" s="348"/>
      <c r="AB845" s="349"/>
      <c r="AC845" s="350" t="s">
        <v>374</v>
      </c>
      <c r="AD845" s="351"/>
      <c r="AE845" s="351"/>
      <c r="AF845" s="351"/>
      <c r="AG845" s="351"/>
      <c r="AH845" s="366">
        <v>10</v>
      </c>
      <c r="AI845" s="367"/>
      <c r="AJ845" s="367"/>
      <c r="AK845" s="367"/>
      <c r="AL845" s="354">
        <v>16</v>
      </c>
      <c r="AM845" s="355"/>
      <c r="AN845" s="355"/>
      <c r="AO845" s="356"/>
      <c r="AP845" s="357" t="s">
        <v>721</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1.75" customHeight="1" x14ac:dyDescent="0.15">
      <c r="A878" s="370">
        <v>1</v>
      </c>
      <c r="B878" s="370">
        <v>1</v>
      </c>
      <c r="C878" s="358" t="s">
        <v>760</v>
      </c>
      <c r="D878" s="343"/>
      <c r="E878" s="343"/>
      <c r="F878" s="343"/>
      <c r="G878" s="343"/>
      <c r="H878" s="343"/>
      <c r="I878" s="343"/>
      <c r="J878" s="344">
        <v>2011105001632</v>
      </c>
      <c r="K878" s="345"/>
      <c r="L878" s="345"/>
      <c r="M878" s="345"/>
      <c r="N878" s="345"/>
      <c r="O878" s="345"/>
      <c r="P878" s="359" t="s">
        <v>766</v>
      </c>
      <c r="Q878" s="346"/>
      <c r="R878" s="346"/>
      <c r="S878" s="346"/>
      <c r="T878" s="346"/>
      <c r="U878" s="346"/>
      <c r="V878" s="346"/>
      <c r="W878" s="346"/>
      <c r="X878" s="346"/>
      <c r="Y878" s="347">
        <v>0.4</v>
      </c>
      <c r="Z878" s="348"/>
      <c r="AA878" s="348"/>
      <c r="AB878" s="349"/>
      <c r="AC878" s="350" t="s">
        <v>379</v>
      </c>
      <c r="AD878" s="351"/>
      <c r="AE878" s="351"/>
      <c r="AF878" s="351"/>
      <c r="AG878" s="351"/>
      <c r="AH878" s="366" t="s">
        <v>721</v>
      </c>
      <c r="AI878" s="367"/>
      <c r="AJ878" s="367"/>
      <c r="AK878" s="367"/>
      <c r="AL878" s="354" t="s">
        <v>721</v>
      </c>
      <c r="AM878" s="355"/>
      <c r="AN878" s="355"/>
      <c r="AO878" s="356"/>
      <c r="AP878" s="357" t="s">
        <v>721</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idden="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90">
    <cfRule type="expression" dxfId="2791" priority="13877">
      <formula>IF(RIGHT(TEXT(Y790,"0.#"),1)=".",FALSE,TRUE)</formula>
    </cfRule>
    <cfRule type="expression" dxfId="2790" priority="13878">
      <formula>IF(RIGHT(TEXT(Y790,"0.#"),1)=".",TRUE,FALSE)</formula>
    </cfRule>
  </conditionalFormatting>
  <conditionalFormatting sqref="Y799">
    <cfRule type="expression" dxfId="2789" priority="13873">
      <formula>IF(RIGHT(TEXT(Y799,"0.#"),1)=".",FALSE,TRUE)</formula>
    </cfRule>
    <cfRule type="expression" dxfId="2788" priority="13874">
      <formula>IF(RIGHT(TEXT(Y799,"0.#"),1)=".",TRUE,FALSE)</formula>
    </cfRule>
  </conditionalFormatting>
  <conditionalFormatting sqref="Y830:Y837 Y828 Y817:Y824 Y815 Y804:Y811 Y802">
    <cfRule type="expression" dxfId="2787" priority="13655">
      <formula>IF(RIGHT(TEXT(Y802,"0.#"),1)=".",FALSE,TRUE)</formula>
    </cfRule>
    <cfRule type="expression" dxfId="2786" priority="13656">
      <formula>IF(RIGHT(TEXT(Y802,"0.#"),1)=".",TRUE,FALSE)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91:Y798 Y789">
    <cfRule type="expression" dxfId="2779" priority="13679">
      <formula>IF(RIGHT(TEXT(Y789,"0.#"),1)=".",FALSE,TRUE)</formula>
    </cfRule>
    <cfRule type="expression" dxfId="2778" priority="13680">
      <formula>IF(RIGHT(TEXT(Y789,"0.#"),1)=".",TRUE,FALSE)</formula>
    </cfRule>
  </conditionalFormatting>
  <conditionalFormatting sqref="AU790">
    <cfRule type="expression" dxfId="2777" priority="13677">
      <formula>IF(RIGHT(TEXT(AU790,"0.#"),1)=".",FALSE,TRUE)</formula>
    </cfRule>
    <cfRule type="expression" dxfId="2776" priority="13678">
      <formula>IF(RIGHT(TEXT(AU790,"0.#"),1)=".",TRUE,FALSE)</formula>
    </cfRule>
  </conditionalFormatting>
  <conditionalFormatting sqref="AU799">
    <cfRule type="expression" dxfId="2775" priority="13675">
      <formula>IF(RIGHT(TEXT(AU799,"0.#"),1)=".",FALSE,TRUE)</formula>
    </cfRule>
    <cfRule type="expression" dxfId="2774" priority="13676">
      <formula>IF(RIGHT(TEXT(AU799,"0.#"),1)=".",TRUE,FALSE)</formula>
    </cfRule>
  </conditionalFormatting>
  <conditionalFormatting sqref="AU791:AU798 AU789">
    <cfRule type="expression" dxfId="2773" priority="13673">
      <formula>IF(RIGHT(TEXT(AU789,"0.#"),1)=".",FALSE,TRUE)</formula>
    </cfRule>
    <cfRule type="expression" dxfId="2772" priority="13674">
      <formula>IF(RIGHT(TEXT(AU789,"0.#"),1)=".",TRUE,FALSE)</formula>
    </cfRule>
  </conditionalFormatting>
  <conditionalFormatting sqref="Y829 Y816 Y803">
    <cfRule type="expression" dxfId="2771" priority="13659">
      <formula>IF(RIGHT(TEXT(Y803,"0.#"),1)=".",FALSE,TRUE)</formula>
    </cfRule>
    <cfRule type="expression" dxfId="2770" priority="13660">
      <formula>IF(RIGHT(TEXT(Y803,"0.#"),1)=".",TRUE,FALSE)</formula>
    </cfRule>
  </conditionalFormatting>
  <conditionalFormatting sqref="Y838 Y825 Y812">
    <cfRule type="expression" dxfId="2769" priority="13657">
      <formula>IF(RIGHT(TEXT(Y812,"0.#"),1)=".",FALSE,TRUE)</formula>
    </cfRule>
    <cfRule type="expression" dxfId="2768" priority="13658">
      <formula>IF(RIGHT(TEXT(Y812,"0.#"),1)=".",TRUE,FALSE)</formula>
    </cfRule>
  </conditionalFormatting>
  <conditionalFormatting sqref="AU829 AU816 AU803">
    <cfRule type="expression" dxfId="2767" priority="13653">
      <formula>IF(RIGHT(TEXT(AU803,"0.#"),1)=".",FALSE,TRUE)</formula>
    </cfRule>
    <cfRule type="expression" dxfId="2766" priority="13654">
      <formula>IF(RIGHT(TEXT(AU803,"0.#"),1)=".",TRUE,FALSE)</formula>
    </cfRule>
  </conditionalFormatting>
  <conditionalFormatting sqref="AU838 AU825 AU812">
    <cfRule type="expression" dxfId="2765" priority="13651">
      <formula>IF(RIGHT(TEXT(AU812,"0.#"),1)=".",FALSE,TRUE)</formula>
    </cfRule>
    <cfRule type="expression" dxfId="2764" priority="13652">
      <formula>IF(RIGHT(TEXT(AU812,"0.#"),1)=".",TRUE,FALSE)</formula>
    </cfRule>
  </conditionalFormatting>
  <conditionalFormatting sqref="AU830:AU837 AU828 AU817:AU824 AU815 AU804:AU811 AU802">
    <cfRule type="expression" dxfId="2763" priority="13649">
      <formula>IF(RIGHT(TEXT(AU802,"0.#"),1)=".",FALSE,TRUE)</formula>
    </cfRule>
    <cfRule type="expression" dxfId="2762" priority="13650">
      <formula>IF(RIGHT(TEXT(AU802,"0.#"),1)=".",TRUE,FALSE)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7" max="50" man="1"/>
    <brk id="747" max="50" man="1"/>
    <brk id="984"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12" sqref="B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719</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t="s">
        <v>719</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障害者施策</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2"/>
      <c r="AA2" s="823"/>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2"/>
      <c r="AA9" s="823"/>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2"/>
      <c r="AA16" s="823"/>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2"/>
      <c r="AA23" s="823"/>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2"/>
      <c r="AA30" s="823"/>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2"/>
      <c r="AA37" s="823"/>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2"/>
      <c r="AA44" s="823"/>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2"/>
      <c r="AA51" s="823"/>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2"/>
      <c r="AA58" s="823"/>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2"/>
      <c r="AA65" s="823"/>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08" t="s">
        <v>17</v>
      </c>
      <c r="H3" s="666"/>
      <c r="I3" s="666"/>
      <c r="J3" s="666"/>
      <c r="K3" s="666"/>
      <c r="L3" s="665" t="s">
        <v>18</v>
      </c>
      <c r="M3" s="666"/>
      <c r="N3" s="666"/>
      <c r="O3" s="666"/>
      <c r="P3" s="666"/>
      <c r="Q3" s="666"/>
      <c r="R3" s="666"/>
      <c r="S3" s="666"/>
      <c r="T3" s="666"/>
      <c r="U3" s="666"/>
      <c r="V3" s="666"/>
      <c r="W3" s="666"/>
      <c r="X3" s="667"/>
      <c r="Y3" s="651" t="s">
        <v>19</v>
      </c>
      <c r="Z3" s="652"/>
      <c r="AA3" s="652"/>
      <c r="AB3" s="794"/>
      <c r="AC3" s="808"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798"/>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89"/>
      <c r="AY15">
        <f>COUNTA($G$17,$AC$17)</f>
        <v>0</v>
      </c>
    </row>
    <row r="16" spans="1:51" ht="25.5" customHeight="1" x14ac:dyDescent="0.15">
      <c r="A16" s="1039"/>
      <c r="B16" s="1040"/>
      <c r="C16" s="1040"/>
      <c r="D16" s="1040"/>
      <c r="E16" s="1040"/>
      <c r="F16" s="1041"/>
      <c r="G16" s="808"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4"/>
      <c r="AC16" s="808"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798"/>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89"/>
      <c r="AY28">
        <f>COUNTA($G$30,$AC$30)</f>
        <v>0</v>
      </c>
    </row>
    <row r="29" spans="1:51" ht="24.75" customHeight="1" x14ac:dyDescent="0.15">
      <c r="A29" s="1039"/>
      <c r="B29" s="1040"/>
      <c r="C29" s="1040"/>
      <c r="D29" s="1040"/>
      <c r="E29" s="1040"/>
      <c r="F29" s="1041"/>
      <c r="G29" s="808"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4"/>
      <c r="AC29" s="808"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798"/>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89"/>
      <c r="AY41">
        <f>COUNTA($G$43,$AC$43)</f>
        <v>0</v>
      </c>
    </row>
    <row r="42" spans="1:51" ht="24.75" customHeight="1" x14ac:dyDescent="0.15">
      <c r="A42" s="1039"/>
      <c r="B42" s="1040"/>
      <c r="C42" s="1040"/>
      <c r="D42" s="1040"/>
      <c r="E42" s="1040"/>
      <c r="F42" s="1041"/>
      <c r="G42" s="808"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4"/>
      <c r="AC42" s="808"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798"/>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89"/>
      <c r="AY55">
        <f>COUNTA($G$57,$AC$57)</f>
        <v>0</v>
      </c>
    </row>
    <row r="56" spans="1:51" ht="24.75" customHeight="1" x14ac:dyDescent="0.15">
      <c r="A56" s="1039"/>
      <c r="B56" s="1040"/>
      <c r="C56" s="1040"/>
      <c r="D56" s="1040"/>
      <c r="E56" s="1040"/>
      <c r="F56" s="1041"/>
      <c r="G56" s="808"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4"/>
      <c r="AC56" s="808"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798"/>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89"/>
      <c r="AY68">
        <f>COUNTA($G$70,$AC$70)</f>
        <v>0</v>
      </c>
    </row>
    <row r="69" spans="1:51" ht="25.5" customHeight="1" x14ac:dyDescent="0.15">
      <c r="A69" s="1039"/>
      <c r="B69" s="1040"/>
      <c r="C69" s="1040"/>
      <c r="D69" s="1040"/>
      <c r="E69" s="1040"/>
      <c r="F69" s="1041"/>
      <c r="G69" s="808"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4"/>
      <c r="AC69" s="808"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798"/>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89"/>
      <c r="AY81">
        <f>COUNTA($G$83,$AC$83)</f>
        <v>0</v>
      </c>
    </row>
    <row r="82" spans="1:51" ht="24.75" customHeight="1" x14ac:dyDescent="0.15">
      <c r="A82" s="1039"/>
      <c r="B82" s="1040"/>
      <c r="C82" s="1040"/>
      <c r="D82" s="1040"/>
      <c r="E82" s="1040"/>
      <c r="F82" s="1041"/>
      <c r="G82" s="808"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4"/>
      <c r="AC82" s="808"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798"/>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89"/>
      <c r="AY94">
        <f>COUNTA($G$96,$AC$96)</f>
        <v>0</v>
      </c>
    </row>
    <row r="95" spans="1:51" ht="24.75" customHeight="1" x14ac:dyDescent="0.15">
      <c r="A95" s="1039"/>
      <c r="B95" s="1040"/>
      <c r="C95" s="1040"/>
      <c r="D95" s="1040"/>
      <c r="E95" s="1040"/>
      <c r="F95" s="1041"/>
      <c r="G95" s="808"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4"/>
      <c r="AC95" s="808"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798"/>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89"/>
      <c r="AY108">
        <f>COUNTA($G$110,$AC$110)</f>
        <v>0</v>
      </c>
    </row>
    <row r="109" spans="1:51" ht="24.75" customHeight="1" x14ac:dyDescent="0.15">
      <c r="A109" s="1039"/>
      <c r="B109" s="1040"/>
      <c r="C109" s="1040"/>
      <c r="D109" s="1040"/>
      <c r="E109" s="1040"/>
      <c r="F109" s="1041"/>
      <c r="G109" s="808"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4"/>
      <c r="AC109" s="808"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798"/>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89"/>
      <c r="AY121">
        <f>COUNTA($G$123,$AC$123)</f>
        <v>0</v>
      </c>
    </row>
    <row r="122" spans="1:51" ht="25.5" customHeight="1" x14ac:dyDescent="0.15">
      <c r="A122" s="1039"/>
      <c r="B122" s="1040"/>
      <c r="C122" s="1040"/>
      <c r="D122" s="1040"/>
      <c r="E122" s="1040"/>
      <c r="F122" s="1041"/>
      <c r="G122" s="808"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4"/>
      <c r="AC122" s="808"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798"/>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89"/>
      <c r="AY134">
        <f>COUNTA($G$136,$AC$136)</f>
        <v>0</v>
      </c>
    </row>
    <row r="135" spans="1:51" ht="24.75" customHeight="1" x14ac:dyDescent="0.15">
      <c r="A135" s="1039"/>
      <c r="B135" s="1040"/>
      <c r="C135" s="1040"/>
      <c r="D135" s="1040"/>
      <c r="E135" s="1040"/>
      <c r="F135" s="1041"/>
      <c r="G135" s="808"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4"/>
      <c r="AC135" s="808"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798"/>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89"/>
      <c r="AY147">
        <f>COUNTA($G$149,$AC$149)</f>
        <v>0</v>
      </c>
    </row>
    <row r="148" spans="1:51" ht="24.75" customHeight="1" x14ac:dyDescent="0.15">
      <c r="A148" s="1039"/>
      <c r="B148" s="1040"/>
      <c r="C148" s="1040"/>
      <c r="D148" s="1040"/>
      <c r="E148" s="1040"/>
      <c r="F148" s="1041"/>
      <c r="G148" s="808"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4"/>
      <c r="AC148" s="808"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798"/>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89"/>
      <c r="AY161">
        <f>COUNTA($G$163,$AC$163)</f>
        <v>0</v>
      </c>
    </row>
    <row r="162" spans="1:51" ht="24.75" customHeight="1" x14ac:dyDescent="0.15">
      <c r="A162" s="1039"/>
      <c r="B162" s="1040"/>
      <c r="C162" s="1040"/>
      <c r="D162" s="1040"/>
      <c r="E162" s="1040"/>
      <c r="F162" s="1041"/>
      <c r="G162" s="808"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4"/>
      <c r="AC162" s="808"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798"/>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89"/>
      <c r="AY174">
        <f>COUNTA($G$176,$AC$176)</f>
        <v>0</v>
      </c>
    </row>
    <row r="175" spans="1:51" ht="25.5" customHeight="1" x14ac:dyDescent="0.15">
      <c r="A175" s="1039"/>
      <c r="B175" s="1040"/>
      <c r="C175" s="1040"/>
      <c r="D175" s="1040"/>
      <c r="E175" s="1040"/>
      <c r="F175" s="1041"/>
      <c r="G175" s="808"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4"/>
      <c r="AC175" s="808"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798"/>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89"/>
      <c r="AY187">
        <f>COUNTA($G$189,$AC$189)</f>
        <v>0</v>
      </c>
    </row>
    <row r="188" spans="1:51" ht="24.75" customHeight="1" x14ac:dyDescent="0.15">
      <c r="A188" s="1039"/>
      <c r="B188" s="1040"/>
      <c r="C188" s="1040"/>
      <c r="D188" s="1040"/>
      <c r="E188" s="1040"/>
      <c r="F188" s="1041"/>
      <c r="G188" s="808"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4"/>
      <c r="AC188" s="808"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798"/>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89"/>
      <c r="AY200">
        <f>COUNTA($G$202,$AC$202)</f>
        <v>0</v>
      </c>
    </row>
    <row r="201" spans="1:51" ht="24.75" customHeight="1" x14ac:dyDescent="0.15">
      <c r="A201" s="1039"/>
      <c r="B201" s="1040"/>
      <c r="C201" s="1040"/>
      <c r="D201" s="1040"/>
      <c r="E201" s="1040"/>
      <c r="F201" s="1041"/>
      <c r="G201" s="808"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4"/>
      <c r="AC201" s="808"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798"/>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89"/>
      <c r="AY214">
        <f>COUNTA($G$216,$AC$216)</f>
        <v>0</v>
      </c>
    </row>
    <row r="215" spans="1:51" ht="24.75" customHeight="1" x14ac:dyDescent="0.15">
      <c r="A215" s="1039"/>
      <c r="B215" s="1040"/>
      <c r="C215" s="1040"/>
      <c r="D215" s="1040"/>
      <c r="E215" s="1040"/>
      <c r="F215" s="1041"/>
      <c r="G215" s="808"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4"/>
      <c r="AC215" s="808"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798"/>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89"/>
      <c r="AY227">
        <f>COUNTA($G$229,$AC$229)</f>
        <v>0</v>
      </c>
    </row>
    <row r="228" spans="1:51" ht="25.5" customHeight="1" x14ac:dyDescent="0.15">
      <c r="A228" s="1039"/>
      <c r="B228" s="1040"/>
      <c r="C228" s="1040"/>
      <c r="D228" s="1040"/>
      <c r="E228" s="1040"/>
      <c r="F228" s="1041"/>
      <c r="G228" s="808"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4"/>
      <c r="AC228" s="808"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798"/>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89"/>
      <c r="AY240">
        <f>COUNTA($G$242,$AC$242)</f>
        <v>0</v>
      </c>
    </row>
    <row r="241" spans="1:51" ht="24.75" customHeight="1" x14ac:dyDescent="0.15">
      <c r="A241" s="1039"/>
      <c r="B241" s="1040"/>
      <c r="C241" s="1040"/>
      <c r="D241" s="1040"/>
      <c r="E241" s="1040"/>
      <c r="F241" s="1041"/>
      <c r="G241" s="808"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4"/>
      <c r="AC241" s="808"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798"/>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89"/>
      <c r="AY253">
        <f>COUNTA($G$255,$AC$255)</f>
        <v>0</v>
      </c>
    </row>
    <row r="254" spans="1:51" ht="24.75" customHeight="1" x14ac:dyDescent="0.15">
      <c r="A254" s="1039"/>
      <c r="B254" s="1040"/>
      <c r="C254" s="1040"/>
      <c r="D254" s="1040"/>
      <c r="E254" s="1040"/>
      <c r="F254" s="1041"/>
      <c r="G254" s="808"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4"/>
      <c r="AC254" s="808"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798"/>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2021-08-19T09:17:12Z</cp:lastPrinted>
  <dcterms:created xsi:type="dcterms:W3CDTF">2012-03-13T00:50:25Z</dcterms:created>
  <dcterms:modified xsi:type="dcterms:W3CDTF">2021-08-19T09:23:51Z</dcterms:modified>
</cp:coreProperties>
</file>