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有識者点検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17"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<sst xmlns="http://schemas.openxmlformats.org/spreadsheetml/2006/main" count="3127" uniqueCount="776">
  <si>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</si>
  <si>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</si>
  <si>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</si>
  <si>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</si>
  <si>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</si>
  <si>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</si>
  <si>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</si>
  <si>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</si>
  <si>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</si>
  <si>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</si>
  <si>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</si>
  <si>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</si>
  <si>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</si>
  <si>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</si>
  <si>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</si>
  <si>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</si>
  <si>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</si>
  <si>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</si>
  <si>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</si>
  <si>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</si>
  <si>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</si>
  <si>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</si>
  <si>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</si>
  <si>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</si>
  <si>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</si>
  <si>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</si>
  <si>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</si>
  <si>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</si>
  <si>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</si>
  <si>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</si>
  <si>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</si>
  <si>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</si>
  <si>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</si>
  <si>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</si>
  <si>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</si>
  <si>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</si>
  <si>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</si>
  <si>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</si>
  <si>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</si>
  <si>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</si>
  <si>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</si>
  <si>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</si>
  <si>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</si>
  <si>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</si>
  <si>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</si>
  <si>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</si>
  <si>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</si>
  <si>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</si>
  <si>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</si>
  <si>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</si>
  <si>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</si>
  <si>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</si>
  <si>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</si>
  <si>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</si>
  <si>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</si>
  <si>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</si>
  <si>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</si>
  <si>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</si>
  <si>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</si>
  <si>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</si>
  <si>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</si>
  <si>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</si>
  <si>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</si>
  <si>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</si>
  <si>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</si>
  <si>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</si>
  <si>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</si>
  <si>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</si>
  <si>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</si>
  <si>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</si>
  <si>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</si>
  <si>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</si>
  <si>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</si>
  <si>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</si>
  <si>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</si>
  <si>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</si>
  <si>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</si>
  <si>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</si>
  <si>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</si>
  <si>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</si>
  <si>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</si>
  <si>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</si>
  <si>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</si>
  <si>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</si>
  <si>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</si>
  <si>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</si>
  <si>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</si>
  <si>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</si>
  <si>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</si>
  <si>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</si>
  <si>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</si>
  <si>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</si>
  <si>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</si>
  <si>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</si>
  <si>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</si>
  <si>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</si>
  <si>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</si>
  <si>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</si>
  <si>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</si>
  <si>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</si>
  <si>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</si>
  <si>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</si>
  <si>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</si>
  <si>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</si>
  <si>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</si>
  <si>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</si>
  <si>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</si>
  <si>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</si>
  <si>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</si>
  <si>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</si>
  <si>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</si>
  <si>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</si>
  <si>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</si>
  <si>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</si>
  <si>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</si>
  <si>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</si>
  <si>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</si>
  <si>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</si>
  <si>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</si>
  <si>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</si>
  <si>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</si>
  <si>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</si>
  <si>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</si>
  <si>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</si>
  <si>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</si>
  <si>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</si>
  <si>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</si>
  <si>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</si>
  <si>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</si>
  <si>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</si>
  <si>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</si>
  <si>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</si>
  <si>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</si>
  <si>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</si>
  <si>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</si>
  <si>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</si>
  <si>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</si>
  <si>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</si>
  <si>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</si>
  <si>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</si>
  <si>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</si>
  <si>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</si>
  <si>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</si>
  <si>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</si>
  <si>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</si>
  <si>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</si>
  <si>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</si>
  <si>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</si>
  <si>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</si>
  <si>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</si>
  <si>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</si>
  <si>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</si>
  <si>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</si>
  <si>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</si>
  <si>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</si>
  <si>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</si>
  <si>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</si>
  <si>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</si>
  <si>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</si>
  <si>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</si>
  <si>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</si>
  <si>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</si>
  <si>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</si>
  <si>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</si>
  <si>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</si>
  <si>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</si>
  <si>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</si>
  <si>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</si>
  <si>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</si>
  <si>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</si>
  <si>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</si>
  <si>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</si>
  <si>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</si>
  <si>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</si>
  <si>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</si>
  <si>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</si>
  <si>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</si>
  <si>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</si>
  <si>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</si>
  <si>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</si>
  <si>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</si>
  <si>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</si>
  <si>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</si>
  <si>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</si>
  <si>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</si>
  <si>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</si>
  <si>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</si>
  <si>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</si>
  <si>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</si>
  <si>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</si>
  <si>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</si>
  <si>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</si>
  <si>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</si>
  <si>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</si>
  <si>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</si>
  <si>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</si>
  <si>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</si>
  <si>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</si>
  <si>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</si>
  <si>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</si>
  <si>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</si>
  <si>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</si>
  <si>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</si>
  <si>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</si>
  <si>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</si>
  <si>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</si>
  <si>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</si>
  <si>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</si>
  <si>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</si>
  <si>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</si>
  <si>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</si>
  <si>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</si>
  <si>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</si>
  <si>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</si>
  <si>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</si>
  <si>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</si>
  <si>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</si>
  <si>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</si>
  <si>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</si>
  <si>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</si>
  <si>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</si>
  <si>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</si>
  <si>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</si>
  <si>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</si>
  <si>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</si>
  <si>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</si>
  <si>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</si>
  <si>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</si>
  <si>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</si>
  <si>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</si>
  <si>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</si>
  <si>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</si>
  <si>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</si>
  <si>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</si>
  <si>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</si>
  <si>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</si>
  <si>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</si>
  <si>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</si>
  <si>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</si>
  <si>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</si>
  <si>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</si>
  <si>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</si>
  <si>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</si>
  <si>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</si>
  <si>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</si>
  <si>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</si>
  <si>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</si>
  <si>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</si>
  <si>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</si>
  <si>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</si>
  <si>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</si>
  <si>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</si>
  <si>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</si>
  <si>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</si>
  <si>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</si>
  <si>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</si>
  <si>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</si>
  <si>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</si>
  <si>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</si>
  <si>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</si>
  <si>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</si>
  <si>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</si>
  <si>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</si>
  <si>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</si>
  <si>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</si>
  <si>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</si>
  <si>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</si>
  <si>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</si>
  <si>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</si>
  <si>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</si>
  <si>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</si>
  <si>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</si>
  <si>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</si>
  <si>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</si>
  <si>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</si>
  <si>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</si>
  <si>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</si>
  <si>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</si>
  <si>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</si>
  <si>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</si>
  <si>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</si>
  <si>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</si>
  <si>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</si>
  <si>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</si>
  <si>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</si>
  <si>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</si>
  <si>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</si>
  <si>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</si>
  <si>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</si>
  <si>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</si>
  <si>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</si>
  <si>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</si>
  <si>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</si>
  <si>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</si>
  <si>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</si>
  <si>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</si>
  <si>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</si>
  <si>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</si>
  <si>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</si>
  <si>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</si>
  <si>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</si>
  <si>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</si>
  <si>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</si>
  <si>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</si>
  <si>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</si>
  <si>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</si>
  <si>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</si>
  <si>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</si>
  <si>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</si>
  <si>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</si>
  <si>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</si>
  <si>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</si>
  <si>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</si>
  <si>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</si>
  <si>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</si>
  <si>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</si>
  <si>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</si>
  <si>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</si>
  <si>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</si>
  <si>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</si>
  <si>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</si>
  <si>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</si>
  <si>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</si>
  <si>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</si>
  <si>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</si>
  <si>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</si>
  <si>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</si>
  <si>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</si>
  <si>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</si>
  <si>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</si>
  <si>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</si>
  <si>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</si>
  <si>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</si>
  <si>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</si>
  <si>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</si>
  <si>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</si>
  <si>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</si>
  <si>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</si>
  <si>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</si>
  <si>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</si>
  <si>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</si>
  <si>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</si>
  <si>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</si>
  <si>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</si>
  <si>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</si>
  <si>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</si>
  <si>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</si>
  <si>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</si>
  <si>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</si>
  <si>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</si>
  <si>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</si>
  <si>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</si>
  <si>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</si>
  <si>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</si>
  <si>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</si>
  <si>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</si>
  <si>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</si>
  <si>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</si>
  <si>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</si>
  <si>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</si>
  <si>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</si>
  <si>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</si>
  <si>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</si>
  <si>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</si>
  <si>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</si>
  <si>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</si>
  <si>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</si>
  <si>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</si>
  <si>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</si>
  <si>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</si>
  <si>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</si>
  <si>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</si>
  <si>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</si>
  <si>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</si>
  <si>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</si>
  <si>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</si>
  <si>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</si>
  <si>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</si>
  <si>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</si>
  <si>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</si>
  <si>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</si>
  <si>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</si>
  <si>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</si>
  <si>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</si>
  <si>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</si>
  <si>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</si>
  <si>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</si>
  <si>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</si>
  <si>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</si>
  <si>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</si>
  <si>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</si>
  <si>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</si>
  <si>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</si>
  <si>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</si>
  <si>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</si>
  <si>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</si>
  <si>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</si>
  <si>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</si>
  <si>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</si>
  <si>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</si>
  <si>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</si>
  <si>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</si>
  <si>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</si>
  <si>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</si>
  <si>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</si>
  <si>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</si>
  <si>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</si>
  <si>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</si>
  <si>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</si>
  <si>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</si>
  <si>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</si>
  <si>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</si>
  <si>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</si>
  <si>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</si>
  <si>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</si>
  <si>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</si>
  <si>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</si>
  <si>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</si>
  <si>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</si>
  <si>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</si>
  <si>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</si>
  <si>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</si>
  <si>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</si>
  <si>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</si>
  <si>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</si>
  <si>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</si>
  <si>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</si>
  <si>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</si>
  <si>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</si>
  <si>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</si>
  <si>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</si>
  <si>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</si>
  <si>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</si>
  <si>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</si>
  <si>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</si>
  <si>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</si>
  <si>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</si>
  <si>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</si>
  <si>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</si>
  <si>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</si>
  <si>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</si>
  <si>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</si>
  <si>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</si>
  <si>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</si>
  <si>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</si>
  <si>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</si>
  <si>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</si>
  <si>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</si>
  <si>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</si>
  <si>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</si>
  <si>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</si>
  <si>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</si>
  <si>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</si>
  <si>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</si>
  <si>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</si>
  <si>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</si>
  <si>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</si>
  <si>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</si>
  <si>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</si>
  <si>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</si>
  <si>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</si>
  <si>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</si>
  <si>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</si>
  <si>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</si>
  <si>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</si>
  <si>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</si>
  <si>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</si>
  <si>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</si>
  <si>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</si>
  <si>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</si>
  <si>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</si>
  <si>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</si>
  <si>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</si>
  <si>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</si>
  <si>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</si>
  <si>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</si>
  <si>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</si>
  <si>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</si>
  <si>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</si>
  <si>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</si>
  <si>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</si>
  <si>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</si>
  <si>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</si>
  <si>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</si>
  <si>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</si>
  <si>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</si>
  <si>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</si>
  <si>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</si>
  <si>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</si>
  <si>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</si>
  <si>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</si>
  <si>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</si>
  <si>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</si>
  <si>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</si>
  <si>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</si>
  <si>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</si>
  <si>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</si>
  <si>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</si>
  <si>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</si>
  <si>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</si>
  <si>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</si>
  <si>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</si>
  <si>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</si>
  <si>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</si>
  <si>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</si>
  <si>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</si>
  <si>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</si>
  <si>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</si>
  <si>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</si>
  <si>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</si>
  <si>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</si>
  <si>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</si>
  <si>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</si>
  <si>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</si>
  <si>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</si>
  <si>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</si>
  <si>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</si>
  <si>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</si>
  <si>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</si>
  <si>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</si>
  <si>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</si>
  <si>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</si>
  <si>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</si>
  <si>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</si>
  <si>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</si>
  <si>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</si>
  <si>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</si>
  <si>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</si>
  <si>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</si>
  <si>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</si>
  <si>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</si>
  <si>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</si>
  <si>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</si>
  <si>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</si>
  <si>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</si>
  <si>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</si>
  <si>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</si>
  <si>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</si>
  <si>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</si>
  <si>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</si>
  <si>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</si>
  <si>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</si>
  <si>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</si>
  <si>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</si>
  <si>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</si>
  <si>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</si>
  <si>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</si>
  <si>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</si>
  <si>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</si>
  <si>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</si>
  <si>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</si>
  <si>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</si>
  <si>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</si>
  <si>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</si>
  <si>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</si>
  <si>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</si>
  <si>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</si>
  <si>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</si>
  <si>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</si>
  <si>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</si>
  <si>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</si>
  <si>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</si>
  <si>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</si>
  <si>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</si>
  <si>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</si>
  <si>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</si>
  <si>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</si>
  <si>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</si>
  <si>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</si>
  <si>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</si>
  <si>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</si>
  <si>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</si>
  <si>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</si>
  <si>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</si>
  <si>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</si>
  <si>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</si>
  <si>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</si>
  <si>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</si>
  <si>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</si>
  <si>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</si>
  <si>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</si>
  <si>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</si>
  <si>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</si>
  <si>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</si>
  <si>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</si>
  <si>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</si>
  <si>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</si>
  <si>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</si>
  <si>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</si>
  <si>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</si>
  <si>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</si>
  <si>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</si>
  <si>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</si>
  <si>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</si>
  <si>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</si>
  <si>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</si>
  <si>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</si>
  <si>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</si>
  <si>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</si>
  <si>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</si>
  <si>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</si>
  <si>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</si>
  <si>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</si>
  <si>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</si>
  <si>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</si>
  <si>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</si>
  <si>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</si>
  <si>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</si>
  <si>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</si>
  <si>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</si>
  <si>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</si>
  <si>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</si>
  <si>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</si>
  <si>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</si>
  <si>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</si>
  <si>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</si>
  <si>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</si>
  <si>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</si>
  <si>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</si>
  <si>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</si>
  <si>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</si>
  <si>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</si>
  <si>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</si>
  <si>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</si>
  <si>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</si>
  <si>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</si>
  <si>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</si>
  <si>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</si>
  <si>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</si>
  <si>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</si>
  <si>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</si>
  <si>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</si>
  <si>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</si>
  <si>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</si>
  <si>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</si>
  <si>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</si>
  <si>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</si>
  <si>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</si>
  <si>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</si>
  <si>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</si>
  <si>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</si>
  <si>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</si>
  <si>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</si>
  <si>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</si>
  <si>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</si>
  <si>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</si>
  <si>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</si>
  <si>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</si>
  <si>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</si>
  <si>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</si>
  <si>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</si>
  <si>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</si>
  <si>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</si>
  <si>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</si>
  <si>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</si>
  <si>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</si>
  <si>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</si>
  <si>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</si>
  <si>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</si>
  <si>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</si>
  <si>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</si>
  <si>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</si>
  <si>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</si>
  <si>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</si>
  <si>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</si>
  <si>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</si>
  <si>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</si>
  <si>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</si>
  <si>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</si>
  <si>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</si>
  <si>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</si>
  <si>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</si>
  <si>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</si>
  <si>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</si>
  <si>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</si>
  <si>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</si>
  <si>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</si>
  <si>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</si>
  <si>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</si>
  <si>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</si>
  <si>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</si>
  <si>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</si>
  <si>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</si>
  <si>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</si>
  <si>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</si>
  <si>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</si>
  <si>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</si>
  <si>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</si>
  <si>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</si>
  <si>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</si>
  <si>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</si>
  <si>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</si>
  <si>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</si>
  <si>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</si>
  <si>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</si>
  <si>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</si>
  <si>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</si>
  <si>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</si>
  <si>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</si>
  <si>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</si>
  <si>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</si>
  <si>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</si>
  <si>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</si>
  <si>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</si>
  <si>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</si>
  <si>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</si>
  <si>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</si>
  <si>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</si>
  <si>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</si>
  <si>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</si>
  <si>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</si>
  <si>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</si>
  <si>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</si>
  <si>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</si>
  <si>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障害福祉のしごと魅力発信事業</t>
    <phoneticPr fontId="5"/>
  </si>
  <si>
    <t>社会・援護局障害保健福祉部</t>
    <phoneticPr fontId="5"/>
  </si>
  <si>
    <t>障害福祉課</t>
    <rPh sb="0" eb="2">
      <t>ショウガイ</t>
    </rPh>
    <rPh sb="2" eb="5">
      <t>フクシカ</t>
    </rPh>
    <phoneticPr fontId="5"/>
  </si>
  <si>
    <t>竹内　尚也</t>
    <rPh sb="0" eb="2">
      <t>タケウチ</t>
    </rPh>
    <rPh sb="3" eb="5">
      <t>ナオヤ</t>
    </rPh>
    <phoneticPr fontId="5"/>
  </si>
  <si>
    <t>令和2年度</t>
    <rPh sb="0" eb="2">
      <t>レイワ</t>
    </rPh>
    <rPh sb="3" eb="5">
      <t>ネンド</t>
    </rPh>
    <phoneticPr fontId="5"/>
  </si>
  <si>
    <t>○</t>
  </si>
  <si>
    <t>-</t>
  </si>
  <si>
    <t>-</t>
    <phoneticPr fontId="5"/>
  </si>
  <si>
    <t>障害福祉の仕事の魅力を伝え、障害福祉に対するイメージ改善を行い、障害福祉分野への多様な人材の参入促進を図る。</t>
    <rPh sb="26" eb="28">
      <t>カイゼン</t>
    </rPh>
    <rPh sb="29" eb="30">
      <t>オコナ</t>
    </rPh>
    <phoneticPr fontId="5"/>
  </si>
  <si>
    <t>保健福祉調査委託費</t>
    <phoneticPr fontId="5"/>
  </si>
  <si>
    <t>本事業は、障害福祉の仕事に対するイメージ改善を行い、多様な人材の参入促進を図ることを目的としているが、イメージ改善の成果について定量的な成果目標を設定することは難しい。</t>
    <phoneticPr fontId="5"/>
  </si>
  <si>
    <t>動画・パンフレット等の活用により、障害福祉の仕事に対するイメージ改善を行う。</t>
    <phoneticPr fontId="5"/>
  </si>
  <si>
    <t>作成した動画を掲載し、自治体等へ活用を周知する。</t>
    <phoneticPr fontId="5"/>
  </si>
  <si>
    <t>厚生労働省で掲載している動画の再生（視聴）回数</t>
    <phoneticPr fontId="5"/>
  </si>
  <si>
    <t>デジタルパンフレット掲載ページのアクセス数</t>
    <phoneticPr fontId="5"/>
  </si>
  <si>
    <t>単位当たりコスト ＝ Ｘ ／ Ｙ
Ｘ：「執行額（円）」
Ｙ：「デジタルパンフレット掲載ページのアクセス数」</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</si>
  <si>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</si>
  <si>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</si>
  <si>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回</t>
    <rPh sb="0" eb="1">
      <t>カイ</t>
    </rPh>
    <phoneticPr fontId="5"/>
  </si>
  <si>
    <t>本事業は、自治体・関係団体等の要望も踏まえて実施する事業であるため、国民や社会のニーズを的確に反映している。</t>
    <phoneticPr fontId="5"/>
  </si>
  <si>
    <t>地方自治体との役割分担を行った上で、本事業は国において実施すべき内容である。</t>
    <phoneticPr fontId="5"/>
  </si>
  <si>
    <t>自治体・関係団体等の要望も踏まえ、障害福祉人材の確保は非常に重要と考えているため、政策体系の中で優先度の高い事業である。</t>
    <phoneticPr fontId="5"/>
  </si>
  <si>
    <t>無</t>
  </si>
  <si>
    <t>‐</t>
  </si>
  <si>
    <t>適正な予算執行及びコスト削減に努めている。</t>
    <phoneticPr fontId="5"/>
  </si>
  <si>
    <t>動画・パンフレット作成等の広報に必要な経費に限定されている。</t>
    <rPh sb="0" eb="2">
      <t>ドウガ</t>
    </rPh>
    <rPh sb="9" eb="11">
      <t>サクセイ</t>
    </rPh>
    <rPh sb="11" eb="12">
      <t>トウ</t>
    </rPh>
    <rPh sb="13" eb="15">
      <t>コウホウ</t>
    </rPh>
    <phoneticPr fontId="5"/>
  </si>
  <si>
    <t>事業の実施に当たっては、一般競争契約（総合評価）により委託先を決めており、コスト及び成果物の質を考慮すると、最適な実施方法であると考える。</t>
    <rPh sb="16" eb="18">
      <t>ケイヤク</t>
    </rPh>
    <phoneticPr fontId="5"/>
  </si>
  <si>
    <t>事業の実施に当たっては、一般競争契約（総合評価）により委託先を決めており、コスト及び成果物の質を考慮すると、最適な実施方法であると考える。</t>
    <phoneticPr fontId="5"/>
  </si>
  <si>
    <t>障害福祉の仕事の魅力を伝えられる実績になる見込み。</t>
    <rPh sb="21" eb="23">
      <t>ミコミ</t>
    </rPh>
    <phoneticPr fontId="5"/>
  </si>
  <si>
    <t>地方自治体等において活用する予定である。</t>
    <rPh sb="0" eb="2">
      <t>チホウ</t>
    </rPh>
    <rPh sb="2" eb="5">
      <t>ジチタイ</t>
    </rPh>
    <rPh sb="5" eb="6">
      <t>トウ</t>
    </rPh>
    <rPh sb="10" eb="12">
      <t>カツヨウ</t>
    </rPh>
    <rPh sb="14" eb="16">
      <t>ヨテイ</t>
    </rPh>
    <phoneticPr fontId="5"/>
  </si>
  <si>
    <t>厚労</t>
  </si>
  <si>
    <t>　円/回</t>
    <rPh sb="1" eb="2">
      <t>エン</t>
    </rPh>
    <rPh sb="3" eb="4">
      <t>カイ</t>
    </rPh>
    <phoneticPr fontId="5"/>
  </si>
  <si>
    <t>×</t>
  </si>
  <si>
    <t>人件費</t>
    <rPh sb="0" eb="3">
      <t>ジンケンヒ</t>
    </rPh>
    <phoneticPr fontId="5"/>
  </si>
  <si>
    <t>業務費</t>
    <rPh sb="0" eb="3">
      <t>ギョウムヒ</t>
    </rPh>
    <phoneticPr fontId="5"/>
  </si>
  <si>
    <t>制作費</t>
    <rPh sb="0" eb="3">
      <t>セイサクヒ</t>
    </rPh>
    <phoneticPr fontId="5"/>
  </si>
  <si>
    <t>全体管理費</t>
    <rPh sb="0" eb="2">
      <t>ゼンタイ</t>
    </rPh>
    <rPh sb="2" eb="4">
      <t>カンリ</t>
    </rPh>
    <rPh sb="4" eb="5">
      <t>ヒ</t>
    </rPh>
    <phoneticPr fontId="5"/>
  </si>
  <si>
    <t>調整値引</t>
    <rPh sb="0" eb="2">
      <t>チョウセイ</t>
    </rPh>
    <rPh sb="2" eb="4">
      <t>ネビ</t>
    </rPh>
    <phoneticPr fontId="5"/>
  </si>
  <si>
    <t>制作担当者の人件費（９名）</t>
    <rPh sb="0" eb="2">
      <t>セイサク</t>
    </rPh>
    <rPh sb="2" eb="5">
      <t>タントウシャ</t>
    </rPh>
    <rPh sb="6" eb="9">
      <t>ジンケンヒ</t>
    </rPh>
    <rPh sb="11" eb="12">
      <t>メイ</t>
    </rPh>
    <phoneticPr fontId="5"/>
  </si>
  <si>
    <t>撮影機材や交通費等</t>
    <rPh sb="0" eb="2">
      <t>サツエイ</t>
    </rPh>
    <rPh sb="2" eb="4">
      <t>キザイ</t>
    </rPh>
    <rPh sb="5" eb="8">
      <t>コウツウヒ</t>
    </rPh>
    <rPh sb="8" eb="9">
      <t>トウ</t>
    </rPh>
    <phoneticPr fontId="5"/>
  </si>
  <si>
    <t>素材の購入費</t>
    <rPh sb="0" eb="2">
      <t>ソザイ</t>
    </rPh>
    <rPh sb="3" eb="6">
      <t>コウニュウヒ</t>
    </rPh>
    <phoneticPr fontId="5"/>
  </si>
  <si>
    <t>業務全体の管理費</t>
    <rPh sb="0" eb="2">
      <t>ギョウム</t>
    </rPh>
    <rPh sb="2" eb="4">
      <t>ゼンタイ</t>
    </rPh>
    <rPh sb="5" eb="8">
      <t>カンリヒ</t>
    </rPh>
    <phoneticPr fontId="5"/>
  </si>
  <si>
    <t>調整値引き</t>
    <rPh sb="0" eb="2">
      <t>チョウセイ</t>
    </rPh>
    <rPh sb="2" eb="4">
      <t>ネビ</t>
    </rPh>
    <phoneticPr fontId="5"/>
  </si>
  <si>
    <t>消費税</t>
    <rPh sb="0" eb="3">
      <t>ショウヒゼイ</t>
    </rPh>
    <phoneticPr fontId="5"/>
  </si>
  <si>
    <t>パンフレットの印刷費や送付費</t>
    <rPh sb="7" eb="10">
      <t>インサツヒ</t>
    </rPh>
    <rPh sb="11" eb="13">
      <t>ソウフ</t>
    </rPh>
    <rPh sb="13" eb="14">
      <t>ヒ</t>
    </rPh>
    <phoneticPr fontId="5"/>
  </si>
  <si>
    <t>株式会社エーフォース</t>
    <rPh sb="0" eb="4">
      <t>カブシキガイシャ</t>
    </rPh>
    <phoneticPr fontId="5"/>
  </si>
  <si>
    <t xml:space="preserve">特定非営利活動法人日本セルプセンター
</t>
    <phoneticPr fontId="5"/>
  </si>
  <si>
    <t>15,000,000 / 600</t>
    <phoneticPr fontId="5"/>
  </si>
  <si>
    <t>入札に当たって、落札者の応札額が想定よりも少額になったため。</t>
    <rPh sb="0" eb="2">
      <t>ニュウサツ</t>
    </rPh>
    <rPh sb="3" eb="4">
      <t>ア</t>
    </rPh>
    <rPh sb="8" eb="11">
      <t>ラクサツシャ</t>
    </rPh>
    <rPh sb="12" eb="15">
      <t>オウサツガク</t>
    </rPh>
    <rPh sb="16" eb="18">
      <t>ソウテイ</t>
    </rPh>
    <rPh sb="21" eb="23">
      <t>ショウガク</t>
    </rPh>
    <phoneticPr fontId="5"/>
  </si>
  <si>
    <t>有</t>
  </si>
  <si>
    <t>委託先の選定方法については、一般競争契約（総合評価）で行っており競争性が確保されている。
随意契約については、契約金額が少額であったため。</t>
    <rPh sb="18" eb="20">
      <t>ケイヤク</t>
    </rPh>
    <rPh sb="45" eb="47">
      <t>ズイイ</t>
    </rPh>
    <rPh sb="47" eb="49">
      <t>ケイヤク</t>
    </rPh>
    <rPh sb="55" eb="58">
      <t>ケイヤクキン</t>
    </rPh>
    <rPh sb="58" eb="59">
      <t>ガク</t>
    </rPh>
    <rPh sb="60" eb="62">
      <t>ショウガク</t>
    </rPh>
    <phoneticPr fontId="5"/>
  </si>
  <si>
    <t>パンフレット（電子媒体）と動画の作成業務</t>
    <rPh sb="7" eb="9">
      <t>デンシ</t>
    </rPh>
    <rPh sb="9" eb="11">
      <t>バイタイ</t>
    </rPh>
    <rPh sb="13" eb="15">
      <t>ドウガ</t>
    </rPh>
    <rPh sb="16" eb="18">
      <t>サクセイ</t>
    </rPh>
    <rPh sb="18" eb="20">
      <t>ギョウム</t>
    </rPh>
    <phoneticPr fontId="5"/>
  </si>
  <si>
    <t>パンフレット（紙媒体）の印刷と発送業務</t>
    <rPh sb="7" eb="8">
      <t>カミ</t>
    </rPh>
    <rPh sb="12" eb="14">
      <t>インサツ</t>
    </rPh>
    <rPh sb="15" eb="17">
      <t>ハッソウ</t>
    </rPh>
    <rPh sb="17" eb="19">
      <t>ギョウム</t>
    </rPh>
    <phoneticPr fontId="5"/>
  </si>
  <si>
    <t>A.株式会社エーフォース</t>
    <rPh sb="2" eb="6">
      <t>カブシキガイシャ</t>
    </rPh>
    <phoneticPr fontId="5"/>
  </si>
  <si>
    <t>B.特定非営利活動法人日本セルプセンター</t>
    <rPh sb="2" eb="11">
      <t>トクテイヒエイリカツドウホウジン</t>
    </rPh>
    <rPh sb="11" eb="13">
      <t>ニホン</t>
    </rPh>
    <phoneticPr fontId="5"/>
  </si>
  <si>
    <t>-</t>
    <phoneticPr fontId="5"/>
  </si>
  <si>
    <t>本事業では、障害福祉分野の施設・事業所における人手不足対策の一環として、障害福祉分野へ多様な人材の参入を促進するため、障害福祉分野の仕事の魅力を伝えるデジタルパンフレット及び動画の作成を民間業社に委託し、作成したデジタルパンフレット及び動画を厚生労働省のホームページやユーチューブチャンネルに掲載し広報を行っていくとともに、WEB広告等を通じて広く国民への周知を図る。</t>
    <rPh sb="174" eb="176">
      <t>コクミン</t>
    </rPh>
    <phoneticPr fontId="5"/>
  </si>
  <si>
    <t>今後は、作成したデジタルパンフレット及び動画をWEB広告等により広報を行っていくことになるが、引き続き業者選定にあたっては一般競争契約により業社選定を行い、コスト削減を踏まえ、適切な予算要求を実施していくこととする。</t>
    <rPh sb="0" eb="2">
      <t>コンゴ</t>
    </rPh>
    <rPh sb="4" eb="6">
      <t>サクセイ</t>
    </rPh>
    <rPh sb="26" eb="28">
      <t>コウコク</t>
    </rPh>
    <rPh sb="28" eb="29">
      <t>トウ</t>
    </rPh>
    <rPh sb="32" eb="34">
      <t>コウホウ</t>
    </rPh>
    <rPh sb="35" eb="36">
      <t>オコナ</t>
    </rPh>
    <rPh sb="47" eb="48">
      <t>ヒ</t>
    </rPh>
    <rPh sb="49" eb="50">
      <t>ツヅ</t>
    </rPh>
    <rPh sb="51" eb="53">
      <t>ギョウシャ</t>
    </rPh>
    <rPh sb="53" eb="55">
      <t>センテイ</t>
    </rPh>
    <rPh sb="61" eb="63">
      <t>イッパン</t>
    </rPh>
    <rPh sb="63" eb="65">
      <t>キョウソウ</t>
    </rPh>
    <rPh sb="65" eb="67">
      <t>ケイヤク</t>
    </rPh>
    <rPh sb="70" eb="72">
      <t>ギョウシャ</t>
    </rPh>
    <rPh sb="72" eb="74">
      <t>センテイ</t>
    </rPh>
    <rPh sb="75" eb="76">
      <t>オコナ</t>
    </rPh>
    <phoneticPr fontId="5"/>
  </si>
  <si>
    <t>障害福祉分野の担い手不足解消のため、障害福祉分野の仕事の魅力を伝えることは重要であり、その広報を行うためのデジタルパンフレット及び動画を作成することを令和２年度の事業目的としており、業者選定に当たっては一般競争契約によりコスト削減を図りながら適切に予算を執行することができた。</t>
    <rPh sb="0" eb="2">
      <t>ショウガイ</t>
    </rPh>
    <rPh sb="2" eb="4">
      <t>フクシ</t>
    </rPh>
    <rPh sb="4" eb="6">
      <t>ブンヤ</t>
    </rPh>
    <rPh sb="7" eb="8">
      <t>ニナ</t>
    </rPh>
    <rPh sb="9" eb="10">
      <t>テ</t>
    </rPh>
    <rPh sb="10" eb="12">
      <t>ブソク</t>
    </rPh>
    <rPh sb="12" eb="14">
      <t>カイショウ</t>
    </rPh>
    <rPh sb="18" eb="20">
      <t>ショウガイ</t>
    </rPh>
    <rPh sb="20" eb="22">
      <t>フクシ</t>
    </rPh>
    <rPh sb="22" eb="24">
      <t>ブンヤ</t>
    </rPh>
    <rPh sb="25" eb="27">
      <t>シゴト</t>
    </rPh>
    <rPh sb="28" eb="30">
      <t>ミリョク</t>
    </rPh>
    <rPh sb="31" eb="32">
      <t>ツタ</t>
    </rPh>
    <rPh sb="37" eb="39">
      <t>ジュウヨウ</t>
    </rPh>
    <rPh sb="45" eb="47">
      <t>コウホウ</t>
    </rPh>
    <rPh sb="48" eb="49">
      <t>オコナ</t>
    </rPh>
    <rPh sb="63" eb="64">
      <t>オヨ</t>
    </rPh>
    <rPh sb="65" eb="67">
      <t>ドウガ</t>
    </rPh>
    <rPh sb="68" eb="70">
      <t>サクセイ</t>
    </rPh>
    <rPh sb="75" eb="77">
      <t>レイワ</t>
    </rPh>
    <rPh sb="78" eb="80">
      <t>ネンド</t>
    </rPh>
    <rPh sb="81" eb="83">
      <t>ジギョウ</t>
    </rPh>
    <rPh sb="83" eb="85">
      <t>モクテキ</t>
    </rPh>
    <rPh sb="91" eb="93">
      <t>ギョウシャ</t>
    </rPh>
    <rPh sb="93" eb="95">
      <t>センテイ</t>
    </rPh>
    <rPh sb="96" eb="97">
      <t>ア</t>
    </rPh>
    <rPh sb="101" eb="103">
      <t>イッパン</t>
    </rPh>
    <rPh sb="103" eb="105">
      <t>キョウソウ</t>
    </rPh>
    <rPh sb="105" eb="107">
      <t>ケイヤク</t>
    </rPh>
    <rPh sb="113" eb="115">
      <t>サクゲン</t>
    </rPh>
    <rPh sb="116" eb="117">
      <t>ハカ</t>
    </rPh>
    <rPh sb="121" eb="123">
      <t>テキセツ</t>
    </rPh>
    <rPh sb="124" eb="126">
      <t>ヨサン</t>
    </rPh>
    <rPh sb="127" eb="129">
      <t>シッコウ</t>
    </rPh>
    <phoneticPr fontId="5"/>
  </si>
  <si>
    <t>障害福祉分野の仕事の内容とその魅力を伝えることで、人材の確保を図る事業です。令和2年度新規事業であり、予算執行率は低いものの現状を維持するのが妥当と考えます。(増田　正志)</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</si>
  <si>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</si>
  <si>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事業の実施状況を踏まえつつ、引き続き必要な予算額を確保し、適正な執行に努めて参りたい。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</si>
</sst>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68037</xdr:colOff>
      <xdr:row>760</xdr:row>
      <xdr:rowOff>190500</xdr:rowOff>
    </xdr:from>
    <xdr:to>
      <xdr:col>26</xdr:col>
      <xdr:colOff>27215</xdr:colOff>
      <xdr:row>763</xdr:row>
      <xdr:rowOff>312965</xdr:rowOff>
    </xdr:to>
    <xdr:sp macro="" textlink="">
      <xdr:nvSpPr>
        <xdr:cNvPr id="11" name="正方形/長方形 10"/>
        <xdr:cNvSpPr/>
      </xdr:nvSpPr>
      <xdr:spPr>
        <a:xfrm>
          <a:off x="1700894" y="50183143"/>
          <a:ext cx="3633107" cy="11838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latin typeface="+mn-ea"/>
              <a:ea typeface="+mn-ea"/>
            </a:rPr>
            <a:t>A.</a:t>
          </a:r>
          <a:r>
            <a:rPr kumimoji="1" lang="ja-JP" altLang="en-US" sz="2000">
              <a:latin typeface="+mn-ea"/>
              <a:ea typeface="+mn-ea"/>
            </a:rPr>
            <a:t>株式会社エーフォース</a:t>
          </a:r>
          <a:endParaRPr kumimoji="1" lang="en-US" altLang="ja-JP" sz="2000">
            <a:latin typeface="+mn-ea"/>
            <a:ea typeface="+mn-ea"/>
          </a:endParaRPr>
        </a:p>
        <a:p>
          <a:pPr algn="ctr"/>
          <a:r>
            <a:rPr kumimoji="1" lang="ja-JP" altLang="en-US" sz="2000">
              <a:latin typeface="+mn-ea"/>
              <a:ea typeface="+mn-ea"/>
            </a:rPr>
            <a:t>２．４百万円</a:t>
          </a:r>
        </a:p>
      </xdr:txBody>
    </xdr:sp>
    <xdr:clientData/>
  </xdr:twoCellAnchor>
  <xdr:twoCellAnchor>
    <xdr:from>
      <xdr:col>14</xdr:col>
      <xdr:colOff>1</xdr:colOff>
      <xdr:row>749</xdr:row>
      <xdr:rowOff>81642</xdr:rowOff>
    </xdr:from>
    <xdr:to>
      <xdr:col>46</xdr:col>
      <xdr:colOff>95250</xdr:colOff>
      <xdr:row>752</xdr:row>
      <xdr:rowOff>204107</xdr:rowOff>
    </xdr:to>
    <xdr:sp macro="" textlink="">
      <xdr:nvSpPr>
        <xdr:cNvPr id="22" name="正方形/長方形 21"/>
        <xdr:cNvSpPr/>
      </xdr:nvSpPr>
      <xdr:spPr>
        <a:xfrm>
          <a:off x="2857501" y="46182642"/>
          <a:ext cx="6626678" cy="118382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厚生労働省</a:t>
          </a:r>
          <a:endParaRPr kumimoji="1" lang="en-US" altLang="ja-JP" sz="2000" b="0" i="0" u="none" strike="noStrike" kern="0" cap="none" spc="0" normalizeH="0" baseline="0" noProof="0" smtClean="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２</a:t>
          </a:r>
          <a:r>
            <a:rPr kumimoji="1" lang="en-US" altLang="ja-JP" sz="20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８百万円</a:t>
          </a:r>
        </a:p>
      </xdr:txBody>
    </xdr:sp>
    <xdr:clientData/>
  </xdr:twoCellAnchor>
  <xdr:twoCellAnchor>
    <xdr:from>
      <xdr:col>31</xdr:col>
      <xdr:colOff>149679</xdr:colOff>
      <xdr:row>760</xdr:row>
      <xdr:rowOff>149679</xdr:rowOff>
    </xdr:from>
    <xdr:to>
      <xdr:col>49</xdr:col>
      <xdr:colOff>108857</xdr:colOff>
      <xdr:row>763</xdr:row>
      <xdr:rowOff>272144</xdr:rowOff>
    </xdr:to>
    <xdr:sp macro="" textlink="">
      <xdr:nvSpPr>
        <xdr:cNvPr id="23" name="正方形/長方形 22"/>
        <xdr:cNvSpPr/>
      </xdr:nvSpPr>
      <xdr:spPr>
        <a:xfrm>
          <a:off x="6477000" y="50142322"/>
          <a:ext cx="3633107" cy="118382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特定非営利活動法人</a:t>
          </a:r>
          <a:endParaRPr kumimoji="1" lang="en-US" altLang="ja-JP"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日本セルプセンター</a:t>
          </a:r>
          <a:endParaRPr kumimoji="1" lang="en-US" altLang="ja-JP"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０．４百万円</a:t>
          </a:r>
        </a:p>
      </xdr:txBody>
    </xdr:sp>
    <xdr:clientData/>
  </xdr:twoCellAnchor>
  <xdr:twoCellAnchor>
    <xdr:from>
      <xdr:col>17</xdr:col>
      <xdr:colOff>54428</xdr:colOff>
      <xdr:row>758</xdr:row>
      <xdr:rowOff>1</xdr:rowOff>
    </xdr:from>
    <xdr:to>
      <xdr:col>17</xdr:col>
      <xdr:colOff>54428</xdr:colOff>
      <xdr:row>758</xdr:row>
      <xdr:rowOff>347383</xdr:rowOff>
    </xdr:to>
    <xdr:cxnSp macro="">
      <xdr:nvCxnSpPr>
        <xdr:cNvPr id="29" name="直線矢印コネクタ 28"/>
        <xdr:cNvCxnSpPr/>
      </xdr:nvCxnSpPr>
      <xdr:spPr>
        <a:xfrm>
          <a:off x="3524249" y="49285072"/>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149680</xdr:colOff>
      <xdr:row>758</xdr:row>
      <xdr:rowOff>13608</xdr:rowOff>
    </xdr:from>
    <xdr:to>
      <xdr:col>45</xdr:col>
      <xdr:colOff>149680</xdr:colOff>
      <xdr:row>759</xdr:row>
      <xdr:rowOff>7204</xdr:rowOff>
    </xdr:to>
    <xdr:cxnSp macro="">
      <xdr:nvCxnSpPr>
        <xdr:cNvPr id="30" name="直線矢印コネクタ 29"/>
        <xdr:cNvCxnSpPr/>
      </xdr:nvCxnSpPr>
      <xdr:spPr>
        <a:xfrm>
          <a:off x="9334501" y="49298679"/>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95250</xdr:colOff>
      <xdr:row>759</xdr:row>
      <xdr:rowOff>54428</xdr:rowOff>
    </xdr:from>
    <xdr:to>
      <xdr:col>26</xdr:col>
      <xdr:colOff>98866</xdr:colOff>
      <xdr:row>760</xdr:row>
      <xdr:rowOff>35305</xdr:rowOff>
    </xdr:to>
    <xdr:sp macro="" textlink="">
      <xdr:nvSpPr>
        <xdr:cNvPr id="31" name="テキスト ボックス 30"/>
        <xdr:cNvSpPr txBox="1"/>
      </xdr:nvSpPr>
      <xdr:spPr>
        <a:xfrm>
          <a:off x="1728107" y="49693285"/>
          <a:ext cx="3677545" cy="334663"/>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54431</xdr:colOff>
      <xdr:row>759</xdr:row>
      <xdr:rowOff>27214</xdr:rowOff>
    </xdr:from>
    <xdr:to>
      <xdr:col>49</xdr:col>
      <xdr:colOff>58047</xdr:colOff>
      <xdr:row>760</xdr:row>
      <xdr:rowOff>8091</xdr:rowOff>
    </xdr:to>
    <xdr:sp macro="" textlink="">
      <xdr:nvSpPr>
        <xdr:cNvPr id="32" name="テキスト ボックス 31"/>
        <xdr:cNvSpPr txBox="1"/>
      </xdr:nvSpPr>
      <xdr:spPr>
        <a:xfrm>
          <a:off x="6381752" y="49666071"/>
          <a:ext cx="3677545" cy="334663"/>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随意契約（少額）</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13</xdr:col>
      <xdr:colOff>136071</xdr:colOff>
      <xdr:row>752</xdr:row>
      <xdr:rowOff>340179</xdr:rowOff>
    </xdr:from>
    <xdr:to>
      <xdr:col>15</xdr:col>
      <xdr:colOff>54429</xdr:colOff>
      <xdr:row>757</xdr:row>
      <xdr:rowOff>136071</xdr:rowOff>
    </xdr:to>
    <xdr:sp macro="" textlink="">
      <xdr:nvSpPr>
        <xdr:cNvPr id="33" name="左大かっこ 32"/>
        <xdr:cNvSpPr/>
      </xdr:nvSpPr>
      <xdr:spPr>
        <a:xfrm>
          <a:off x="2789464" y="47502536"/>
          <a:ext cx="326572" cy="156482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163287</xdr:colOff>
      <xdr:row>752</xdr:row>
      <xdr:rowOff>299356</xdr:rowOff>
    </xdr:from>
    <xdr:to>
      <xdr:col>46</xdr:col>
      <xdr:colOff>81644</xdr:colOff>
      <xdr:row>757</xdr:row>
      <xdr:rowOff>95249</xdr:rowOff>
    </xdr:to>
    <xdr:sp macro="" textlink="">
      <xdr:nvSpPr>
        <xdr:cNvPr id="36" name="左大かっこ 35"/>
        <xdr:cNvSpPr/>
      </xdr:nvSpPr>
      <xdr:spPr>
        <a:xfrm rot="10800000">
          <a:off x="9144001" y="47216785"/>
          <a:ext cx="326572" cy="156482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753</xdr:row>
      <xdr:rowOff>136071</xdr:rowOff>
    </xdr:from>
    <xdr:to>
      <xdr:col>44</xdr:col>
      <xdr:colOff>122463</xdr:colOff>
      <xdr:row>756</xdr:row>
      <xdr:rowOff>272142</xdr:rowOff>
    </xdr:to>
    <xdr:sp macro="" textlink="">
      <xdr:nvSpPr>
        <xdr:cNvPr id="37" name="テキスト ボックス 36"/>
        <xdr:cNvSpPr txBox="1"/>
      </xdr:nvSpPr>
      <xdr:spPr>
        <a:xfrm>
          <a:off x="3061606" y="47652214"/>
          <a:ext cx="6041571" cy="1197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パンフレット（電子媒体）と動画の作成をエーフォースに委託</a:t>
          </a:r>
          <a:endParaRPr kumimoji="1" lang="en-US" altLang="ja-JP" sz="1600"/>
        </a:p>
        <a:p>
          <a:r>
            <a:rPr kumimoji="1" lang="ja-JP" altLang="en-US" sz="1600"/>
            <a:t>パンフレット（紙媒体）の印刷と発送を日本セルプセンターに委託</a:t>
          </a:r>
          <a:endParaRPr kumimoji="1" lang="en-US" altLang="ja-JP" sz="1600"/>
        </a:p>
        <a:p>
          <a:endParaRPr kumimoji="1" lang="ja-JP" altLang="en-US" sz="1100"/>
        </a:p>
      </xdr:txBody>
    </xdr:sp>
    <xdr:clientData/>
  </xdr:twoCellAnchor>
  <xdr:twoCellAnchor>
    <xdr:from>
      <xdr:col>7</xdr:col>
      <xdr:colOff>40822</xdr:colOff>
      <xdr:row>764</xdr:row>
      <xdr:rowOff>149678</xdr:rowOff>
    </xdr:from>
    <xdr:to>
      <xdr:col>8</xdr:col>
      <xdr:colOff>163287</xdr:colOff>
      <xdr:row>766</xdr:row>
      <xdr:rowOff>76178</xdr:rowOff>
    </xdr:to>
    <xdr:sp macro="" textlink="">
      <xdr:nvSpPr>
        <xdr:cNvPr id="39" name="左大かっこ 38"/>
        <xdr:cNvSpPr/>
      </xdr:nvSpPr>
      <xdr:spPr>
        <a:xfrm>
          <a:off x="1469572" y="51557464"/>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54428</xdr:colOff>
      <xdr:row>764</xdr:row>
      <xdr:rowOff>114321</xdr:rowOff>
    </xdr:from>
    <xdr:to>
      <xdr:col>27</xdr:col>
      <xdr:colOff>176893</xdr:colOff>
      <xdr:row>766</xdr:row>
      <xdr:rowOff>40821</xdr:rowOff>
    </xdr:to>
    <xdr:sp macro="" textlink="">
      <xdr:nvSpPr>
        <xdr:cNvPr id="40" name="左大かっこ 39"/>
        <xdr:cNvSpPr/>
      </xdr:nvSpPr>
      <xdr:spPr>
        <a:xfrm rot="10800000">
          <a:off x="5361214" y="51522107"/>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149680</xdr:colOff>
      <xdr:row>764</xdr:row>
      <xdr:rowOff>408214</xdr:rowOff>
    </xdr:from>
    <xdr:to>
      <xdr:col>27</xdr:col>
      <xdr:colOff>68036</xdr:colOff>
      <xdr:row>765</xdr:row>
      <xdr:rowOff>503464</xdr:rowOff>
    </xdr:to>
    <xdr:sp macro="" textlink="">
      <xdr:nvSpPr>
        <xdr:cNvPr id="42" name="テキスト ボックス 41"/>
        <xdr:cNvSpPr txBox="1"/>
      </xdr:nvSpPr>
      <xdr:spPr>
        <a:xfrm>
          <a:off x="1578430" y="51816000"/>
          <a:ext cx="4000499"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パンフレット（電子媒体）と動画の作成業務</a:t>
          </a:r>
          <a:endParaRPr kumimoji="1" lang="ja-JP" altLang="en-US" sz="1100"/>
        </a:p>
      </xdr:txBody>
    </xdr:sp>
    <xdr:clientData/>
  </xdr:twoCellAnchor>
  <xdr:twoCellAnchor>
    <xdr:from>
      <xdr:col>30</xdr:col>
      <xdr:colOff>0</xdr:colOff>
      <xdr:row>764</xdr:row>
      <xdr:rowOff>0</xdr:rowOff>
    </xdr:from>
    <xdr:to>
      <xdr:col>31</xdr:col>
      <xdr:colOff>122465</xdr:colOff>
      <xdr:row>765</xdr:row>
      <xdr:rowOff>593250</xdr:rowOff>
    </xdr:to>
    <xdr:sp macro="" textlink="">
      <xdr:nvSpPr>
        <xdr:cNvPr id="44" name="左大かっこ 43"/>
        <xdr:cNvSpPr/>
      </xdr:nvSpPr>
      <xdr:spPr>
        <a:xfrm>
          <a:off x="6123214" y="51407786"/>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0</xdr:colOff>
      <xdr:row>764</xdr:row>
      <xdr:rowOff>0</xdr:rowOff>
    </xdr:from>
    <xdr:to>
      <xdr:col>49</xdr:col>
      <xdr:colOff>326572</xdr:colOff>
      <xdr:row>765</xdr:row>
      <xdr:rowOff>593250</xdr:rowOff>
    </xdr:to>
    <xdr:sp macro="" textlink="">
      <xdr:nvSpPr>
        <xdr:cNvPr id="46" name="左大かっこ 45"/>
        <xdr:cNvSpPr/>
      </xdr:nvSpPr>
      <xdr:spPr>
        <a:xfrm rot="10800000">
          <a:off x="10001250" y="51407786"/>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81643</xdr:colOff>
      <xdr:row>764</xdr:row>
      <xdr:rowOff>299357</xdr:rowOff>
    </xdr:from>
    <xdr:to>
      <xdr:col>49</xdr:col>
      <xdr:colOff>204106</xdr:colOff>
      <xdr:row>765</xdr:row>
      <xdr:rowOff>394607</xdr:rowOff>
    </xdr:to>
    <xdr:sp macro="" textlink="">
      <xdr:nvSpPr>
        <xdr:cNvPr id="47" name="テキスト ボックス 46"/>
        <xdr:cNvSpPr txBox="1"/>
      </xdr:nvSpPr>
      <xdr:spPr>
        <a:xfrm>
          <a:off x="6204857" y="51707143"/>
          <a:ext cx="4000499"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パンフレット（紙媒体）の印刷と発送業務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80" zoomScaleNormal="75" zoomScaleSheetLayoutView="80" zoomScalePageLayoutView="85" workbookViewId="0">
      <selection activeCell="BI766" sqref="BI7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744</v>
      </c>
      <c r="AK2" s="940"/>
      <c r="AL2" s="940"/>
      <c r="AM2" s="940"/>
      <c r="AN2" s="98" t="s">
        <v>407</v>
      </c>
      <c r="AO2" s="940">
        <v>20</v>
      </c>
      <c r="AP2" s="940"/>
      <c r="AQ2" s="940"/>
      <c r="AR2" s="99" t="s">
        <v>712</v>
      </c>
      <c r="AS2" s="946">
        <v>805</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718</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v>15</v>
      </c>
      <c r="AE13" s="656"/>
      <c r="AF13" s="656"/>
      <c r="AG13" s="656"/>
      <c r="AH13" s="656"/>
      <c r="AI13" s="656"/>
      <c r="AJ13" s="657"/>
      <c r="AK13" s="655">
        <v>15</v>
      </c>
      <c r="AL13" s="656"/>
      <c r="AM13" s="656"/>
      <c r="AN13" s="656"/>
      <c r="AO13" s="656"/>
      <c r="AP13" s="656"/>
      <c r="AQ13" s="657"/>
      <c r="AR13" s="915">
        <v>15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t="s">
        <v>721</v>
      </c>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tr">
        <f>AE33</f>
        <v>-</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15</v>
      </c>
      <c r="AE18" s="874"/>
      <c r="AF18" s="874"/>
      <c r="AG18" s="874"/>
      <c r="AH18" s="874"/>
      <c r="AI18" s="874"/>
      <c r="AJ18" s="875"/>
      <c r="AK18" s="873">
        <f>SUM(AK13:AQ17)</f>
        <v>15</v>
      </c>
      <c r="AL18" s="874"/>
      <c r="AM18" s="874"/>
      <c r="AN18" s="874"/>
      <c r="AO18" s="874"/>
      <c r="AP18" s="874"/>
      <c r="AQ18" s="875"/>
      <c r="AR18" s="873">
        <f>SUM(AR13:AX17)</f>
        <v>15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5">
        <v>15</v>
      </c>
      <c r="Q23" s="916"/>
      <c r="R23" s="916"/>
      <c r="S23" s="916"/>
      <c r="T23" s="916"/>
      <c r="U23" s="916"/>
      <c r="V23" s="930"/>
      <c r="W23" s="915">
        <v>15</v>
      </c>
      <c r="X23" s="916"/>
      <c r="Y23" s="916"/>
      <c r="Z23" s="916"/>
      <c r="AA23" s="916"/>
      <c r="AB23" s="916"/>
      <c r="AC23" s="930"/>
      <c r="AD23" s="978" t="s">
        <v>721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15</v>
      </c>
      <c r="Q29" s="656"/>
      <c r="R29" s="656"/>
      <c r="S29" s="656"/>
      <c r="T29" s="656"/>
      <c r="U29" s="656"/>
      <c r="V29" s="657"/>
      <c r="W29" s="947">
        <f>AR13</f>
        <v>15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9" t="s">
        <v>725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t="s">
        <v>721</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732</v>
      </c>
      <c r="AC87" s="460"/>
      <c r="AD87" s="460"/>
      <c r="AE87" s="218" t="s">
        <v>721</v>
      </c>
      <c r="AF87" s="219"/>
      <c r="AG87" s="219"/>
      <c r="AH87" s="219"/>
      <c r="AI87" s="218" t="s">
        <v>721</v>
      </c>
      <c r="AJ87" s="219"/>
      <c r="AK87" s="219"/>
      <c r="AL87" s="219"/>
      <c r="AM87" s="218" t="s">
        <v>721</v>
      </c>
      <c r="AN87" s="219"/>
      <c r="AO87" s="219"/>
      <c r="AP87" s="219"/>
      <c r="AQ87" s="336" t="s">
        <v>721</v>
      </c>
      <c r="AR87" s="208"/>
      <c r="AS87" s="208"/>
      <c r="AT87" s="337"/>
      <c r="AU87" s="219" t="s">
        <v>721</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732</v>
      </c>
      <c r="AC88" s="522"/>
      <c r="AD88" s="522"/>
      <c r="AE88" s="218" t="s">
        <v>721</v>
      </c>
      <c r="AF88" s="219"/>
      <c r="AG88" s="219"/>
      <c r="AH88" s="219"/>
      <c r="AI88" s="218" t="s">
        <v>721</v>
      </c>
      <c r="AJ88" s="219"/>
      <c r="AK88" s="219"/>
      <c r="AL88" s="219"/>
      <c r="AM88" s="218">
        <v>100</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t="s">
        <v>721</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t="s">
        <v>721</v>
      </c>
      <c r="AF101" s="282"/>
      <c r="AG101" s="282"/>
      <c r="AH101" s="282"/>
      <c r="AI101" s="282" t="s">
        <v>721</v>
      </c>
      <c r="AJ101" s="282"/>
      <c r="AK101" s="282"/>
      <c r="AL101" s="282"/>
      <c r="AM101" s="282" t="s">
        <v>721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t="s">
        <v>721</v>
      </c>
      <c r="AF102" s="282"/>
      <c r="AG102" s="282"/>
      <c r="AH102" s="282"/>
      <c r="AI102" s="282" t="s">
        <v>721</v>
      </c>
      <c r="AJ102" s="282"/>
      <c r="AK102" s="282"/>
      <c r="AL102" s="282"/>
      <c r="AM102" s="282">
        <v>100</v>
      </c>
      <c r="AN102" s="282"/>
      <c r="AO102" s="282"/>
      <c r="AP102" s="282"/>
      <c r="AQ102" s="282">
        <v>600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745</v>
      </c>
      <c r="AC116" s="462"/>
      <c r="AD116" s="463"/>
      <c r="AE116" s="282" t="s">
        <v>721</v>
      </c>
      <c r="AF116" s="282"/>
      <c r="AG116" s="282"/>
      <c r="AH116" s="282"/>
      <c r="AI116" s="282" t="s">
        <v>721</v>
      </c>
      <c r="AJ116" s="282"/>
      <c r="AK116" s="282"/>
      <c r="AL116" s="282"/>
      <c r="AM116" s="282" t="s">
        <v>721</v>
      </c>
      <c r="AN116" s="282"/>
      <c r="AO116" s="282"/>
      <c r="AP116" s="282"/>
      <c r="AQ116" s="218">
        <v>25000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745</v>
      </c>
      <c r="AC117" s="472"/>
      <c r="AD117" s="473"/>
      <c r="AE117" s="550" t="s">
        <v>721</v>
      </c>
      <c r="AF117" s="550"/>
      <c r="AG117" s="550"/>
      <c r="AH117" s="550"/>
      <c r="AI117" s="550" t="s">
        <v>721</v>
      </c>
      <c r="AJ117" s="550"/>
      <c r="AK117" s="550"/>
      <c r="AL117" s="550"/>
      <c r="AM117" s="550" t="s">
        <v>721</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407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407</v>
      </c>
      <c r="H154" s="108"/>
      <c r="I154" s="108"/>
      <c r="J154" s="108"/>
      <c r="K154" s="108"/>
      <c r="L154" s="108"/>
      <c r="M154" s="108"/>
      <c r="N154" s="108"/>
      <c r="O154" s="108"/>
      <c r="P154" s="109"/>
      <c r="Q154" s="128" t="s">
        <v>407</v>
      </c>
      <c r="R154" s="108"/>
      <c r="S154" s="108"/>
      <c r="T154" s="108"/>
      <c r="U154" s="108"/>
      <c r="V154" s="108"/>
      <c r="W154" s="108"/>
      <c r="X154" s="108"/>
      <c r="Y154" s="108"/>
      <c r="Z154" s="108"/>
      <c r="AA154" s="290"/>
      <c r="AB154" s="144" t="s">
        <v>407</v>
      </c>
      <c r="AC154" s="145"/>
      <c r="AD154" s="145"/>
      <c r="AE154" s="150" t="s">
        <v>407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407</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7"/>
      <c r="E430" s="175" t="s">
        <v>400</v>
      </c>
      <c r="F430" s="893"/>
      <c r="G430" s="894" t="s">
        <v>252</v>
      </c>
      <c r="H430" s="126"/>
      <c r="I430" s="126"/>
      <c r="J430" s="895" t="s">
        <v>721</v>
      </c>
      <c r="K430" s="896"/>
      <c r="L430" s="896"/>
      <c r="M430" s="896"/>
      <c r="N430" s="896"/>
      <c r="O430" s="896"/>
      <c r="P430" s="896"/>
      <c r="Q430" s="896"/>
      <c r="R430" s="896"/>
      <c r="S430" s="896"/>
      <c r="T430" s="897"/>
      <c r="U430" s="587" t="s">
        <v>721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42.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733</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719</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719</v>
      </c>
      <c r="AE704" s="831"/>
      <c r="AF704" s="831"/>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719</v>
      </c>
      <c r="AE705" s="713"/>
      <c r="AF705" s="713"/>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763</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737</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746</v>
      </c>
      <c r="AE712" s="323"/>
      <c r="AF712" s="323"/>
      <c r="AG712" s="803" t="s">
        <v>762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737</v>
      </c>
      <c r="AE713" s="323"/>
      <c r="AF713" s="32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719</v>
      </c>
      <c r="AE714" s="801"/>
      <c r="AF714" s="802"/>
      <c r="AG714" s="734" t="s">
        <v>740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737</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48"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2"/>
      <c r="E726" s="832"/>
      <c r="F726" s="833"/>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6" t="s">
        <v>57</v>
      </c>
      <c r="D727" s="747"/>
      <c r="E727" s="747"/>
      <c r="F727" s="748"/>
      <c r="G727" s="574" t="s">
        <v>771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t="s">
        <v>721</v>
      </c>
      <c r="F737" s="951"/>
      <c r="G737" s="951"/>
      <c r="H737" s="951"/>
      <c r="I737" s="951"/>
      <c r="J737" s="951"/>
      <c r="K737" s="951"/>
      <c r="L737" s="951"/>
      <c r="M737" s="951"/>
      <c r="N737" s="951"/>
      <c r="O737" s="951"/>
      <c r="P737" s="953"/>
      <c r="Q737" s="950" t="s">
        <v>721</v>
      </c>
      <c r="R737" s="951"/>
      <c r="S737" s="951"/>
      <c r="T737" s="951"/>
      <c r="U737" s="951"/>
      <c r="V737" s="951"/>
      <c r="W737" s="951"/>
      <c r="X737" s="951"/>
      <c r="Y737" s="951"/>
      <c r="Z737" s="951"/>
      <c r="AA737" s="951"/>
      <c r="AB737" s="953"/>
      <c r="AC737" s="950" t="s">
        <v>721</v>
      </c>
      <c r="AD737" s="951"/>
      <c r="AE737" s="951"/>
      <c r="AF737" s="951"/>
      <c r="AG737" s="951"/>
      <c r="AH737" s="951"/>
      <c r="AI737" s="951"/>
      <c r="AJ737" s="951"/>
      <c r="AK737" s="951"/>
      <c r="AL737" s="951"/>
      <c r="AM737" s="951"/>
      <c r="AN737" s="953"/>
      <c r="AO737" s="950" t="s">
        <v>721</v>
      </c>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t="s">
        <v>721</v>
      </c>
      <c r="R738" s="951"/>
      <c r="S738" s="951"/>
      <c r="T738" s="951"/>
      <c r="U738" s="951"/>
      <c r="V738" s="951"/>
      <c r="W738" s="951"/>
      <c r="X738" s="951"/>
      <c r="Y738" s="951"/>
      <c r="Z738" s="951"/>
      <c r="AA738" s="951"/>
      <c r="AB738" s="953"/>
      <c r="AC738" s="950" t="s">
        <v>721</v>
      </c>
      <c r="AD738" s="951"/>
      <c r="AE738" s="951"/>
      <c r="AF738" s="951"/>
      <c r="AG738" s="951"/>
      <c r="AH738" s="951"/>
      <c r="AI738" s="951"/>
      <c r="AJ738" s="951"/>
      <c r="AK738" s="951"/>
      <c r="AL738" s="951"/>
      <c r="AM738" s="951"/>
      <c r="AN738" s="953"/>
      <c r="AO738" s="950" t="s">
        <v>721</v>
      </c>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t="s">
        <v>721</v>
      </c>
      <c r="R739" s="951"/>
      <c r="S739" s="951"/>
      <c r="T739" s="951"/>
      <c r="U739" s="951"/>
      <c r="V739" s="951"/>
      <c r="W739" s="951"/>
      <c r="X739" s="951"/>
      <c r="Y739" s="951"/>
      <c r="Z739" s="951"/>
      <c r="AA739" s="951"/>
      <c r="AB739" s="953"/>
      <c r="AC739" s="950" t="s">
        <v>721</v>
      </c>
      <c r="AD739" s="951"/>
      <c r="AE739" s="951"/>
      <c r="AF739" s="951"/>
      <c r="AG739" s="951"/>
      <c r="AH739" s="951"/>
      <c r="AI739" s="951"/>
      <c r="AJ739" s="951"/>
      <c r="AK739" s="951"/>
      <c r="AL739" s="951"/>
      <c r="AM739" s="951"/>
      <c r="AN739" s="953"/>
      <c r="AO739" s="950" t="s">
        <v>721</v>
      </c>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t="s">
        <v>721</v>
      </c>
      <c r="R740" s="951"/>
      <c r="S740" s="951"/>
      <c r="T740" s="951"/>
      <c r="U740" s="951"/>
      <c r="V740" s="951"/>
      <c r="W740" s="951"/>
      <c r="X740" s="951"/>
      <c r="Y740" s="951"/>
      <c r="Z740" s="951"/>
      <c r="AA740" s="951"/>
      <c r="AB740" s="953"/>
      <c r="AC740" s="950" t="s">
        <v>721</v>
      </c>
      <c r="AD740" s="951"/>
      <c r="AE740" s="951"/>
      <c r="AF740" s="951"/>
      <c r="AG740" s="951"/>
      <c r="AH740" s="951"/>
      <c r="AI740" s="951"/>
      <c r="AJ740" s="951"/>
      <c r="AK740" s="951"/>
      <c r="AL740" s="951"/>
      <c r="AM740" s="951"/>
      <c r="AN740" s="953"/>
      <c r="AO740" s="950" t="s">
        <v>721</v>
      </c>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t="s">
        <v>721</v>
      </c>
      <c r="R741" s="951"/>
      <c r="S741" s="951"/>
      <c r="T741" s="951"/>
      <c r="U741" s="951"/>
      <c r="V741" s="951"/>
      <c r="W741" s="951"/>
      <c r="X741" s="951"/>
      <c r="Y741" s="951"/>
      <c r="Z741" s="951"/>
      <c r="AA741" s="951"/>
      <c r="AB741" s="953"/>
      <c r="AC741" s="950" t="s">
        <v>721</v>
      </c>
      <c r="AD741" s="951"/>
      <c r="AE741" s="951"/>
      <c r="AF741" s="951"/>
      <c r="AG741" s="951"/>
      <c r="AH741" s="951"/>
      <c r="AI741" s="951"/>
      <c r="AJ741" s="951"/>
      <c r="AK741" s="951"/>
      <c r="AL741" s="951"/>
      <c r="AM741" s="951"/>
      <c r="AN741" s="953"/>
      <c r="AO741" s="950" t="s">
        <v>721</v>
      </c>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t="s">
        <v>721</v>
      </c>
      <c r="R742" s="951"/>
      <c r="S742" s="951"/>
      <c r="T742" s="951"/>
      <c r="U742" s="951"/>
      <c r="V742" s="951"/>
      <c r="W742" s="951"/>
      <c r="X742" s="951"/>
      <c r="Y742" s="951"/>
      <c r="Z742" s="951"/>
      <c r="AA742" s="951"/>
      <c r="AB742" s="953"/>
      <c r="AC742" s="950" t="s">
        <v>721</v>
      </c>
      <c r="AD742" s="951"/>
      <c r="AE742" s="951"/>
      <c r="AF742" s="951"/>
      <c r="AG742" s="951"/>
      <c r="AH742" s="951"/>
      <c r="AI742" s="951"/>
      <c r="AJ742" s="951"/>
      <c r="AK742" s="951"/>
      <c r="AL742" s="951"/>
      <c r="AM742" s="951"/>
      <c r="AN742" s="953"/>
      <c r="AO742" s="950" t="s">
        <v>721</v>
      </c>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t="s">
        <v>721</v>
      </c>
      <c r="R743" s="951"/>
      <c r="S743" s="951"/>
      <c r="T743" s="951"/>
      <c r="U743" s="951"/>
      <c r="V743" s="951"/>
      <c r="W743" s="951"/>
      <c r="X743" s="951"/>
      <c r="Y743" s="951"/>
      <c r="Z743" s="951"/>
      <c r="AA743" s="951"/>
      <c r="AB743" s="953"/>
      <c r="AC743" s="950" t="s">
        <v>721</v>
      </c>
      <c r="AD743" s="951"/>
      <c r="AE743" s="951"/>
      <c r="AF743" s="951"/>
      <c r="AG743" s="951"/>
      <c r="AH743" s="951"/>
      <c r="AI743" s="951"/>
      <c r="AJ743" s="951"/>
      <c r="AK743" s="951"/>
      <c r="AL743" s="951"/>
      <c r="AM743" s="951"/>
      <c r="AN743" s="953"/>
      <c r="AO743" s="950" t="s">
        <v>721</v>
      </c>
      <c r="AP743" s="951"/>
      <c r="AQ743" s="951"/>
      <c r="AR743" s="951"/>
      <c r="AS743" s="951"/>
      <c r="AT743" s="951"/>
      <c r="AU743" s="951"/>
      <c r="AV743" s="951"/>
      <c r="AW743" s="951"/>
      <c r="AX743" s="952"/>
    </row>
    <row r="744" spans="1:51" ht="24.75" customHeight="1" x14ac:dyDescent="0.15">
      <c r="A744" s="361" t="s">
        <v>392</v>
      </c>
      <c r="B744" s="361"/>
      <c r="C744" s="361"/>
      <c r="D744" s="361"/>
      <c r="E744" s="950" t="s">
        <v>721</v>
      </c>
      <c r="F744" s="951"/>
      <c r="G744" s="951"/>
      <c r="H744" s="951"/>
      <c r="I744" s="951"/>
      <c r="J744" s="951"/>
      <c r="K744" s="951"/>
      <c r="L744" s="951"/>
      <c r="M744" s="951"/>
      <c r="N744" s="951"/>
      <c r="O744" s="951"/>
      <c r="P744" s="953"/>
      <c r="Q744" s="950" t="s">
        <v>721</v>
      </c>
      <c r="R744" s="951"/>
      <c r="S744" s="951"/>
      <c r="T744" s="951"/>
      <c r="U744" s="951"/>
      <c r="V744" s="951"/>
      <c r="W744" s="951"/>
      <c r="X744" s="951"/>
      <c r="Y744" s="951"/>
      <c r="Z744" s="951"/>
      <c r="AA744" s="951"/>
      <c r="AB744" s="953"/>
      <c r="AC744" s="950" t="s">
        <v>721</v>
      </c>
      <c r="AD744" s="951"/>
      <c r="AE744" s="951"/>
      <c r="AF744" s="951"/>
      <c r="AG744" s="951"/>
      <c r="AH744" s="951"/>
      <c r="AI744" s="951"/>
      <c r="AJ744" s="951"/>
      <c r="AK744" s="951"/>
      <c r="AL744" s="951"/>
      <c r="AM744" s="951"/>
      <c r="AN744" s="953"/>
      <c r="AO744" s="950" t="s">
        <v>721</v>
      </c>
      <c r="AP744" s="951"/>
      <c r="AQ744" s="951"/>
      <c r="AR744" s="951"/>
      <c r="AS744" s="951"/>
      <c r="AT744" s="951"/>
      <c r="AU744" s="951"/>
      <c r="AV744" s="951"/>
      <c r="AW744" s="951"/>
      <c r="AX744" s="952"/>
    </row>
    <row r="745" spans="1:51" ht="24.75" customHeight="1" x14ac:dyDescent="0.15">
      <c r="A745" s="361" t="s">
        <v>391</v>
      </c>
      <c r="B745" s="361"/>
      <c r="C745" s="361"/>
      <c r="D745" s="361"/>
      <c r="E745" s="987" t="s">
        <v>721</v>
      </c>
      <c r="F745" s="988"/>
      <c r="G745" s="988"/>
      <c r="H745" s="988"/>
      <c r="I745" s="988"/>
      <c r="J745" s="988"/>
      <c r="K745" s="988"/>
      <c r="L745" s="988"/>
      <c r="M745" s="988"/>
      <c r="N745" s="988"/>
      <c r="O745" s="988"/>
      <c r="P745" s="989"/>
      <c r="Q745" s="987" t="s">
        <v>721</v>
      </c>
      <c r="R745" s="988"/>
      <c r="S745" s="988"/>
      <c r="T745" s="988"/>
      <c r="U745" s="988"/>
      <c r="V745" s="988"/>
      <c r="W745" s="988"/>
      <c r="X745" s="988"/>
      <c r="Y745" s="988"/>
      <c r="Z745" s="988"/>
      <c r="AA745" s="988"/>
      <c r="AB745" s="989"/>
      <c r="AC745" s="987" t="s">
        <v>721</v>
      </c>
      <c r="AD745" s="988"/>
      <c r="AE745" s="988"/>
      <c r="AF745" s="988"/>
      <c r="AG745" s="988"/>
      <c r="AH745" s="988"/>
      <c r="AI745" s="988"/>
      <c r="AJ745" s="988"/>
      <c r="AK745" s="988"/>
      <c r="AL745" s="988"/>
      <c r="AM745" s="988"/>
      <c r="AN745" s="989"/>
      <c r="AO745" s="950" t="s">
        <v>721</v>
      </c>
      <c r="AP745" s="951"/>
      <c r="AQ745" s="951"/>
      <c r="AR745" s="951"/>
      <c r="AS745" s="951"/>
      <c r="AT745" s="951"/>
      <c r="AU745" s="951"/>
      <c r="AV745" s="951"/>
      <c r="AW745" s="951"/>
      <c r="AX745" s="952"/>
    </row>
    <row r="746" spans="1:51" ht="24.75" customHeight="1" x14ac:dyDescent="0.15">
      <c r="A746" s="361" t="s">
        <v>548</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713</v>
      </c>
      <c r="F747" s="954"/>
      <c r="G747" s="954"/>
      <c r="H747" s="100" t="str">
        <f>IF(E747="","","-")</f>
        <v>-</v>
      </c>
      <c r="I747" s="954" t="s">
        <v>414</v>
      </c>
      <c r="J747" s="954"/>
      <c r="K747" s="100" t="str">
        <f>IF(I747="","","-")</f>
        <v>-</v>
      </c>
      <c r="L747" s="955">
        <v>74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752</v>
      </c>
      <c r="M789" s="663"/>
      <c r="N789" s="663"/>
      <c r="O789" s="663"/>
      <c r="P789" s="663"/>
      <c r="Q789" s="663"/>
      <c r="R789" s="663"/>
      <c r="S789" s="663"/>
      <c r="T789" s="663"/>
      <c r="U789" s="663"/>
      <c r="V789" s="663"/>
      <c r="W789" s="663"/>
      <c r="X789" s="664"/>
      <c r="Y789" s="382">
        <v>2.2000000000000002</v>
      </c>
      <c r="Z789" s="383"/>
      <c r="AA789" s="383"/>
      <c r="AB789" s="798"/>
      <c r="AC789" s="668" t="s">
        <v>748</v>
      </c>
      <c r="AD789" s="669"/>
      <c r="AE789" s="669"/>
      <c r="AF789" s="669"/>
      <c r="AG789" s="670"/>
      <c r="AH789" s="662" t="s">
        <v>758</v>
      </c>
      <c r="AI789" s="663"/>
      <c r="AJ789" s="663"/>
      <c r="AK789" s="663"/>
      <c r="AL789" s="663"/>
      <c r="AM789" s="663"/>
      <c r="AN789" s="663"/>
      <c r="AO789" s="663"/>
      <c r="AP789" s="663"/>
      <c r="AQ789" s="663"/>
      <c r="AR789" s="663"/>
      <c r="AS789" s="663"/>
      <c r="AT789" s="664"/>
      <c r="AU789" s="382">
        <v>0.3</v>
      </c>
      <c r="AV789" s="383"/>
      <c r="AW789" s="383"/>
      <c r="AX789" s="384"/>
    </row>
    <row r="790" spans="1:51" ht="24.75" customHeight="1" x14ac:dyDescent="0.15">
      <c r="A790" s="629"/>
      <c r="B790" s="630"/>
      <c r="C790" s="630"/>
      <c r="D790" s="630"/>
      <c r="E790" s="630"/>
      <c r="F790" s="631"/>
      <c r="G790" s="604" t="s">
        <v>748</v>
      </c>
      <c r="H790" s="605"/>
      <c r="I790" s="605"/>
      <c r="J790" s="605"/>
      <c r="K790" s="606"/>
      <c r="L790" s="596" t="s">
        <v>753</v>
      </c>
      <c r="M790" s="597"/>
      <c r="N790" s="597"/>
      <c r="O790" s="597"/>
      <c r="P790" s="597"/>
      <c r="Q790" s="597"/>
      <c r="R790" s="597"/>
      <c r="S790" s="597"/>
      <c r="T790" s="597"/>
      <c r="U790" s="597"/>
      <c r="V790" s="597"/>
      <c r="W790" s="597"/>
      <c r="X790" s="598"/>
      <c r="Y790" s="599">
        <v>0.3</v>
      </c>
      <c r="Z790" s="600"/>
      <c r="AA790" s="600"/>
      <c r="AB790" s="610"/>
      <c r="AC790" s="604" t="s">
        <v>757</v>
      </c>
      <c r="AD790" s="605"/>
      <c r="AE790" s="605"/>
      <c r="AF790" s="605"/>
      <c r="AG790" s="606"/>
      <c r="AH790" s="596" t="s">
        <v>757</v>
      </c>
      <c r="AI790" s="597"/>
      <c r="AJ790" s="597"/>
      <c r="AK790" s="597"/>
      <c r="AL790" s="597"/>
      <c r="AM790" s="597"/>
      <c r="AN790" s="597"/>
      <c r="AO790" s="597"/>
      <c r="AP790" s="597"/>
      <c r="AQ790" s="597"/>
      <c r="AR790" s="597"/>
      <c r="AS790" s="597"/>
      <c r="AT790" s="598"/>
      <c r="AU790" s="599">
        <v>0.1</v>
      </c>
      <c r="AV790" s="600"/>
      <c r="AW790" s="600"/>
      <c r="AX790" s="601"/>
    </row>
    <row r="791" spans="1:51" ht="24.75" customHeight="1" x14ac:dyDescent="0.15">
      <c r="A791" s="629"/>
      <c r="B791" s="630"/>
      <c r="C791" s="630"/>
      <c r="D791" s="630"/>
      <c r="E791" s="630"/>
      <c r="F791" s="631"/>
      <c r="G791" s="604" t="s">
        <v>749</v>
      </c>
      <c r="H791" s="605"/>
      <c r="I791" s="605"/>
      <c r="J791" s="605"/>
      <c r="K791" s="606"/>
      <c r="L791" s="596" t="s">
        <v>754</v>
      </c>
      <c r="M791" s="597"/>
      <c r="N791" s="597"/>
      <c r="O791" s="597"/>
      <c r="P791" s="597"/>
      <c r="Q791" s="597"/>
      <c r="R791" s="597"/>
      <c r="S791" s="597"/>
      <c r="T791" s="597"/>
      <c r="U791" s="597"/>
      <c r="V791" s="597"/>
      <c r="W791" s="597"/>
      <c r="X791" s="598"/>
      <c r="Y791" s="599">
        <v>0.1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750</v>
      </c>
      <c r="H792" s="605"/>
      <c r="I792" s="605"/>
      <c r="J792" s="605"/>
      <c r="K792" s="606"/>
      <c r="L792" s="596" t="s">
        <v>755</v>
      </c>
      <c r="M792" s="597"/>
      <c r="N792" s="597"/>
      <c r="O792" s="597"/>
      <c r="P792" s="597"/>
      <c r="Q792" s="597"/>
      <c r="R792" s="597"/>
      <c r="S792" s="597"/>
      <c r="T792" s="597"/>
      <c r="U792" s="597"/>
      <c r="V792" s="597"/>
      <c r="W792" s="597"/>
      <c r="X792" s="598"/>
      <c r="Y792" s="599">
        <v>0.3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751</v>
      </c>
      <c r="H793" s="605"/>
      <c r="I793" s="605"/>
      <c r="J793" s="605"/>
      <c r="K793" s="606"/>
      <c r="L793" s="596" t="s">
        <v>756</v>
      </c>
      <c r="M793" s="597"/>
      <c r="N793" s="597"/>
      <c r="O793" s="597"/>
      <c r="P793" s="597"/>
      <c r="Q793" s="597"/>
      <c r="R793" s="597"/>
      <c r="S793" s="597"/>
      <c r="T793" s="597"/>
      <c r="U793" s="597"/>
      <c r="V793" s="597"/>
      <c r="W793" s="597"/>
      <c r="X793" s="598"/>
      <c r="Y793" s="599">
        <v>-0.7</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757</v>
      </c>
      <c r="H794" s="605"/>
      <c r="I794" s="605"/>
      <c r="J794" s="605"/>
      <c r="K794" s="606"/>
      <c r="L794" s="596" t="s">
        <v>757</v>
      </c>
      <c r="M794" s="597"/>
      <c r="N794" s="597"/>
      <c r="O794" s="597"/>
      <c r="P794" s="597"/>
      <c r="Q794" s="597"/>
      <c r="R794" s="597"/>
      <c r="S794" s="597"/>
      <c r="T794" s="597"/>
      <c r="U794" s="597"/>
      <c r="V794" s="597"/>
      <c r="W794" s="597"/>
      <c r="X794" s="598"/>
      <c r="Y794" s="599">
        <v>0.2</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2.4000000000000004</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0.4</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759</v>
      </c>
      <c r="D845" s="343"/>
      <c r="E845" s="343"/>
      <c r="F845" s="343"/>
      <c r="G845" s="343"/>
      <c r="H845" s="343"/>
      <c r="I845" s="343"/>
      <c r="J845" s="344">
        <v>2010001155749</v>
      </c>
      <c r="K845" s="345"/>
      <c r="L845" s="345"/>
      <c r="M845" s="345"/>
      <c r="N845" s="345"/>
      <c r="O845" s="345"/>
      <c r="P845" s="359" t="s">
        <v>765</v>
      </c>
      <c r="Q845" s="346"/>
      <c r="R845" s="346"/>
      <c r="S845" s="346"/>
      <c r="T845" s="346"/>
      <c r="U845" s="346"/>
      <c r="V845" s="346"/>
      <c r="W845" s="346"/>
      <c r="X845" s="346"/>
      <c r="Y845" s="347">
        <v>2.4</v>
      </c>
      <c r="Z845" s="348"/>
      <c r="AA845" s="348"/>
      <c r="AB845" s="349"/>
      <c r="AC845" s="350" t="s">
        <v>374</v>
      </c>
      <c r="AD845" s="351"/>
      <c r="AE845" s="351"/>
      <c r="AF845" s="351"/>
      <c r="AG845" s="351"/>
      <c r="AH845" s="366">
        <v>10</v>
      </c>
      <c r="AI845" s="367"/>
      <c r="AJ845" s="367"/>
      <c r="AK845" s="367"/>
      <c r="AL845" s="354">
        <v>16</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75" customHeight="1" x14ac:dyDescent="0.15">
      <c r="A878" s="370">
        <v>1</v>
      </c>
      <c r="B878" s="370">
        <v>1</v>
      </c>
      <c r="C878" s="358" t="s">
        <v>760</v>
      </c>
      <c r="D878" s="343"/>
      <c r="E878" s="343"/>
      <c r="F878" s="343"/>
      <c r="G878" s="343"/>
      <c r="H878" s="343"/>
      <c r="I878" s="343"/>
      <c r="J878" s="344">
        <v>2011105001632</v>
      </c>
      <c r="K878" s="345"/>
      <c r="L878" s="345"/>
      <c r="M878" s="345"/>
      <c r="N878" s="345"/>
      <c r="O878" s="345"/>
      <c r="P878" s="359" t="s">
        <v>766</v>
      </c>
      <c r="Q878" s="346"/>
      <c r="R878" s="346"/>
      <c r="S878" s="346"/>
      <c r="T878" s="346"/>
      <c r="U878" s="346"/>
      <c r="V878" s="346"/>
      <c r="W878" s="346"/>
      <c r="X878" s="346"/>
      <c r="Y878" s="347">
        <v>0.4</v>
      </c>
      <c r="Z878" s="348"/>
      <c r="AA878" s="348"/>
      <c r="AB878" s="349"/>
      <c r="AC878" s="350" t="s">
        <v>379</v>
      </c>
      <c r="AD878" s="351"/>
      <c r="AE878" s="351"/>
      <c r="AF878" s="351"/>
      <c r="AG878" s="351"/>
      <c r="AH878" s="366" t="s">
        <v>721</v>
      </c>
      <c r="AI878" s="367"/>
      <c r="AJ878" s="367"/>
      <c r="AK878" s="367"/>
      <c r="AL878" s="354" t="s">
        <v>721</v>
      </c>
      <c r="AM878" s="355"/>
      <c r="AN878" s="355"/>
      <c r="AO878" s="356"/>
      <c r="AP878" s="357" t="s">
        <v>721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idden="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50" man="1"/>
    <brk id="747" max="50" man="1"/>
    <brk id="98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2021-08-19T09:17:12Z</cp:lastPrinted>
  <dcterms:created xsi:type="dcterms:W3CDTF">2012-03-13T00:50:25Z</dcterms:created>
  <dcterms:modified xsi:type="dcterms:W3CDTF">2021-08-19T09:23:51Z</dcterms:modified>
</cp:coreProperties>
</file>