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55"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<sst xmlns="http://schemas.openxmlformats.org/spreadsheetml/2006/main" count="3232" uniqueCount="805">
  <si>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</si>
  <si>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</si>
  <si>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</si>
  <si>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</si>
  <si>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</si>
  <si>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</si>
  <si>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</si>
  <si>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</si>
  <si>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</si>
  <si>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</si>
  <si>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</si>
  <si>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</si>
  <si>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</si>
  <si>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</si>
  <si>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</si>
  <si>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</si>
  <si>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</si>
  <si>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</si>
  <si>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</si>
  <si>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</si>
  <si>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</si>
  <si>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</si>
  <si>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</si>
  <si>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</si>
  <si>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</si>
  <si>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</si>
  <si>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</si>
  <si>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</si>
  <si>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</si>
  <si>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</si>
  <si>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</si>
  <si>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</si>
  <si>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</si>
  <si>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</si>
  <si>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</si>
  <si>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</si>
  <si>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</si>
  <si>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</si>
  <si>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</si>
  <si>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</si>
  <si>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</si>
  <si>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</si>
  <si>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</si>
  <si>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</si>
  <si>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</si>
  <si>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</si>
  <si>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</si>
  <si>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</si>
  <si>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</si>
  <si>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</si>
  <si>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</si>
  <si>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</si>
  <si>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</si>
  <si>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</si>
  <si>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</si>
  <si>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</si>
  <si>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</si>
  <si>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</si>
  <si>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</si>
  <si>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</si>
  <si>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</si>
  <si>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</si>
  <si>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</si>
  <si>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</si>
  <si>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</si>
  <si>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</si>
  <si>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</si>
  <si>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</si>
  <si>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</si>
  <si>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</si>
  <si>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</si>
  <si>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</si>
  <si>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</si>
  <si>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</si>
  <si>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</si>
  <si>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</si>
  <si>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</si>
  <si>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</si>
  <si>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</si>
  <si>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</si>
  <si>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</si>
  <si>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</si>
  <si>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</si>
  <si>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</si>
  <si>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</si>
  <si>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</si>
  <si>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</si>
  <si>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</si>
  <si>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</si>
  <si>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</si>
  <si>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</si>
  <si>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</si>
  <si>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</si>
  <si>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</si>
  <si>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</si>
  <si>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</si>
  <si>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</si>
  <si>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</si>
  <si>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</si>
  <si>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</si>
  <si>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</si>
  <si>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</si>
  <si>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</si>
  <si>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</si>
  <si>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</si>
  <si>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</si>
  <si>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</si>
  <si>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</si>
  <si>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</si>
  <si>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</si>
  <si>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</si>
  <si>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</si>
  <si>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</si>
  <si>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</si>
  <si>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</si>
  <si>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</si>
  <si>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</si>
  <si>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</si>
  <si>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</si>
  <si>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</si>
  <si>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</si>
  <si>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</si>
  <si>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</si>
  <si>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</si>
  <si>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</si>
  <si>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</si>
  <si>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</si>
  <si>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</si>
  <si>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</si>
  <si>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</si>
  <si>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</si>
  <si>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</si>
  <si>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</si>
  <si>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</si>
  <si>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</si>
  <si>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</si>
  <si>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</si>
  <si>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</si>
  <si>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</si>
  <si>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</si>
  <si>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</si>
  <si>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</si>
  <si>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</si>
  <si>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</si>
  <si>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</si>
  <si>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</si>
  <si>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</si>
  <si>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</si>
  <si>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</si>
  <si>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</si>
  <si>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</si>
  <si>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</si>
  <si>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</si>
  <si>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</si>
  <si>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</si>
  <si>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</si>
  <si>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</si>
  <si>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</si>
  <si>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</si>
  <si>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</si>
  <si>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</si>
  <si>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</si>
  <si>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</si>
  <si>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</si>
  <si>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</si>
  <si>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</si>
  <si>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</si>
  <si>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</si>
  <si>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</si>
  <si>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</si>
  <si>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</si>
  <si>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</si>
  <si>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</si>
  <si>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</si>
  <si>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</si>
  <si>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</si>
  <si>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</si>
  <si>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</si>
  <si>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</si>
  <si>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</si>
  <si>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</si>
  <si>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</si>
  <si>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</si>
  <si>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</si>
  <si>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</si>
  <si>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</si>
  <si>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</si>
  <si>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</si>
  <si>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</si>
  <si>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</si>
  <si>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</si>
  <si>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</si>
  <si>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</si>
  <si>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</si>
  <si>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</si>
  <si>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</si>
  <si>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</si>
  <si>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</si>
  <si>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</si>
  <si>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</si>
  <si>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</si>
  <si>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</si>
  <si>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</si>
  <si>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</si>
  <si>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</si>
  <si>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</si>
  <si>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</si>
  <si>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</si>
  <si>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</si>
  <si>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</si>
  <si>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</si>
  <si>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</si>
  <si>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</si>
  <si>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</si>
  <si>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</si>
  <si>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</si>
  <si>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</si>
  <si>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</si>
  <si>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</si>
  <si>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</si>
  <si>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</si>
  <si>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</si>
  <si>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</si>
  <si>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</si>
  <si>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</si>
  <si>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</si>
  <si>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</si>
  <si>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</si>
  <si>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</si>
  <si>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</si>
  <si>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</si>
  <si>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</si>
  <si>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</si>
  <si>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</si>
  <si>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</si>
  <si>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</si>
  <si>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</si>
  <si>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</si>
  <si>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</si>
  <si>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</si>
  <si>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</si>
  <si>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</si>
  <si>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</si>
  <si>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</si>
  <si>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</si>
  <si>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</si>
  <si>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</si>
  <si>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</si>
  <si>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</si>
  <si>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</si>
  <si>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</si>
  <si>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</si>
  <si>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</si>
  <si>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</si>
  <si>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</si>
  <si>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</si>
  <si>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</si>
  <si>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</si>
  <si>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</si>
  <si>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</si>
  <si>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</si>
  <si>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</si>
  <si>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</si>
  <si>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</si>
  <si>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</si>
  <si>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</si>
  <si>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</si>
  <si>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</si>
  <si>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</si>
  <si>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</si>
  <si>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</si>
  <si>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</si>
  <si>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</si>
  <si>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</si>
  <si>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</si>
  <si>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</si>
  <si>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</si>
  <si>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</si>
  <si>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</si>
  <si>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</si>
  <si>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</si>
  <si>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</si>
  <si>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</si>
  <si>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</si>
  <si>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</si>
  <si>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</si>
  <si>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</si>
  <si>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</si>
  <si>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</si>
  <si>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</si>
  <si>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</si>
  <si>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</si>
  <si>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</si>
  <si>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</si>
  <si>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</si>
  <si>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</si>
  <si>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</si>
  <si>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</si>
  <si>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</si>
  <si>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</si>
  <si>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</si>
  <si>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</si>
  <si>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</si>
  <si>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</si>
  <si>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</si>
  <si>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</si>
  <si>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</si>
  <si>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</si>
  <si>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</si>
  <si>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</si>
  <si>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</si>
  <si>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</si>
  <si>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</si>
  <si>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</si>
  <si>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</si>
  <si>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</si>
  <si>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</si>
  <si>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</si>
  <si>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</si>
  <si>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</si>
  <si>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</si>
  <si>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</si>
  <si>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</si>
  <si>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</si>
  <si>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</si>
  <si>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</si>
  <si>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</si>
  <si>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</si>
  <si>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</si>
  <si>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</si>
  <si>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</si>
  <si>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</si>
  <si>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</si>
  <si>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</si>
  <si>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</si>
  <si>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</si>
  <si>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</si>
  <si>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</si>
  <si>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</si>
  <si>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</si>
  <si>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</si>
  <si>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</si>
  <si>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</si>
  <si>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</si>
  <si>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</si>
  <si>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</si>
  <si>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</si>
  <si>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</si>
  <si>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</si>
  <si>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</si>
  <si>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</si>
  <si>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</si>
  <si>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</si>
  <si>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</si>
  <si>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</si>
  <si>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</si>
  <si>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</si>
  <si>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</si>
  <si>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</si>
  <si>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</si>
  <si>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</si>
  <si>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</si>
  <si>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</si>
  <si>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</si>
  <si>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</si>
  <si>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</si>
  <si>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</si>
  <si>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</si>
  <si>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</si>
  <si>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</si>
  <si>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</si>
  <si>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</si>
  <si>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</si>
  <si>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</si>
  <si>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</si>
  <si>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</si>
  <si>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</si>
  <si>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</si>
  <si>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</si>
  <si>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</si>
  <si>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</si>
  <si>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</si>
  <si>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</si>
  <si>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</si>
  <si>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</si>
  <si>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</si>
  <si>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</si>
  <si>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</si>
  <si>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</si>
  <si>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</si>
  <si>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</si>
  <si>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</si>
  <si>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</si>
  <si>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</si>
  <si>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</si>
  <si>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</si>
  <si>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</si>
  <si>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</si>
  <si>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</si>
  <si>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</si>
  <si>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</si>
  <si>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</si>
  <si>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</si>
  <si>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</si>
  <si>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</si>
  <si>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</si>
  <si>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</si>
  <si>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</si>
  <si>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</si>
  <si>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</si>
  <si>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</si>
  <si>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</si>
  <si>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</si>
  <si>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</si>
  <si>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</si>
  <si>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</si>
  <si>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</si>
  <si>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</si>
  <si>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</si>
  <si>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</si>
  <si>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</si>
  <si>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</si>
  <si>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</si>
  <si>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</si>
  <si>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</si>
  <si>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</si>
  <si>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</si>
  <si>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</si>
  <si>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</si>
  <si>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</si>
  <si>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</si>
  <si>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</si>
  <si>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</si>
  <si>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</si>
  <si>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</si>
  <si>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</si>
  <si>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</si>
  <si>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</si>
  <si>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</si>
  <si>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</si>
  <si>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</si>
  <si>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</si>
  <si>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</si>
  <si>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</si>
  <si>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</si>
  <si>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</si>
  <si>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</si>
  <si>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</si>
  <si>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</si>
  <si>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</si>
  <si>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</si>
  <si>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</si>
  <si>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</si>
  <si>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</si>
  <si>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</si>
  <si>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</si>
  <si>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</si>
  <si>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</si>
  <si>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</si>
  <si>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</si>
  <si>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</si>
  <si>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</si>
  <si>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</si>
  <si>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</si>
  <si>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</si>
  <si>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</si>
  <si>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</si>
  <si>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</si>
  <si>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</si>
  <si>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</si>
  <si>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</si>
  <si>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</si>
  <si>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</si>
  <si>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</si>
  <si>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</si>
  <si>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</si>
  <si>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</si>
  <si>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</si>
  <si>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</si>
  <si>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</si>
  <si>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</si>
  <si>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</si>
  <si>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</si>
  <si>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</si>
  <si>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</si>
  <si>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</si>
  <si>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</si>
  <si>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</si>
  <si>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</si>
  <si>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</si>
  <si>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</si>
  <si>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</si>
  <si>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</si>
  <si>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</si>
  <si>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</si>
  <si>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</si>
  <si>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</si>
  <si>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</si>
  <si>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</si>
  <si>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</si>
  <si>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</si>
  <si>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</si>
  <si>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</si>
  <si>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</si>
  <si>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</si>
  <si>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</si>
  <si>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</si>
  <si>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</si>
  <si>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</si>
  <si>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</si>
  <si>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</si>
  <si>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</si>
  <si>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</si>
  <si>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</si>
  <si>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</si>
  <si>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</si>
  <si>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</si>
  <si>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</si>
  <si>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</si>
  <si>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</si>
  <si>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</si>
  <si>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</si>
  <si>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</si>
  <si>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</si>
  <si>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</si>
  <si>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</si>
  <si>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</si>
  <si>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</si>
  <si>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</si>
  <si>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</si>
  <si>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</si>
  <si>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</si>
  <si>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</si>
  <si>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</si>
  <si>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</si>
  <si>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</si>
  <si>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</si>
  <si>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</si>
  <si>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</si>
  <si>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</si>
  <si>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</si>
  <si>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</si>
  <si>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</si>
  <si>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</si>
  <si>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</si>
  <si>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</si>
  <si>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</si>
  <si>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</si>
  <si>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</si>
  <si>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</si>
  <si>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</si>
  <si>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</si>
  <si>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</si>
  <si>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</si>
  <si>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</si>
  <si>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</si>
  <si>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</si>
  <si>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</si>
  <si>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</si>
  <si>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</si>
  <si>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</si>
  <si>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</si>
  <si>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</si>
  <si>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</si>
  <si>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</si>
  <si>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</si>
  <si>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</si>
  <si>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</si>
  <si>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</si>
  <si>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</si>
  <si>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</si>
  <si>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</si>
  <si>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</si>
  <si>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</si>
  <si>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</si>
  <si>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</si>
  <si>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</si>
  <si>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</si>
  <si>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</si>
  <si>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</si>
  <si>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</si>
  <si>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</si>
  <si>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</si>
  <si>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</si>
  <si>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</si>
  <si>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</si>
  <si>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</si>
  <si>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</si>
  <si>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</si>
  <si>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</si>
  <si>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</si>
  <si>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</si>
  <si>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</si>
  <si>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</si>
  <si>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</si>
  <si>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</si>
  <si>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</si>
  <si>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</si>
  <si>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</si>
  <si>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</si>
  <si>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</si>
  <si>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</si>
  <si>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</si>
  <si>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</si>
  <si>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</si>
  <si>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</si>
  <si>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</si>
  <si>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</si>
  <si>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</si>
  <si>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</si>
  <si>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</si>
  <si>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</si>
  <si>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</si>
  <si>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</si>
  <si>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</si>
  <si>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</si>
  <si>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</si>
  <si>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</si>
  <si>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</si>
  <si>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</si>
  <si>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</si>
  <si>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</si>
  <si>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</si>
  <si>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</si>
  <si>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</si>
  <si>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</si>
  <si>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</si>
  <si>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</si>
  <si>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</si>
  <si>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</si>
  <si>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</si>
  <si>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</si>
  <si>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</si>
  <si>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</si>
  <si>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</si>
  <si>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</si>
  <si>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</si>
  <si>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</si>
  <si>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</si>
  <si>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</si>
  <si>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</si>
  <si>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</si>
  <si>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</si>
  <si>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</si>
  <si>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</si>
  <si>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</si>
  <si>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</si>
  <si>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</si>
  <si>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</si>
  <si>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</si>
  <si>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</si>
  <si>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</si>
  <si>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</si>
  <si>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</si>
  <si>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</si>
  <si>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</si>
  <si>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</si>
  <si>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</si>
  <si>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</si>
  <si>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</si>
  <si>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</si>
  <si>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</si>
  <si>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</si>
  <si>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</si>
  <si>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</si>
  <si>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</si>
  <si>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</si>
  <si>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</si>
  <si>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</si>
  <si>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</si>
  <si>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</si>
  <si>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</si>
  <si>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</si>
  <si>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</si>
  <si>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</si>
  <si>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</si>
  <si>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</si>
  <si>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</si>
  <si>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</si>
  <si>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</si>
  <si>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</si>
  <si>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</si>
  <si>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</si>
  <si>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</si>
  <si>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</si>
  <si>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</si>
  <si>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</si>
  <si>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</si>
  <si>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</si>
  <si>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</si>
  <si>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</si>
  <si>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</si>
  <si>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</si>
  <si>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</si>
  <si>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</si>
  <si>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</si>
  <si>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</si>
  <si>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</si>
  <si>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</si>
  <si>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</si>
  <si>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</si>
  <si>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</si>
  <si>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</si>
  <si>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</si>
  <si>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</si>
  <si>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</si>
  <si>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</si>
  <si>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</si>
  <si>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</si>
  <si>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</si>
  <si>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</si>
  <si>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</si>
  <si>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地方改善施設整備費補助金</t>
  </si>
  <si>
    <t>地域福祉課</t>
    <rPh sb="0" eb="5">
      <t>チイキフクシカ</t>
    </rPh>
    <phoneticPr fontId="5"/>
  </si>
  <si>
    <t>田仲　教泰</t>
    <rPh sb="0" eb="2">
      <t>タナカ</t>
    </rPh>
    <rPh sb="3" eb="5">
      <t>ノリヤス</t>
    </rPh>
    <phoneticPr fontId="5"/>
  </si>
  <si>
    <t>○</t>
  </si>
  <si>
    <t>－</t>
    <phoneticPr fontId="5"/>
  </si>
  <si>
    <t>地方改善施設整備費の国庫補助について（平18.10.10厚生労働省発社援第1010001号）
地方改善施設整備費の国庫補助金の算定方法等の取扱いについて（平31.3.1社援発第1010002号）</t>
  </si>
  <si>
    <t>　生活環境等の安定向上を図る必要のある地域の住民の生活環境等の改善を図るため、地方公共団体が整備する共同施設及び隣保館等施設整備に要する費用の一部を補助することにより、地域住民等の福祉の向上を図ることを目的とする。</t>
  </si>
  <si>
    <t>　市町村が設置する共同施設及び隣保館等の整備 に要する費用の一部を補助する。(補助率1／2）</t>
  </si>
  <si>
    <t>-</t>
  </si>
  <si>
    <t>-</t>
    <phoneticPr fontId="5"/>
  </si>
  <si>
    <t>地方改善施設整備費補助金</t>
    <rPh sb="0" eb="12">
      <t>チホウカイゼンシセツセイビヒホジョキン</t>
    </rPh>
    <phoneticPr fontId="5"/>
  </si>
  <si>
    <t>社会福祉施設等の耐震化状況調査</t>
  </si>
  <si>
    <t>前年度以上の隣保館等の耐震化率</t>
    <rPh sb="0" eb="2">
      <t>ゼンネン</t>
    </rPh>
    <rPh sb="2" eb="3">
      <t>ド</t>
    </rPh>
    <rPh sb="3" eb="5">
      <t>イジョウ</t>
    </rPh>
    <rPh sb="6" eb="8">
      <t>リンポ</t>
    </rPh>
    <rPh sb="8" eb="9">
      <t>カン</t>
    </rPh>
    <rPh sb="9" eb="10">
      <t>トウ</t>
    </rPh>
    <rPh sb="11" eb="14">
      <t>タイシンカ</t>
    </rPh>
    <rPh sb="14" eb="15">
      <t>リツ</t>
    </rPh>
    <phoneticPr fontId="5"/>
  </si>
  <si>
    <t>隣保館等の耐震化率</t>
    <rPh sb="0" eb="2">
      <t>リンポ</t>
    </rPh>
    <rPh sb="2" eb="3">
      <t>カン</t>
    </rPh>
    <rPh sb="3" eb="4">
      <t>トウ</t>
    </rPh>
    <rPh sb="5" eb="7">
      <t>タイシン</t>
    </rPh>
    <rPh sb="7" eb="8">
      <t>カ</t>
    </rPh>
    <rPh sb="8" eb="9">
      <t>リツ</t>
    </rPh>
    <phoneticPr fontId="5"/>
  </si>
  <si>
    <t>施設整備件数</t>
    <rPh sb="0" eb="2">
      <t>シセツ</t>
    </rPh>
    <rPh sb="2" eb="4">
      <t>セイビ</t>
    </rPh>
    <rPh sb="4" eb="6">
      <t>ケンスウ</t>
    </rPh>
    <phoneticPr fontId="5"/>
  </si>
  <si>
    <t>件</t>
    <rPh sb="0" eb="1">
      <t>ケン</t>
    </rPh>
    <phoneticPr fontId="5"/>
  </si>
  <si>
    <t>単位当たりのコスト＝X/Y
X：「地方改善施設整備費補助金（円）」
Y：「整備件数」
※補助率は1/2　　　　　　　　　　　　　　</t>
    <rPh sb="0" eb="2">
      <t>タンイ</t>
    </rPh>
    <rPh sb="2" eb="3">
      <t>ア</t>
    </rPh>
    <rPh sb="18" eb="20">
      <t>チホウ</t>
    </rPh>
    <rPh sb="20" eb="22">
      <t>カイゼン</t>
    </rPh>
    <rPh sb="22" eb="24">
      <t>シセツ</t>
    </rPh>
    <rPh sb="24" eb="27">
      <t>セイビヒ</t>
    </rPh>
    <rPh sb="27" eb="30">
      <t>ホジョキン</t>
    </rPh>
    <rPh sb="31" eb="32">
      <t>エン</t>
    </rPh>
    <rPh sb="38" eb="40">
      <t>セイビ</t>
    </rPh>
    <rPh sb="40" eb="42">
      <t>ケンスウ</t>
    </rPh>
    <rPh sb="45" eb="48">
      <t>ホジョリツ</t>
    </rPh>
    <phoneticPr fontId="5"/>
  </si>
  <si>
    <t>円</t>
    <rPh sb="0" eb="1">
      <t>エン</t>
    </rPh>
    <phoneticPr fontId="5"/>
  </si>
  <si>
    <t>　X　/Y</t>
  </si>
  <si>
    <t>619,366,000/37</t>
  </si>
  <si>
    <t>838,654,000/8４</t>
    <phoneticPr fontId="5"/>
  </si>
  <si>
    <t>912,423,000/52</t>
    <phoneticPr fontId="5"/>
  </si>
  <si>
    <t>-</t>
    <phoneticPr fontId="5"/>
  </si>
  <si>
    <t>福祉・介護人材の養成確保を推進すること等により、福祉サービスの質の向上を図ること（Ⅷ－２）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</si>
  <si>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福祉・介護人材の養成確保を推進すること等により、福祉サービスの質の向上を図ること（Ⅷ－２－１）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</si>
  <si>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　本事業を推進することにより、隣保館等の耐震化率は毎年上がっているため、隣保館等を利用する地域住民等に対して、より質の高い福祉サービスを提供できているといえる。</t>
    <rPh sb="1" eb="2">
      <t>ホン</t>
    </rPh>
    <rPh sb="2" eb="4">
      <t>ジギョウ</t>
    </rPh>
    <rPh sb="5" eb="7">
      <t>スイシン</t>
    </rPh>
    <rPh sb="15" eb="17">
      <t>リンポ</t>
    </rPh>
    <rPh sb="17" eb="18">
      <t>カン</t>
    </rPh>
    <rPh sb="18" eb="19">
      <t>トウ</t>
    </rPh>
    <rPh sb="20" eb="23">
      <t>タイシンカ</t>
    </rPh>
    <rPh sb="23" eb="24">
      <t>リツ</t>
    </rPh>
    <rPh sb="25" eb="27">
      <t>マイトシ</t>
    </rPh>
    <rPh sb="27" eb="28">
      <t>ア</t>
    </rPh>
    <rPh sb="36" eb="38">
      <t>リンポ</t>
    </rPh>
    <rPh sb="38" eb="39">
      <t>カン</t>
    </rPh>
    <rPh sb="39" eb="40">
      <t>トウ</t>
    </rPh>
    <rPh sb="41" eb="43">
      <t>リヨウ</t>
    </rPh>
    <rPh sb="45" eb="47">
      <t>チイキ</t>
    </rPh>
    <rPh sb="47" eb="49">
      <t>ジュウミン</t>
    </rPh>
    <rPh sb="49" eb="50">
      <t>トウ</t>
    </rPh>
    <rPh sb="51" eb="52">
      <t>タイ</t>
    </rPh>
    <rPh sb="57" eb="58">
      <t>シツ</t>
    </rPh>
    <rPh sb="59" eb="60">
      <t>タカ</t>
    </rPh>
    <rPh sb="61" eb="63">
      <t>フクシ</t>
    </rPh>
    <rPh sb="68" eb="70">
      <t>テイキョウ</t>
    </rPh>
    <phoneticPr fontId="5"/>
  </si>
  <si>
    <t>国は、社会福祉の推進や様々な人権課題の解決のための取組について、特定の地方自治体のみに過度の負担を追わせるのではなく、責任の一端を担うことが必要である。</t>
    <rPh sb="0" eb="1">
      <t>クニ</t>
    </rPh>
    <rPh sb="32" eb="34">
      <t>トクテイ</t>
    </rPh>
    <rPh sb="35" eb="37">
      <t>チホウ</t>
    </rPh>
    <rPh sb="37" eb="40">
      <t>ジチタイ</t>
    </rPh>
    <rPh sb="43" eb="45">
      <t>カド</t>
    </rPh>
    <rPh sb="46" eb="48">
      <t>フタン</t>
    </rPh>
    <rPh sb="49" eb="50">
      <t>オ</t>
    </rPh>
    <rPh sb="59" eb="61">
      <t>セキニン</t>
    </rPh>
    <rPh sb="62" eb="64">
      <t>イッタン</t>
    </rPh>
    <rPh sb="65" eb="66">
      <t>ニナ</t>
    </rPh>
    <rPh sb="70" eb="72">
      <t>ヒツヨウ</t>
    </rPh>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</si>
  <si>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2">
      <t>ケイザイ</t>
    </rPh>
    <rPh sb="12" eb="13">
      <t>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</si>
  <si>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無</t>
  </si>
  <si>
    <t>都道府県、政令市、中核市、その他市町村毎に負担割合を定めており妥当である。</t>
    <rPh sb="0" eb="4">
      <t>トドウフケン</t>
    </rPh>
    <rPh sb="5" eb="8">
      <t>セイレイシ</t>
    </rPh>
    <rPh sb="9" eb="12">
      <t>チュウカクシ</t>
    </rPh>
    <rPh sb="15" eb="16">
      <t>タ</t>
    </rPh>
    <rPh sb="16" eb="19">
      <t>シチョウソン</t>
    </rPh>
    <rPh sb="19" eb="20">
      <t>ゴト</t>
    </rPh>
    <rPh sb="21" eb="23">
      <t>フタン</t>
    </rPh>
    <rPh sb="23" eb="25">
      <t>ワリアイ</t>
    </rPh>
    <rPh sb="26" eb="27">
      <t>サダ</t>
    </rPh>
    <rPh sb="31" eb="33">
      <t>ダトウ</t>
    </rPh>
    <phoneticPr fontId="5"/>
  </si>
  <si>
    <t>事前協議を行い、コスト削減に努めている。</t>
    <rPh sb="0" eb="2">
      <t>ジゼン</t>
    </rPh>
    <rPh sb="2" eb="4">
      <t>キョウギ</t>
    </rPh>
    <rPh sb="5" eb="6">
      <t>オコナ</t>
    </rPh>
    <rPh sb="11" eb="13">
      <t>サクゲン</t>
    </rPh>
    <rPh sb="14" eb="15">
      <t>ツト</t>
    </rPh>
    <phoneticPr fontId="5"/>
  </si>
  <si>
    <t>‐</t>
  </si>
  <si>
    <t>実施主体である団体からの申請額が予定を下回ったため。</t>
    <phoneticPr fontId="5"/>
  </si>
  <si>
    <t>整備に係る工事費や事務費など真に必要なものに限定されている。</t>
    <rPh sb="0" eb="2">
      <t>セイビ</t>
    </rPh>
    <rPh sb="3" eb="4">
      <t>カカ</t>
    </rPh>
    <rPh sb="5" eb="8">
      <t>コウジヒ</t>
    </rPh>
    <rPh sb="9" eb="12">
      <t>ジムヒ</t>
    </rPh>
    <rPh sb="14" eb="15">
      <t>シン</t>
    </rPh>
    <rPh sb="16" eb="18">
      <t>ヒツヨウ</t>
    </rPh>
    <rPh sb="22" eb="24">
      <t>ゲンテイ</t>
    </rPh>
    <phoneticPr fontId="5"/>
  </si>
  <si>
    <t>都道府県及び市町村における整備計画が翌年に渡るものが多かったため、繰越額が大きくなった。</t>
    <rPh sb="0" eb="4">
      <t>トドウフケン</t>
    </rPh>
    <rPh sb="4" eb="5">
      <t>オヨ</t>
    </rPh>
    <rPh sb="6" eb="9">
      <t>シチョウソン</t>
    </rPh>
    <rPh sb="13" eb="15">
      <t>セイビ</t>
    </rPh>
    <rPh sb="15" eb="17">
      <t>ケイカク</t>
    </rPh>
    <rPh sb="18" eb="20">
      <t>ヨクネン</t>
    </rPh>
    <rPh sb="21" eb="22">
      <t>ワタ</t>
    </rPh>
    <rPh sb="26" eb="27">
      <t>オオ</t>
    </rPh>
    <rPh sb="33" eb="36">
      <t>クリコシガク</t>
    </rPh>
    <rPh sb="37" eb="38">
      <t>オオ</t>
    </rPh>
    <phoneticPr fontId="5"/>
  </si>
  <si>
    <t>耐震化率の向上は達成できている。</t>
    <rPh sb="0" eb="3">
      <t>タイシンカ</t>
    </rPh>
    <rPh sb="3" eb="4">
      <t>リツ</t>
    </rPh>
    <rPh sb="5" eb="7">
      <t>コウジョウ</t>
    </rPh>
    <rPh sb="8" eb="10">
      <t>タッセイ</t>
    </rPh>
    <phoneticPr fontId="5"/>
  </si>
  <si>
    <t>‐</t>
    <phoneticPr fontId="5"/>
  </si>
  <si>
    <t>施設整備事業など活動実績はおおむね見込みに見合ったものとなっている。</t>
    <rPh sb="0" eb="2">
      <t>シセツ</t>
    </rPh>
    <rPh sb="2" eb="4">
      <t>セイビ</t>
    </rPh>
    <rPh sb="4" eb="6">
      <t>ジギョウ</t>
    </rPh>
    <rPh sb="8" eb="10">
      <t>カツドウ</t>
    </rPh>
    <rPh sb="10" eb="12">
      <t>ジッセキ</t>
    </rPh>
    <rPh sb="17" eb="19">
      <t>ミコミ</t>
    </rPh>
    <rPh sb="21" eb="23">
      <t>ミア</t>
    </rPh>
    <phoneticPr fontId="5"/>
  </si>
  <si>
    <t>地方改善施設整備事業を通じて、地域住民等の社会的、経済的、文化的改善向上や、生活上の課題、様々な人権課題の速やかな解決等に活用されている。</t>
    <rPh sb="0" eb="2">
      <t>チホウ</t>
    </rPh>
    <rPh sb="2" eb="4">
      <t>カイゼン</t>
    </rPh>
    <rPh sb="4" eb="6">
      <t>シセツ</t>
    </rPh>
    <rPh sb="6" eb="8">
      <t>セイビ</t>
    </rPh>
    <rPh sb="8" eb="10">
      <t>ジギョウ</t>
    </rPh>
    <rPh sb="11" eb="12">
      <t>ツウ</t>
    </rPh>
    <rPh sb="15" eb="17">
      <t>チイキ</t>
    </rPh>
    <rPh sb="17" eb="19">
      <t>ジュウミン</t>
    </rPh>
    <rPh sb="19" eb="20">
      <t>トウ</t>
    </rPh>
    <rPh sb="21" eb="24">
      <t>シャカイテキ</t>
    </rPh>
    <rPh sb="25" eb="28">
      <t>ケイザイテキ</t>
    </rPh>
    <rPh sb="29" eb="32">
      <t>ブンカテキ</t>
    </rPh>
    <rPh sb="32" eb="34">
      <t>カイゼン</t>
    </rPh>
    <rPh sb="34" eb="36">
      <t>コウジョウ</t>
    </rPh>
    <rPh sb="38" eb="40">
      <t>セイカツ</t>
    </rPh>
    <rPh sb="40" eb="41">
      <t>ジョウ</t>
    </rPh>
    <rPh sb="42" eb="44">
      <t>カダイ</t>
    </rPh>
    <rPh sb="45" eb="47">
      <t>サマザマ</t>
    </rPh>
    <rPh sb="48" eb="50">
      <t>ジンケン</t>
    </rPh>
    <rPh sb="50" eb="52">
      <t>カダイ</t>
    </rPh>
    <rPh sb="53" eb="54">
      <t>スミ</t>
    </rPh>
    <rPh sb="57" eb="59">
      <t>カイケツ</t>
    </rPh>
    <rPh sb="59" eb="60">
      <t>トウ</t>
    </rPh>
    <rPh sb="61" eb="63">
      <t>カツヨウ</t>
    </rPh>
    <phoneticPr fontId="5"/>
  </si>
  <si>
    <t>地方改善事業は、隣保館等に係る運営費を補助する事業に対し、地方改善施設整備費補助金は、隣保館及び共同作業場等の施設整備に要するものである。</t>
    <rPh sb="0" eb="2">
      <t>チホウ</t>
    </rPh>
    <rPh sb="2" eb="4">
      <t>カイゼン</t>
    </rPh>
    <rPh sb="4" eb="6">
      <t>ジギョウ</t>
    </rPh>
    <rPh sb="8" eb="10">
      <t>リンポ</t>
    </rPh>
    <rPh sb="10" eb="11">
      <t>カン</t>
    </rPh>
    <rPh sb="11" eb="12">
      <t>トウ</t>
    </rPh>
    <rPh sb="13" eb="14">
      <t>カカ</t>
    </rPh>
    <rPh sb="15" eb="18">
      <t>ウンエイヒ</t>
    </rPh>
    <rPh sb="19" eb="21">
      <t>ホジョ</t>
    </rPh>
    <rPh sb="23" eb="25">
      <t>ジギョウ</t>
    </rPh>
    <rPh sb="26" eb="27">
      <t>タイ</t>
    </rPh>
    <rPh sb="29" eb="31">
      <t>チホウ</t>
    </rPh>
    <rPh sb="31" eb="33">
      <t>カイゼン</t>
    </rPh>
    <rPh sb="33" eb="35">
      <t>シセツ</t>
    </rPh>
    <rPh sb="35" eb="38">
      <t>セイビヒ</t>
    </rPh>
    <rPh sb="38" eb="41">
      <t>ホジョキン</t>
    </rPh>
    <rPh sb="43" eb="45">
      <t>リンポ</t>
    </rPh>
    <rPh sb="45" eb="46">
      <t>カン</t>
    </rPh>
    <rPh sb="46" eb="47">
      <t>オヨ</t>
    </rPh>
    <rPh sb="48" eb="50">
      <t>キョウドウ</t>
    </rPh>
    <rPh sb="50" eb="52">
      <t>サギョウ</t>
    </rPh>
    <rPh sb="52" eb="53">
      <t>ジョウ</t>
    </rPh>
    <rPh sb="53" eb="54">
      <t>トウ</t>
    </rPh>
    <rPh sb="55" eb="57">
      <t>シセツ</t>
    </rPh>
    <rPh sb="57" eb="59">
      <t>セイビ</t>
    </rPh>
    <rPh sb="60" eb="61">
      <t>ヨウ</t>
    </rPh>
    <phoneticPr fontId="5"/>
  </si>
  <si>
    <t>地方改善事業費</t>
    <rPh sb="0" eb="2">
      <t>チホウ</t>
    </rPh>
    <rPh sb="2" eb="4">
      <t>カイゼン</t>
    </rPh>
    <rPh sb="4" eb="7">
      <t>ジギョウヒ</t>
    </rPh>
    <phoneticPr fontId="5"/>
  </si>
  <si>
    <t>活動実績については、地方改善施設整備費補助金交付要綱に基づき、翌年度に提出される事業実績報告を確認することにより、適正な執行に努めているところである。</t>
    <rPh sb="0" eb="2">
      <t>カツドウ</t>
    </rPh>
    <rPh sb="2" eb="4">
      <t>ジッセキ</t>
    </rPh>
    <rPh sb="10" eb="14">
      <t>チホウカイゼン</t>
    </rPh>
    <rPh sb="14" eb="22">
      <t>シセツセイビヒホジョキン</t>
    </rPh>
    <rPh sb="22" eb="24">
      <t>コウフ</t>
    </rPh>
    <rPh sb="24" eb="26">
      <t>ヨウコウ</t>
    </rPh>
    <rPh sb="27" eb="28">
      <t>モト</t>
    </rPh>
    <rPh sb="31" eb="34">
      <t>ヨクネンド</t>
    </rPh>
    <rPh sb="35" eb="37">
      <t>テイシュツ</t>
    </rPh>
    <rPh sb="40" eb="42">
      <t>ジギョウ</t>
    </rPh>
    <rPh sb="42" eb="44">
      <t>ジッセキ</t>
    </rPh>
    <rPh sb="44" eb="46">
      <t>ホウコク</t>
    </rPh>
    <rPh sb="47" eb="49">
      <t>カクニン</t>
    </rPh>
    <rPh sb="57" eb="59">
      <t>テキセイ</t>
    </rPh>
    <rPh sb="60" eb="62">
      <t>シッコウ</t>
    </rPh>
    <rPh sb="63" eb="64">
      <t>ツト</t>
    </rPh>
    <phoneticPr fontId="5"/>
  </si>
  <si>
    <t>今後とも、整備需要が高いことが見込まれることを踏まえ、自治体と連携し、地域住民の生活の改善や人権意識の向上を目指して、引き続き必要な予算の確保と効率的な執行に努める。</t>
    <rPh sb="0" eb="2">
      <t>コンゴ</t>
    </rPh>
    <rPh sb="5" eb="7">
      <t>セイビ</t>
    </rPh>
    <rPh sb="7" eb="9">
      <t>ジュヨウ</t>
    </rPh>
    <rPh sb="10" eb="11">
      <t>タカ</t>
    </rPh>
    <rPh sb="15" eb="17">
      <t>ミコ</t>
    </rPh>
    <rPh sb="23" eb="24">
      <t>フ</t>
    </rPh>
    <rPh sb="27" eb="30">
      <t>ジチタイ</t>
    </rPh>
    <rPh sb="31" eb="33">
      <t>レンケイ</t>
    </rPh>
    <rPh sb="35" eb="37">
      <t>チイキ</t>
    </rPh>
    <rPh sb="37" eb="39">
      <t>ジュウミン</t>
    </rPh>
    <rPh sb="40" eb="42">
      <t>セイカツ</t>
    </rPh>
    <rPh sb="43" eb="45">
      <t>カイゼン</t>
    </rPh>
    <rPh sb="46" eb="48">
      <t>ジンケン</t>
    </rPh>
    <rPh sb="48" eb="50">
      <t>イシキ</t>
    </rPh>
    <rPh sb="51" eb="53">
      <t>コウジョウ</t>
    </rPh>
    <rPh sb="54" eb="56">
      <t>メザ</t>
    </rPh>
    <rPh sb="59" eb="60">
      <t>ヒ</t>
    </rPh>
    <rPh sb="61" eb="62">
      <t>ツヅ</t>
    </rPh>
    <rPh sb="63" eb="65">
      <t>ヒツヨウ</t>
    </rPh>
    <rPh sb="66" eb="68">
      <t>ヨサン</t>
    </rPh>
    <rPh sb="69" eb="71">
      <t>カクホ</t>
    </rPh>
    <rPh sb="72" eb="74">
      <t>コウリツ</t>
    </rPh>
    <rPh sb="74" eb="75">
      <t>テキ</t>
    </rPh>
    <rPh sb="76" eb="78">
      <t>シッコウ</t>
    </rPh>
    <rPh sb="79" eb="80">
      <t>ツト</t>
    </rPh>
    <phoneticPr fontId="5"/>
  </si>
  <si>
    <t>－</t>
    <phoneticPr fontId="5"/>
  </si>
  <si>
    <t>400</t>
    <phoneticPr fontId="5"/>
  </si>
  <si>
    <t>348</t>
    <phoneticPr fontId="5"/>
  </si>
  <si>
    <t>715</t>
    <phoneticPr fontId="5"/>
  </si>
  <si>
    <t>731</t>
    <phoneticPr fontId="5"/>
  </si>
  <si>
    <t>699</t>
    <phoneticPr fontId="5"/>
  </si>
  <si>
    <t>701</t>
    <phoneticPr fontId="5"/>
  </si>
  <si>
    <t>整備費補助</t>
    <rPh sb="0" eb="3">
      <t>セイビヒ</t>
    </rPh>
    <rPh sb="3" eb="5">
      <t>ホジョ</t>
    </rPh>
    <phoneticPr fontId="5"/>
  </si>
  <si>
    <t>整備費</t>
    <rPh sb="0" eb="3">
      <t>セイビヒ</t>
    </rPh>
    <phoneticPr fontId="5"/>
  </si>
  <si>
    <t>B.東大阪市</t>
    <rPh sb="2" eb="6">
      <t>ヒガシオオサカシ</t>
    </rPh>
    <phoneticPr fontId="5"/>
  </si>
  <si>
    <t>C.宇陀市</t>
    <rPh sb="2" eb="5">
      <t>ウダシ</t>
    </rPh>
    <phoneticPr fontId="5"/>
  </si>
  <si>
    <t>奈良県</t>
    <rPh sb="0" eb="3">
      <t>ナラケン</t>
    </rPh>
    <phoneticPr fontId="5"/>
  </si>
  <si>
    <t>福岡県</t>
    <rPh sb="0" eb="3">
      <t>フクオカケン</t>
    </rPh>
    <phoneticPr fontId="5"/>
  </si>
  <si>
    <t>大阪府</t>
    <rPh sb="0" eb="3">
      <t>オオサカフ</t>
    </rPh>
    <phoneticPr fontId="5"/>
  </si>
  <si>
    <t>和歌山県</t>
    <rPh sb="0" eb="4">
      <t>ワカヤマケン</t>
    </rPh>
    <phoneticPr fontId="5"/>
  </si>
  <si>
    <t>徳島県</t>
    <rPh sb="0" eb="3">
      <t>トクシマケン</t>
    </rPh>
    <phoneticPr fontId="5"/>
  </si>
  <si>
    <t>滋賀県</t>
    <rPh sb="0" eb="3">
      <t>シガケン</t>
    </rPh>
    <phoneticPr fontId="5"/>
  </si>
  <si>
    <t>京都府</t>
    <rPh sb="0" eb="3">
      <t>キョウトフ</t>
    </rPh>
    <phoneticPr fontId="5"/>
  </si>
  <si>
    <t>山口県</t>
    <rPh sb="0" eb="3">
      <t>ヤマグチケン</t>
    </rPh>
    <phoneticPr fontId="5"/>
  </si>
  <si>
    <t>兵庫県</t>
    <rPh sb="0" eb="3">
      <t>ヒョウゴケン</t>
    </rPh>
    <phoneticPr fontId="5"/>
  </si>
  <si>
    <t>三重県</t>
    <rPh sb="0" eb="3">
      <t>ミエケン</t>
    </rPh>
    <phoneticPr fontId="5"/>
  </si>
  <si>
    <t>A.福岡県</t>
    <rPh sb="2" eb="4">
      <t>フクオカ</t>
    </rPh>
    <rPh sb="4" eb="5">
      <t>ケン</t>
    </rPh>
    <phoneticPr fontId="5"/>
  </si>
  <si>
    <t>補助金等交付</t>
  </si>
  <si>
    <t>隣保館等施設整備費</t>
    <rPh sb="0" eb="3">
      <t>リンポカン</t>
    </rPh>
    <rPh sb="3" eb="4">
      <t>トウ</t>
    </rPh>
    <rPh sb="4" eb="6">
      <t>シセツ</t>
    </rPh>
    <rPh sb="6" eb="9">
      <t>セイビヒ</t>
    </rPh>
    <phoneticPr fontId="5"/>
  </si>
  <si>
    <t>東大阪市</t>
    <rPh sb="0" eb="4">
      <t>ヒガシオオサカシ</t>
    </rPh>
    <phoneticPr fontId="5"/>
  </si>
  <si>
    <t>鳥取市</t>
    <rPh sb="0" eb="3">
      <t>トットリシ</t>
    </rPh>
    <phoneticPr fontId="5"/>
  </si>
  <si>
    <t>宮古島市</t>
    <rPh sb="0" eb="4">
      <t>ミヤコジマシ</t>
    </rPh>
    <phoneticPr fontId="5"/>
  </si>
  <si>
    <t>八重瀬町</t>
    <rPh sb="0" eb="4">
      <t>ヤエセチョウ</t>
    </rPh>
    <phoneticPr fontId="5"/>
  </si>
  <si>
    <t>西宮市</t>
    <rPh sb="0" eb="3">
      <t>ニシノミヤシ</t>
    </rPh>
    <phoneticPr fontId="5"/>
  </si>
  <si>
    <t>高槻市</t>
    <rPh sb="0" eb="3">
      <t>タカツキシ</t>
    </rPh>
    <phoneticPr fontId="5"/>
  </si>
  <si>
    <t>与那国庁</t>
    <rPh sb="0" eb="4">
      <t>ヨナグニチョウ</t>
    </rPh>
    <phoneticPr fontId="5"/>
  </si>
  <si>
    <t>喜界町</t>
    <rPh sb="0" eb="3">
      <t>キカイチョウ</t>
    </rPh>
    <phoneticPr fontId="5"/>
  </si>
  <si>
    <t>南九州市</t>
    <rPh sb="0" eb="4">
      <t>ミナミキュウシュウシ</t>
    </rPh>
    <phoneticPr fontId="5"/>
  </si>
  <si>
    <t>天城町</t>
    <rPh sb="0" eb="2">
      <t>アマギ</t>
    </rPh>
    <rPh sb="2" eb="3">
      <t>チョウ</t>
    </rPh>
    <phoneticPr fontId="5"/>
  </si>
  <si>
    <t>宇陀市</t>
    <rPh sb="0" eb="3">
      <t>ウダシ</t>
    </rPh>
    <phoneticPr fontId="5"/>
  </si>
  <si>
    <t>大任町</t>
    <rPh sb="0" eb="3">
      <t>オオトウマチ</t>
    </rPh>
    <phoneticPr fontId="5"/>
  </si>
  <si>
    <t>直方市</t>
    <rPh sb="0" eb="3">
      <t>ノオガタシ</t>
    </rPh>
    <phoneticPr fontId="5"/>
  </si>
  <si>
    <t>茨木市</t>
    <rPh sb="0" eb="3">
      <t>イバラキシ</t>
    </rPh>
    <phoneticPr fontId="5"/>
  </si>
  <si>
    <t>長浜市</t>
    <rPh sb="0" eb="3">
      <t>ナガハマシ</t>
    </rPh>
    <phoneticPr fontId="5"/>
  </si>
  <si>
    <t>小松島市</t>
    <rPh sb="0" eb="4">
      <t>コマツシマシ</t>
    </rPh>
    <phoneticPr fontId="5"/>
  </si>
  <si>
    <t>周南市</t>
    <rPh sb="0" eb="3">
      <t>シュウナンシ</t>
    </rPh>
    <phoneticPr fontId="5"/>
  </si>
  <si>
    <t>橋本市</t>
    <rPh sb="0" eb="3">
      <t>ハシモトシ</t>
    </rPh>
    <phoneticPr fontId="5"/>
  </si>
  <si>
    <t>三木市</t>
    <rPh sb="0" eb="3">
      <t>ミキシ</t>
    </rPh>
    <phoneticPr fontId="5"/>
  </si>
  <si>
    <t>粕屋町</t>
    <rPh sb="0" eb="3">
      <t>カスヤマチ</t>
    </rPh>
    <phoneticPr fontId="5"/>
  </si>
  <si>
    <t>厚労</t>
  </si>
  <si>
    <t>912,423,000/52</t>
  </si>
  <si>
    <t>引き続き、必要な予算額を確保し、適正な執行に努めること。</t>
    <phoneticPr fontId="5"/>
  </si>
  <si>
    <t>点検対象外</t>
    <rPh sb="0" eb="2">
      <t>テンケン</t>
    </rPh>
    <rPh sb="2" eb="5">
      <t>タイショウガイ</t>
    </rPh>
    <phoneticPr fontId="5"/>
  </si>
  <si>
    <t>-</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</si>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</sst>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108858</xdr:colOff>
      <xdr:row>31</xdr:row>
      <xdr:rowOff>13606</xdr:rowOff>
    </xdr:from>
    <xdr:to>
      <xdr:col>42</xdr:col>
      <xdr:colOff>149679</xdr:colOff>
      <xdr:row>32</xdr:row>
      <xdr:rowOff>108856</xdr:rowOff>
    </xdr:to>
    <xdr:sp macro="" textlink="">
      <xdr:nvSpPr>
        <xdr:cNvPr id="2" name="正方形/長方形 1"/>
        <xdr:cNvSpPr/>
      </xdr:nvSpPr>
      <xdr:spPr>
        <a:xfrm>
          <a:off x="7864929" y="10300606"/>
          <a:ext cx="857250"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46</xdr:col>
      <xdr:colOff>108858</xdr:colOff>
      <xdr:row>32</xdr:row>
      <xdr:rowOff>13606</xdr:rowOff>
    </xdr:from>
    <xdr:to>
      <xdr:col>50</xdr:col>
      <xdr:colOff>149679</xdr:colOff>
      <xdr:row>33</xdr:row>
      <xdr:rowOff>108856</xdr:rowOff>
    </xdr:to>
    <xdr:sp macro="" textlink="">
      <xdr:nvSpPr>
        <xdr:cNvPr id="4" name="正方形/長方形 3"/>
        <xdr:cNvSpPr/>
      </xdr:nvSpPr>
      <xdr:spPr>
        <a:xfrm>
          <a:off x="7864929" y="10300606"/>
          <a:ext cx="857250"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oneCellAnchor>
    <xdr:from>
      <xdr:col>38</xdr:col>
      <xdr:colOff>0</xdr:colOff>
      <xdr:row>748</xdr:row>
      <xdr:rowOff>0</xdr:rowOff>
    </xdr:from>
    <xdr:ext cx="2667000" cy="611697"/>
    <xdr:sp macro="" textlink="">
      <xdr:nvSpPr>
        <xdr:cNvPr id="5" name="テキスト ボックス 4"/>
        <xdr:cNvSpPr txBox="1"/>
      </xdr:nvSpPr>
      <xdr:spPr>
        <a:xfrm>
          <a:off x="7600950" y="42481500"/>
          <a:ext cx="2667000" cy="611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以下、支出先の執行実績を集計中のため、交付決定ベースで記載</a:t>
          </a:r>
          <a:endParaRPr kumimoji="1" lang="en-US" altLang="ja-JP" sz="1100"/>
        </a:p>
        <a:p>
          <a:endParaRPr kumimoji="1" lang="ja-JP" altLang="en-US" sz="1100"/>
        </a:p>
      </xdr:txBody>
    </xdr:sp>
    <xdr:clientData/>
  </xdr:oneCellAnchor>
  <xdr:oneCellAnchor>
    <xdr:from>
      <xdr:col>22</xdr:col>
      <xdr:colOff>28575</xdr:colOff>
      <xdr:row>748</xdr:row>
      <xdr:rowOff>27418</xdr:rowOff>
    </xdr:from>
    <xdr:ext cx="2041071" cy="328790"/>
    <xdr:sp macro="" textlink="">
      <xdr:nvSpPr>
        <xdr:cNvPr id="6" name="テキスト ボックス 5"/>
        <xdr:cNvSpPr txBox="1"/>
      </xdr:nvSpPr>
      <xdr:spPr>
        <a:xfrm>
          <a:off x="4380767" y="42552880"/>
          <a:ext cx="2041071" cy="32879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72000" rIns="72000" bIns="72000" rtlCol="0" anchor="ctr" anchorCtr="1">
          <a:spAutoFit/>
        </a:bodyPr>
        <a:lstStyle/>
        <a:p>
          <a:r>
            <a:rPr kumimoji="1" lang="ja-JP" altLang="en-US" sz="1100">
              <a:latin typeface="+mn-ea"/>
              <a:ea typeface="+mn-ea"/>
            </a:rPr>
            <a:t>厚生労働省　９０４百万円</a:t>
          </a:r>
        </a:p>
      </xdr:txBody>
    </xdr:sp>
    <xdr:clientData/>
  </xdr:oneCellAnchor>
  <xdr:twoCellAnchor>
    <xdr:from>
      <xdr:col>27</xdr:col>
      <xdr:colOff>0</xdr:colOff>
      <xdr:row>749</xdr:row>
      <xdr:rowOff>0</xdr:rowOff>
    </xdr:from>
    <xdr:to>
      <xdr:col>27</xdr:col>
      <xdr:colOff>2</xdr:colOff>
      <xdr:row>750</xdr:row>
      <xdr:rowOff>19050</xdr:rowOff>
    </xdr:to>
    <xdr:cxnSp macro="">
      <xdr:nvCxnSpPr>
        <xdr:cNvPr id="7" name="直線コネクタ 6"/>
        <xdr:cNvCxnSpPr/>
      </xdr:nvCxnSpPr>
      <xdr:spPr>
        <a:xfrm flipH="1">
          <a:off x="5400675" y="42833925"/>
          <a:ext cx="2" cy="371475"/>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749</xdr:row>
      <xdr:rowOff>342901</xdr:rowOff>
    </xdr:from>
    <xdr:to>
      <xdr:col>38</xdr:col>
      <xdr:colOff>9525</xdr:colOff>
      <xdr:row>750</xdr:row>
      <xdr:rowOff>9525</xdr:rowOff>
    </xdr:to>
    <xdr:cxnSp macro="">
      <xdr:nvCxnSpPr>
        <xdr:cNvPr id="9" name="直線コネクタ 8"/>
        <xdr:cNvCxnSpPr/>
      </xdr:nvCxnSpPr>
      <xdr:spPr>
        <a:xfrm>
          <a:off x="3200400" y="43176826"/>
          <a:ext cx="4410075" cy="1904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749</xdr:row>
      <xdr:rowOff>329711</xdr:rowOff>
    </xdr:from>
    <xdr:to>
      <xdr:col>16</xdr:col>
      <xdr:colOff>0</xdr:colOff>
      <xdr:row>750</xdr:row>
      <xdr:rowOff>351692</xdr:rowOff>
    </xdr:to>
    <xdr:cxnSp macro="">
      <xdr:nvCxnSpPr>
        <xdr:cNvPr id="11" name="直線矢印コネクタ 10"/>
        <xdr:cNvCxnSpPr/>
      </xdr:nvCxnSpPr>
      <xdr:spPr>
        <a:xfrm>
          <a:off x="3165231" y="43206865"/>
          <a:ext cx="0" cy="37367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750</xdr:row>
      <xdr:rowOff>0</xdr:rowOff>
    </xdr:from>
    <xdr:to>
      <xdr:col>38</xdr:col>
      <xdr:colOff>7327</xdr:colOff>
      <xdr:row>751</xdr:row>
      <xdr:rowOff>43962</xdr:rowOff>
    </xdr:to>
    <xdr:cxnSp macro="">
      <xdr:nvCxnSpPr>
        <xdr:cNvPr id="12" name="直線矢印コネクタ 11"/>
        <xdr:cNvCxnSpPr/>
      </xdr:nvCxnSpPr>
      <xdr:spPr>
        <a:xfrm>
          <a:off x="7517423" y="43228846"/>
          <a:ext cx="7327" cy="39565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21981</xdr:colOff>
      <xdr:row>750</xdr:row>
      <xdr:rowOff>21980</xdr:rowOff>
    </xdr:from>
    <xdr:ext cx="1224643" cy="256087"/>
    <xdr:sp macro="" textlink="">
      <xdr:nvSpPr>
        <xdr:cNvPr id="21" name="テキスト ボックス 20"/>
        <xdr:cNvSpPr txBox="1"/>
      </xdr:nvSpPr>
      <xdr:spPr>
        <a:xfrm>
          <a:off x="1604596" y="43250826"/>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30</xdr:col>
      <xdr:colOff>64477</xdr:colOff>
      <xdr:row>750</xdr:row>
      <xdr:rowOff>72538</xdr:rowOff>
    </xdr:from>
    <xdr:ext cx="1224643" cy="256087"/>
    <xdr:sp macro="" textlink="">
      <xdr:nvSpPr>
        <xdr:cNvPr id="22" name="テキスト ボックス 21"/>
        <xdr:cNvSpPr txBox="1"/>
      </xdr:nvSpPr>
      <xdr:spPr>
        <a:xfrm>
          <a:off x="5999285" y="43301384"/>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8</xdr:col>
      <xdr:colOff>73270</xdr:colOff>
      <xdr:row>753</xdr:row>
      <xdr:rowOff>36635</xdr:rowOff>
    </xdr:from>
    <xdr:ext cx="1224643" cy="256087"/>
    <xdr:sp macro="" textlink="">
      <xdr:nvSpPr>
        <xdr:cNvPr id="23" name="テキスト ボックス 22"/>
        <xdr:cNvSpPr txBox="1"/>
      </xdr:nvSpPr>
      <xdr:spPr>
        <a:xfrm>
          <a:off x="1655885" y="44320558"/>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11</xdr:col>
      <xdr:colOff>36634</xdr:colOff>
      <xdr:row>751</xdr:row>
      <xdr:rowOff>87924</xdr:rowOff>
    </xdr:from>
    <xdr:ext cx="2177142" cy="256087"/>
    <xdr:sp macro="" textlink="">
      <xdr:nvSpPr>
        <xdr:cNvPr id="24" name="テキスト ボックス 23"/>
        <xdr:cNvSpPr txBox="1"/>
      </xdr:nvSpPr>
      <xdr:spPr>
        <a:xfrm>
          <a:off x="2212730" y="43668462"/>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Ａ　都道府県（２０）　６４４百万円</a:t>
          </a:r>
        </a:p>
      </xdr:txBody>
    </xdr:sp>
    <xdr:clientData/>
  </xdr:oneCellAnchor>
  <xdr:oneCellAnchor>
    <xdr:from>
      <xdr:col>35</xdr:col>
      <xdr:colOff>0</xdr:colOff>
      <xdr:row>750</xdr:row>
      <xdr:rowOff>351692</xdr:rowOff>
    </xdr:from>
    <xdr:ext cx="2177142" cy="256087"/>
    <xdr:sp macro="" textlink="">
      <xdr:nvSpPr>
        <xdr:cNvPr id="25" name="テキスト ボックス 24"/>
        <xdr:cNvSpPr txBox="1"/>
      </xdr:nvSpPr>
      <xdr:spPr>
        <a:xfrm>
          <a:off x="6923942" y="43580538"/>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Ｂ　都道府県（２２）　２６０百万円</a:t>
          </a:r>
        </a:p>
      </xdr:txBody>
    </xdr:sp>
    <xdr:clientData/>
  </xdr:oneCellAnchor>
  <xdr:oneCellAnchor>
    <xdr:from>
      <xdr:col>11</xdr:col>
      <xdr:colOff>29308</xdr:colOff>
      <xdr:row>754</xdr:row>
      <xdr:rowOff>51288</xdr:rowOff>
    </xdr:from>
    <xdr:ext cx="2177142" cy="256087"/>
    <xdr:sp macro="" textlink="">
      <xdr:nvSpPr>
        <xdr:cNvPr id="26" name="テキスト ボックス 25"/>
        <xdr:cNvSpPr txBox="1"/>
      </xdr:nvSpPr>
      <xdr:spPr>
        <a:xfrm>
          <a:off x="2205404" y="44686903"/>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Ｃ　市町村（２０）　６４４百万円</a:t>
          </a:r>
        </a:p>
      </xdr:txBody>
    </xdr:sp>
    <xdr:clientData/>
  </xdr:oneCellAnchor>
  <xdr:oneCellAnchor>
    <xdr:from>
      <xdr:col>30</xdr:col>
      <xdr:colOff>183173</xdr:colOff>
      <xdr:row>751</xdr:row>
      <xdr:rowOff>293077</xdr:rowOff>
    </xdr:from>
    <xdr:ext cx="3633107" cy="256087"/>
    <xdr:sp macro="" textlink="">
      <xdr:nvSpPr>
        <xdr:cNvPr id="27" name="テキスト ボックス 26"/>
        <xdr:cNvSpPr txBox="1"/>
      </xdr:nvSpPr>
      <xdr:spPr>
        <a:xfrm>
          <a:off x="6117981" y="43873615"/>
          <a:ext cx="3633107"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（隣保館等施設整備事務及び共同作業場等整備事務）</a:t>
          </a:r>
        </a:p>
      </xdr:txBody>
    </xdr:sp>
    <xdr:clientData/>
  </xdr:oneCellAnchor>
  <xdr:oneCellAnchor>
    <xdr:from>
      <xdr:col>9</xdr:col>
      <xdr:colOff>65942</xdr:colOff>
      <xdr:row>752</xdr:row>
      <xdr:rowOff>21981</xdr:rowOff>
    </xdr:from>
    <xdr:ext cx="2993571" cy="256087"/>
    <xdr:sp macro="" textlink="">
      <xdr:nvSpPr>
        <xdr:cNvPr id="28" name="テキスト ボックス 27"/>
        <xdr:cNvSpPr txBox="1"/>
      </xdr:nvSpPr>
      <xdr:spPr>
        <a:xfrm>
          <a:off x="1846384" y="43954212"/>
          <a:ext cx="2993571"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（隣保館等施設整備に必要な費用の交付事務）</a:t>
          </a:r>
        </a:p>
      </xdr:txBody>
    </xdr:sp>
    <xdr:clientData/>
  </xdr:oneCellAnchor>
  <xdr:oneCellAnchor>
    <xdr:from>
      <xdr:col>9</xdr:col>
      <xdr:colOff>29308</xdr:colOff>
      <xdr:row>754</xdr:row>
      <xdr:rowOff>344366</xdr:rowOff>
    </xdr:from>
    <xdr:ext cx="2993571" cy="256087"/>
    <xdr:sp macro="" textlink="">
      <xdr:nvSpPr>
        <xdr:cNvPr id="29" name="テキスト ボックス 28"/>
        <xdr:cNvSpPr txBox="1"/>
      </xdr:nvSpPr>
      <xdr:spPr>
        <a:xfrm>
          <a:off x="1809750" y="44979981"/>
          <a:ext cx="2993571"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（隣保館等施設整備に必要な費用の交付事務）</a:t>
          </a:r>
        </a:p>
      </xdr:txBody>
    </xdr:sp>
    <xdr:clientData/>
  </xdr:oneCellAnchor>
  <xdr:twoCellAnchor>
    <xdr:from>
      <xdr:col>16</xdr:col>
      <xdr:colOff>7326</xdr:colOff>
      <xdr:row>752</xdr:row>
      <xdr:rowOff>278422</xdr:rowOff>
    </xdr:from>
    <xdr:to>
      <xdr:col>16</xdr:col>
      <xdr:colOff>7327</xdr:colOff>
      <xdr:row>754</xdr:row>
      <xdr:rowOff>14654</xdr:rowOff>
    </xdr:to>
    <xdr:cxnSp macro="">
      <xdr:nvCxnSpPr>
        <xdr:cNvPr id="30" name="直線矢印コネクタ 29"/>
        <xdr:cNvCxnSpPr/>
      </xdr:nvCxnSpPr>
      <xdr:spPr>
        <a:xfrm>
          <a:off x="3172557" y="44210653"/>
          <a:ext cx="1" cy="43961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73269</xdr:colOff>
      <xdr:row>756</xdr:row>
      <xdr:rowOff>43961</xdr:rowOff>
    </xdr:from>
    <xdr:ext cx="4047397" cy="439470"/>
    <xdr:sp macro="" textlink="">
      <xdr:nvSpPr>
        <xdr:cNvPr id="35" name="テキスト ボックス 34"/>
        <xdr:cNvSpPr txBox="1"/>
      </xdr:nvSpPr>
      <xdr:spPr>
        <a:xfrm>
          <a:off x="1655884" y="45382961"/>
          <a:ext cx="4047397" cy="4394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その他令和元年度から令和元年度への地方繰越分については、別途集計中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2" sqref="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799</v>
      </c>
      <c r="AK2" s="206"/>
      <c r="AL2" s="206"/>
      <c r="AM2" s="206"/>
      <c r="AN2" s="98" t="s">
        <v>405</v>
      </c>
      <c r="AO2" s="206">
        <v>20</v>
      </c>
      <c r="AP2" s="206"/>
      <c r="AQ2" s="206"/>
      <c r="AR2" s="99" t="s">
        <v>710</v>
      </c>
      <c r="AS2" s="207">
        <v>801</v>
      </c>
      <c r="AT2" s="207"/>
      <c r="AU2" s="207"/>
      <c r="AV2" s="98" t="str">
        <f>IF(AW2="","","-")</f>
        <v/>
      </c>
      <c r="AW2" s="396"/>
      <c r="AX2" s="396"/>
    </row>
    <row r="3" spans="1:50" ht="21" customHeight="1" thickBot="1" x14ac:dyDescent="0.2">
      <c r="A3" s="517" t="s">
        <v>703</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711</v>
      </c>
      <c r="AK3" s="519"/>
      <c r="AL3" s="519"/>
      <c r="AM3" s="519"/>
      <c r="AN3" s="519"/>
      <c r="AO3" s="519"/>
      <c r="AP3" s="519"/>
      <c r="AQ3" s="519"/>
      <c r="AR3" s="519"/>
      <c r="AS3" s="519"/>
      <c r="AT3" s="519"/>
      <c r="AU3" s="519"/>
      <c r="AV3" s="519"/>
      <c r="AW3" s="519"/>
      <c r="AX3" s="24" t="s">
        <v>65</v>
      </c>
    </row>
    <row r="4" spans="1:50" ht="24.75" customHeight="1" x14ac:dyDescent="0.15">
      <c r="A4" s="719" t="s">
        <v>25</v>
      </c>
      <c r="B4" s="720"/>
      <c r="C4" s="720"/>
      <c r="D4" s="720"/>
      <c r="E4" s="720"/>
      <c r="F4" s="720"/>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804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2" t="s">
        <v>443</v>
      </c>
      <c r="H5" s="553"/>
      <c r="I5" s="553"/>
      <c r="J5" s="553"/>
      <c r="K5" s="553"/>
      <c r="L5" s="553"/>
      <c r="M5" s="554" t="s">
        <v>66</v>
      </c>
      <c r="N5" s="555"/>
      <c r="O5" s="555"/>
      <c r="P5" s="555"/>
      <c r="Q5" s="555"/>
      <c r="R5" s="556"/>
      <c r="S5" s="557" t="s">
        <v>70</v>
      </c>
      <c r="T5" s="553"/>
      <c r="U5" s="553"/>
      <c r="V5" s="553"/>
      <c r="W5" s="553"/>
      <c r="X5" s="558"/>
      <c r="Y5" s="711" t="s">
        <v>3</v>
      </c>
      <c r="Z5" s="712"/>
      <c r="AA5" s="712"/>
      <c r="AB5" s="712"/>
      <c r="AC5" s="712"/>
      <c r="AD5" s="713"/>
      <c r="AE5" s="714" t="s">
        <v>713</v>
      </c>
      <c r="AF5" s="714"/>
      <c r="AG5" s="714"/>
      <c r="AH5" s="714"/>
      <c r="AI5" s="714"/>
      <c r="AJ5" s="714"/>
      <c r="AK5" s="714"/>
      <c r="AL5" s="714"/>
      <c r="AM5" s="714"/>
      <c r="AN5" s="714"/>
      <c r="AO5" s="714"/>
      <c r="AP5" s="715"/>
      <c r="AQ5" s="716" t="s">
        <v>714</v>
      </c>
      <c r="AR5" s="717"/>
      <c r="AS5" s="717"/>
      <c r="AT5" s="717"/>
      <c r="AU5" s="717"/>
      <c r="AV5" s="717"/>
      <c r="AW5" s="717"/>
      <c r="AX5" s="718"/>
    </row>
    <row r="6" spans="1:50" ht="39" customHeight="1" x14ac:dyDescent="0.15">
      <c r="A6" s="721" t="s">
        <v>4</v>
      </c>
      <c r="B6" s="722"/>
      <c r="C6" s="722"/>
      <c r="D6" s="722"/>
      <c r="E6" s="722"/>
      <c r="F6" s="722"/>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4" t="s">
        <v>388</v>
      </c>
      <c r="Z7" s="296"/>
      <c r="AA7" s="296"/>
      <c r="AB7" s="296"/>
      <c r="AC7" s="296"/>
      <c r="AD7" s="395"/>
      <c r="AE7" s="381" t="s">
        <v>717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3" t="s">
        <v>257</v>
      </c>
      <c r="Z8" s="564"/>
      <c r="AA8" s="564"/>
      <c r="AB8" s="564"/>
      <c r="AC8" s="564"/>
      <c r="AD8" s="565"/>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6" t="s">
        <v>718</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8" t="s">
        <v>30</v>
      </c>
      <c r="B10" s="739"/>
      <c r="C10" s="739"/>
      <c r="D10" s="739"/>
      <c r="E10" s="739"/>
      <c r="F10" s="739"/>
      <c r="G10" s="669" t="s">
        <v>719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2" t="s">
        <v>7</v>
      </c>
      <c r="J13" s="633"/>
      <c r="K13" s="633"/>
      <c r="L13" s="633"/>
      <c r="M13" s="633"/>
      <c r="N13" s="633"/>
      <c r="O13" s="634"/>
      <c r="P13" s="163">
        <v>450</v>
      </c>
      <c r="Q13" s="164"/>
      <c r="R13" s="164"/>
      <c r="S13" s="164"/>
      <c r="T13" s="164"/>
      <c r="U13" s="164"/>
      <c r="V13" s="165"/>
      <c r="W13" s="163">
        <v>1472</v>
      </c>
      <c r="X13" s="164"/>
      <c r="Y13" s="164"/>
      <c r="Z13" s="164"/>
      <c r="AA13" s="164"/>
      <c r="AB13" s="164"/>
      <c r="AC13" s="165"/>
      <c r="AD13" s="163">
        <v>1482</v>
      </c>
      <c r="AE13" s="164"/>
      <c r="AF13" s="164"/>
      <c r="AG13" s="164"/>
      <c r="AH13" s="164"/>
      <c r="AI13" s="164"/>
      <c r="AJ13" s="165"/>
      <c r="AK13" s="163">
        <v>443</v>
      </c>
      <c r="AL13" s="164"/>
      <c r="AM13" s="164"/>
      <c r="AN13" s="164"/>
      <c r="AO13" s="164"/>
      <c r="AP13" s="164"/>
      <c r="AQ13" s="165"/>
      <c r="AR13" s="160">
        <v>443</v>
      </c>
      <c r="AS13" s="161"/>
      <c r="AT13" s="161"/>
      <c r="AU13" s="161"/>
      <c r="AV13" s="161"/>
      <c r="AW13" s="161"/>
      <c r="AX13" s="393"/>
    </row>
    <row r="14" spans="1:50" ht="21" customHeight="1" x14ac:dyDescent="0.15">
      <c r="A14" s="120"/>
      <c r="B14" s="121"/>
      <c r="C14" s="121"/>
      <c r="D14" s="121"/>
      <c r="E14" s="121"/>
      <c r="F14" s="122"/>
      <c r="G14" s="743"/>
      <c r="H14" s="744"/>
      <c r="I14" s="569" t="s">
        <v>8</v>
      </c>
      <c r="J14" s="623"/>
      <c r="K14" s="623"/>
      <c r="L14" s="623"/>
      <c r="M14" s="623"/>
      <c r="N14" s="623"/>
      <c r="O14" s="624"/>
      <c r="P14" s="163">
        <v>391</v>
      </c>
      <c r="Q14" s="164"/>
      <c r="R14" s="164"/>
      <c r="S14" s="164"/>
      <c r="T14" s="164"/>
      <c r="U14" s="164"/>
      <c r="V14" s="165"/>
      <c r="W14" s="163" t="s">
        <v>720</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3"/>
      <c r="H15" s="744"/>
      <c r="I15" s="569" t="s">
        <v>51</v>
      </c>
      <c r="J15" s="570"/>
      <c r="K15" s="570"/>
      <c r="L15" s="570"/>
      <c r="M15" s="570"/>
      <c r="N15" s="570"/>
      <c r="O15" s="571"/>
      <c r="P15" s="163">
        <v>291</v>
      </c>
      <c r="Q15" s="164"/>
      <c r="R15" s="164"/>
      <c r="S15" s="164"/>
      <c r="T15" s="164"/>
      <c r="U15" s="164"/>
      <c r="V15" s="165"/>
      <c r="W15" s="163">
        <v>607</v>
      </c>
      <c r="X15" s="164"/>
      <c r="Y15" s="164"/>
      <c r="Z15" s="164"/>
      <c r="AA15" s="164"/>
      <c r="AB15" s="164"/>
      <c r="AC15" s="165"/>
      <c r="AD15" s="163">
        <v>1147</v>
      </c>
      <c r="AE15" s="164"/>
      <c r="AF15" s="164"/>
      <c r="AG15" s="164"/>
      <c r="AH15" s="164"/>
      <c r="AI15" s="164"/>
      <c r="AJ15" s="165"/>
      <c r="AK15" s="163">
        <v>773</v>
      </c>
      <c r="AL15" s="164"/>
      <c r="AM15" s="164"/>
      <c r="AN15" s="164"/>
      <c r="AO15" s="164"/>
      <c r="AP15" s="164"/>
      <c r="AQ15" s="165"/>
      <c r="AR15" s="163"/>
      <c r="AS15" s="164"/>
      <c r="AT15" s="164"/>
      <c r="AU15" s="164"/>
      <c r="AV15" s="164"/>
      <c r="AW15" s="164"/>
      <c r="AX15" s="622"/>
    </row>
    <row r="16" spans="1:50" ht="21" customHeight="1" x14ac:dyDescent="0.15">
      <c r="A16" s="120"/>
      <c r="B16" s="121"/>
      <c r="C16" s="121"/>
      <c r="D16" s="121"/>
      <c r="E16" s="121"/>
      <c r="F16" s="122"/>
      <c r="G16" s="743"/>
      <c r="H16" s="744"/>
      <c r="I16" s="569" t="s">
        <v>52</v>
      </c>
      <c r="J16" s="570"/>
      <c r="K16" s="570"/>
      <c r="L16" s="570"/>
      <c r="M16" s="570"/>
      <c r="N16" s="570"/>
      <c r="O16" s="571"/>
      <c r="P16" s="163">
        <v>-607</v>
      </c>
      <c r="Q16" s="164"/>
      <c r="R16" s="164"/>
      <c r="S16" s="164"/>
      <c r="T16" s="164"/>
      <c r="U16" s="164"/>
      <c r="V16" s="165"/>
      <c r="W16" s="163">
        <v>-1147</v>
      </c>
      <c r="X16" s="164"/>
      <c r="Y16" s="164"/>
      <c r="Z16" s="164"/>
      <c r="AA16" s="164"/>
      <c r="AB16" s="164"/>
      <c r="AC16" s="165"/>
      <c r="AD16" s="163">
        <v>-773</v>
      </c>
      <c r="AE16" s="164"/>
      <c r="AF16" s="164"/>
      <c r="AG16" s="164"/>
      <c r="AH16" s="164"/>
      <c r="AI16" s="164"/>
      <c r="AJ16" s="165"/>
      <c r="AK16" s="163" t="s">
        <v>721</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3"/>
      <c r="H17" s="744"/>
      <c r="I17" s="569" t="s">
        <v>50</v>
      </c>
      <c r="J17" s="623"/>
      <c r="K17" s="623"/>
      <c r="L17" s="623"/>
      <c r="M17" s="623"/>
      <c r="N17" s="623"/>
      <c r="O17" s="624"/>
      <c r="P17" s="163" t="s">
        <v>721</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721</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5"/>
      <c r="H18" s="746"/>
      <c r="I18" s="733" t="s">
        <v>20</v>
      </c>
      <c r="J18" s="734"/>
      <c r="K18" s="734"/>
      <c r="L18" s="734"/>
      <c r="M18" s="734"/>
      <c r="N18" s="734"/>
      <c r="O18" s="735"/>
      <c r="P18" s="169">
        <f>SUM(P13:V17)</f>
        <v>525</v>
      </c>
      <c r="Q18" s="170"/>
      <c r="R18" s="170"/>
      <c r="S18" s="170"/>
      <c r="T18" s="170"/>
      <c r="U18" s="170"/>
      <c r="V18" s="171"/>
      <c r="W18" s="169">
        <f>SUM(W13:AC17)</f>
        <v>932</v>
      </c>
      <c r="X18" s="170"/>
      <c r="Y18" s="170"/>
      <c r="Z18" s="170"/>
      <c r="AA18" s="170"/>
      <c r="AB18" s="170"/>
      <c r="AC18" s="171"/>
      <c r="AD18" s="169">
        <f>SUM(AD13:AJ17)</f>
        <v>1856</v>
      </c>
      <c r="AE18" s="170"/>
      <c r="AF18" s="170"/>
      <c r="AG18" s="170"/>
      <c r="AH18" s="170"/>
      <c r="AI18" s="170"/>
      <c r="AJ18" s="171"/>
      <c r="AK18" s="169">
        <f>SUM(AK13:AQ17)</f>
        <v>1216</v>
      </c>
      <c r="AL18" s="170"/>
      <c r="AM18" s="170"/>
      <c r="AN18" s="170"/>
      <c r="AO18" s="170"/>
      <c r="AP18" s="170"/>
      <c r="AQ18" s="171"/>
      <c r="AR18" s="169">
        <f>SUM(AR13:AX17)</f>
        <v>443</v>
      </c>
      <c r="AS18" s="170"/>
      <c r="AT18" s="170"/>
      <c r="AU18" s="170"/>
      <c r="AV18" s="170"/>
      <c r="AW18" s="170"/>
      <c r="AX18" s="531"/>
    </row>
    <row r="19" spans="1:50" ht="24.75" customHeight="1" x14ac:dyDescent="0.15">
      <c r="A19" s="120"/>
      <c r="B19" s="121"/>
      <c r="C19" s="121"/>
      <c r="D19" s="121"/>
      <c r="E19" s="121"/>
      <c r="F19" s="122"/>
      <c r="G19" s="529" t="s">
        <v>9</v>
      </c>
      <c r="H19" s="530"/>
      <c r="I19" s="530"/>
      <c r="J19" s="530"/>
      <c r="K19" s="530"/>
      <c r="L19" s="530"/>
      <c r="M19" s="530"/>
      <c r="N19" s="530"/>
      <c r="O19" s="530"/>
      <c r="P19" s="163">
        <v>459</v>
      </c>
      <c r="Q19" s="164"/>
      <c r="R19" s="164"/>
      <c r="S19" s="164"/>
      <c r="T19" s="164"/>
      <c r="U19" s="164"/>
      <c r="V19" s="165"/>
      <c r="W19" s="163">
        <v>784</v>
      </c>
      <c r="X19" s="164"/>
      <c r="Y19" s="164"/>
      <c r="Z19" s="164"/>
      <c r="AA19" s="164"/>
      <c r="AB19" s="164"/>
      <c r="AC19" s="165"/>
      <c r="AD19" s="163">
        <v>1021</v>
      </c>
      <c r="AE19" s="164"/>
      <c r="AF19" s="164"/>
      <c r="AG19" s="164"/>
      <c r="AH19" s="164"/>
      <c r="AI19" s="164"/>
      <c r="AJ19" s="165"/>
      <c r="AK19" s="480"/>
      <c r="AL19" s="480"/>
      <c r="AM19" s="480"/>
      <c r="AN19" s="480"/>
      <c r="AO19" s="480"/>
      <c r="AP19" s="480"/>
      <c r="AQ19" s="480"/>
      <c r="AR19" s="480"/>
      <c r="AS19" s="480"/>
      <c r="AT19" s="480"/>
      <c r="AU19" s="480"/>
      <c r="AV19" s="480"/>
      <c r="AW19" s="480"/>
      <c r="AX19" s="532"/>
    </row>
    <row r="20" spans="1:50" ht="24.75" customHeight="1" x14ac:dyDescent="0.15">
      <c r="A20" s="120"/>
      <c r="B20" s="121"/>
      <c r="C20" s="121"/>
      <c r="D20" s="121"/>
      <c r="E20" s="121"/>
      <c r="F20" s="122"/>
      <c r="G20" s="529" t="s">
        <v>10</v>
      </c>
      <c r="H20" s="530"/>
      <c r="I20" s="530"/>
      <c r="J20" s="530"/>
      <c r="K20" s="530"/>
      <c r="L20" s="530"/>
      <c r="M20" s="530"/>
      <c r="N20" s="530"/>
      <c r="O20" s="530"/>
      <c r="P20" s="533">
        <f>IF(P18=0, "-", SUM(P19)/P18)</f>
        <v>0.87428571428571433</v>
      </c>
      <c r="Q20" s="533"/>
      <c r="R20" s="533"/>
      <c r="S20" s="533"/>
      <c r="T20" s="533"/>
      <c r="U20" s="533"/>
      <c r="V20" s="533"/>
      <c r="W20" s="533">
        <f t="shared" ref="W20" si="0">IF(W18=0, "-", SUM(W19)/W18)</f>
        <v>0.84120171673819744</v>
      </c>
      <c r="X20" s="533"/>
      <c r="Y20" s="533"/>
      <c r="Z20" s="533"/>
      <c r="AA20" s="533"/>
      <c r="AB20" s="533"/>
      <c r="AC20" s="533"/>
      <c r="AD20" s="533">
        <f t="shared" ref="AD20" si="1">IF(AD18=0, "-", SUM(AD19)/AD18)</f>
        <v>0.55010775862068961</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23"/>
      <c r="B21" s="124"/>
      <c r="C21" s="124"/>
      <c r="D21" s="124"/>
      <c r="E21" s="124"/>
      <c r="F21" s="125"/>
      <c r="G21" s="918" t="s">
        <v>352</v>
      </c>
      <c r="H21" s="919"/>
      <c r="I21" s="919"/>
      <c r="J21" s="919"/>
      <c r="K21" s="919"/>
      <c r="L21" s="919"/>
      <c r="M21" s="919"/>
      <c r="N21" s="919"/>
      <c r="O21" s="919"/>
      <c r="P21" s="533">
        <f>IF(P19=0, "-", SUM(P19)/SUM(P13,P14))</f>
        <v>0.54577883472057076</v>
      </c>
      <c r="Q21" s="533"/>
      <c r="R21" s="533"/>
      <c r="S21" s="533"/>
      <c r="T21" s="533"/>
      <c r="U21" s="533"/>
      <c r="V21" s="533"/>
      <c r="W21" s="533">
        <f t="shared" ref="W21" si="2">IF(W19=0, "-", SUM(W19)/SUM(W13,W14))</f>
        <v>0.53260869565217395</v>
      </c>
      <c r="X21" s="533"/>
      <c r="Y21" s="533"/>
      <c r="Z21" s="533"/>
      <c r="AA21" s="533"/>
      <c r="AB21" s="533"/>
      <c r="AC21" s="533"/>
      <c r="AD21" s="533">
        <f t="shared" ref="AD21" si="3">IF(AD19=0, "-", SUM(AD19)/SUM(AD13,AD14))</f>
        <v>0.68893387314439947</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443</v>
      </c>
      <c r="Q23" s="161"/>
      <c r="R23" s="161"/>
      <c r="S23" s="161"/>
      <c r="T23" s="161"/>
      <c r="U23" s="161"/>
      <c r="V23" s="162"/>
      <c r="W23" s="160">
        <v>443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443</v>
      </c>
      <c r="Q29" s="164"/>
      <c r="R29" s="164"/>
      <c r="S29" s="164"/>
      <c r="T29" s="164"/>
      <c r="U29" s="164"/>
      <c r="V29" s="165"/>
      <c r="W29" s="211">
        <f>AR13</f>
        <v>443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3" t="s">
        <v>347</v>
      </c>
      <c r="B30" s="504"/>
      <c r="C30" s="504"/>
      <c r="D30" s="504"/>
      <c r="E30" s="504"/>
      <c r="F30" s="505"/>
      <c r="G30" s="644" t="s">
        <v>146</v>
      </c>
      <c r="H30" s="389"/>
      <c r="I30" s="389"/>
      <c r="J30" s="389"/>
      <c r="K30" s="389"/>
      <c r="L30" s="389"/>
      <c r="M30" s="389"/>
      <c r="N30" s="389"/>
      <c r="O30" s="573"/>
      <c r="P30" s="572" t="s">
        <v>59</v>
      </c>
      <c r="Q30" s="389"/>
      <c r="R30" s="389"/>
      <c r="S30" s="389"/>
      <c r="T30" s="389"/>
      <c r="U30" s="389"/>
      <c r="V30" s="389"/>
      <c r="W30" s="389"/>
      <c r="X30" s="573"/>
      <c r="Y30" s="459"/>
      <c r="Z30" s="460"/>
      <c r="AA30" s="461"/>
      <c r="AB30" s="384" t="s">
        <v>11</v>
      </c>
      <c r="AC30" s="385"/>
      <c r="AD30" s="386"/>
      <c r="AE30" s="384" t="s">
        <v>389</v>
      </c>
      <c r="AF30" s="385"/>
      <c r="AG30" s="385"/>
      <c r="AH30" s="386"/>
      <c r="AI30" s="387" t="s">
        <v>411</v>
      </c>
      <c r="AJ30" s="387"/>
      <c r="AK30" s="387"/>
      <c r="AL30" s="384"/>
      <c r="AM30" s="387" t="s">
        <v>508</v>
      </c>
      <c r="AN30" s="387"/>
      <c r="AO30" s="387"/>
      <c r="AP30" s="384"/>
      <c r="AQ30" s="635" t="s">
        <v>232</v>
      </c>
      <c r="AR30" s="636"/>
      <c r="AS30" s="636"/>
      <c r="AT30" s="637"/>
      <c r="AU30" s="389" t="s">
        <v>134</v>
      </c>
      <c r="AV30" s="389"/>
      <c r="AW30" s="389"/>
      <c r="AX30" s="390"/>
    </row>
    <row r="31" spans="1:50" ht="18.75" customHeight="1" x14ac:dyDescent="0.15">
      <c r="A31" s="506"/>
      <c r="B31" s="507"/>
      <c r="C31" s="507"/>
      <c r="D31" s="507"/>
      <c r="E31" s="507"/>
      <c r="F31" s="508"/>
      <c r="G31" s="561"/>
      <c r="H31" s="377"/>
      <c r="I31" s="377"/>
      <c r="J31" s="377"/>
      <c r="K31" s="377"/>
      <c r="L31" s="377"/>
      <c r="M31" s="377"/>
      <c r="N31" s="377"/>
      <c r="O31" s="562"/>
      <c r="P31" s="574"/>
      <c r="Q31" s="377"/>
      <c r="R31" s="377"/>
      <c r="S31" s="377"/>
      <c r="T31" s="377"/>
      <c r="U31" s="377"/>
      <c r="V31" s="377"/>
      <c r="W31" s="377"/>
      <c r="X31" s="562"/>
      <c r="Y31" s="462"/>
      <c r="Z31" s="463"/>
      <c r="AA31" s="464"/>
      <c r="AB31" s="334"/>
      <c r="AC31" s="335"/>
      <c r="AD31" s="336"/>
      <c r="AE31" s="334"/>
      <c r="AF31" s="335"/>
      <c r="AG31" s="335"/>
      <c r="AH31" s="336"/>
      <c r="AI31" s="388"/>
      <c r="AJ31" s="388"/>
      <c r="AK31" s="388"/>
      <c r="AL31" s="334"/>
      <c r="AM31" s="388"/>
      <c r="AN31" s="388"/>
      <c r="AO31" s="388"/>
      <c r="AP31" s="334"/>
      <c r="AQ31" s="231" t="s">
        <v>721</v>
      </c>
      <c r="AR31" s="178"/>
      <c r="AS31" s="179" t="s">
        <v>233</v>
      </c>
      <c r="AT31" s="202"/>
      <c r="AU31" s="271">
        <v>3</v>
      </c>
      <c r="AV31" s="271"/>
      <c r="AW31" s="377" t="s">
        <v>179</v>
      </c>
      <c r="AX31" s="378"/>
    </row>
    <row r="32" spans="1:50" ht="23.25" customHeight="1" x14ac:dyDescent="0.15">
      <c r="A32" s="509"/>
      <c r="B32" s="507"/>
      <c r="C32" s="507"/>
      <c r="D32" s="507"/>
      <c r="E32" s="507"/>
      <c r="F32" s="508"/>
      <c r="G32" s="534" t="s">
        <v>724</v>
      </c>
      <c r="H32" s="535"/>
      <c r="I32" s="535"/>
      <c r="J32" s="535"/>
      <c r="K32" s="535"/>
      <c r="L32" s="535"/>
      <c r="M32" s="535"/>
      <c r="N32" s="535"/>
      <c r="O32" s="536"/>
      <c r="P32" s="191" t="s">
        <v>725</v>
      </c>
      <c r="Q32" s="191"/>
      <c r="R32" s="191"/>
      <c r="S32" s="191"/>
      <c r="T32" s="191"/>
      <c r="U32" s="191"/>
      <c r="V32" s="191"/>
      <c r="W32" s="191"/>
      <c r="X32" s="233"/>
      <c r="Y32" s="341" t="s">
        <v>12</v>
      </c>
      <c r="Z32" s="543"/>
      <c r="AA32" s="544"/>
      <c r="AB32" s="545" t="s">
        <v>14</v>
      </c>
      <c r="AC32" s="545"/>
      <c r="AD32" s="545"/>
      <c r="AE32" s="365">
        <v>68</v>
      </c>
      <c r="AF32" s="366"/>
      <c r="AG32" s="366"/>
      <c r="AH32" s="366"/>
      <c r="AI32" s="365">
        <v>73</v>
      </c>
      <c r="AJ32" s="366"/>
      <c r="AK32" s="366"/>
      <c r="AL32" s="366"/>
      <c r="AM32" s="365"/>
      <c r="AN32" s="366"/>
      <c r="AO32" s="366"/>
      <c r="AP32" s="366"/>
      <c r="AQ32" s="166" t="s">
        <v>721</v>
      </c>
      <c r="AR32" s="167"/>
      <c r="AS32" s="167"/>
      <c r="AT32" s="168"/>
      <c r="AU32" s="366" t="s">
        <v>721</v>
      </c>
      <c r="AV32" s="366"/>
      <c r="AW32" s="366"/>
      <c r="AX32" s="367"/>
    </row>
    <row r="33" spans="1:51" ht="23.25" customHeight="1" x14ac:dyDescent="0.15">
      <c r="A33" s="510"/>
      <c r="B33" s="511"/>
      <c r="C33" s="511"/>
      <c r="D33" s="511"/>
      <c r="E33" s="511"/>
      <c r="F33" s="512"/>
      <c r="G33" s="537"/>
      <c r="H33" s="538"/>
      <c r="I33" s="538"/>
      <c r="J33" s="538"/>
      <c r="K33" s="538"/>
      <c r="L33" s="538"/>
      <c r="M33" s="538"/>
      <c r="N33" s="538"/>
      <c r="O33" s="539"/>
      <c r="P33" s="235"/>
      <c r="Q33" s="235"/>
      <c r="R33" s="235"/>
      <c r="S33" s="235"/>
      <c r="T33" s="235"/>
      <c r="U33" s="235"/>
      <c r="V33" s="235"/>
      <c r="W33" s="235"/>
      <c r="X33" s="236"/>
      <c r="Y33" s="303" t="s">
        <v>54</v>
      </c>
      <c r="Z33" s="298"/>
      <c r="AA33" s="299"/>
      <c r="AB33" s="516" t="s">
        <v>14</v>
      </c>
      <c r="AC33" s="516"/>
      <c r="AD33" s="516"/>
      <c r="AE33" s="365">
        <v>66</v>
      </c>
      <c r="AF33" s="366"/>
      <c r="AG33" s="366"/>
      <c r="AH33" s="366"/>
      <c r="AI33" s="365">
        <v>68</v>
      </c>
      <c r="AJ33" s="366"/>
      <c r="AK33" s="366"/>
      <c r="AL33" s="366"/>
      <c r="AM33" s="365">
        <v>73</v>
      </c>
      <c r="AN33" s="366"/>
      <c r="AO33" s="366"/>
      <c r="AP33" s="366"/>
      <c r="AQ33" s="166" t="s">
        <v>721</v>
      </c>
      <c r="AR33" s="167"/>
      <c r="AS33" s="167"/>
      <c r="AT33" s="168"/>
      <c r="AU33" s="365"/>
      <c r="AV33" s="366"/>
      <c r="AW33" s="366"/>
      <c r="AX33" s="366"/>
    </row>
    <row r="34" spans="1:51" ht="23.25" customHeight="1" x14ac:dyDescent="0.15">
      <c r="A34" s="509"/>
      <c r="B34" s="507"/>
      <c r="C34" s="507"/>
      <c r="D34" s="507"/>
      <c r="E34" s="507"/>
      <c r="F34" s="508"/>
      <c r="G34" s="540"/>
      <c r="H34" s="541"/>
      <c r="I34" s="541"/>
      <c r="J34" s="541"/>
      <c r="K34" s="541"/>
      <c r="L34" s="541"/>
      <c r="M34" s="541"/>
      <c r="N34" s="541"/>
      <c r="O34" s="542"/>
      <c r="P34" s="194"/>
      <c r="Q34" s="194"/>
      <c r="R34" s="194"/>
      <c r="S34" s="194"/>
      <c r="T34" s="194"/>
      <c r="U34" s="194"/>
      <c r="V34" s="194"/>
      <c r="W34" s="194"/>
      <c r="X34" s="238"/>
      <c r="Y34" s="303" t="s">
        <v>13</v>
      </c>
      <c r="Z34" s="298"/>
      <c r="AA34" s="299"/>
      <c r="AB34" s="491" t="s">
        <v>180</v>
      </c>
      <c r="AC34" s="491"/>
      <c r="AD34" s="491"/>
      <c r="AE34" s="365">
        <f>AE32/AE33*100</f>
        <v>103.03030303030303</v>
      </c>
      <c r="AF34" s="366"/>
      <c r="AG34" s="366"/>
      <c r="AH34" s="366"/>
      <c r="AI34" s="365">
        <f>AI32/AI33*100</f>
        <v>107.35294117647058</v>
      </c>
      <c r="AJ34" s="366"/>
      <c r="AK34" s="366"/>
      <c r="AL34" s="366"/>
      <c r="AM34" s="365" t="s">
        <v>721</v>
      </c>
      <c r="AN34" s="366"/>
      <c r="AO34" s="366"/>
      <c r="AP34" s="366"/>
      <c r="AQ34" s="166" t="s">
        <v>721</v>
      </c>
      <c r="AR34" s="167"/>
      <c r="AS34" s="167"/>
      <c r="AT34" s="168"/>
      <c r="AU34" s="366" t="s">
        <v>721</v>
      </c>
      <c r="AV34" s="366"/>
      <c r="AW34" s="366"/>
      <c r="AX34" s="367"/>
    </row>
    <row r="35" spans="1:51" ht="23.25" customHeight="1" x14ac:dyDescent="0.15">
      <c r="A35" s="891" t="s">
        <v>379</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8" t="s">
        <v>347</v>
      </c>
      <c r="B37" s="639"/>
      <c r="C37" s="639"/>
      <c r="D37" s="639"/>
      <c r="E37" s="639"/>
      <c r="F37" s="640"/>
      <c r="G37" s="559" t="s">
        <v>146</v>
      </c>
      <c r="H37" s="379"/>
      <c r="I37" s="379"/>
      <c r="J37" s="379"/>
      <c r="K37" s="379"/>
      <c r="L37" s="379"/>
      <c r="M37" s="379"/>
      <c r="N37" s="379"/>
      <c r="O37" s="560"/>
      <c r="P37" s="625" t="s">
        <v>59</v>
      </c>
      <c r="Q37" s="379"/>
      <c r="R37" s="379"/>
      <c r="S37" s="379"/>
      <c r="T37" s="379"/>
      <c r="U37" s="379"/>
      <c r="V37" s="379"/>
      <c r="W37" s="379"/>
      <c r="X37" s="560"/>
      <c r="Y37" s="626"/>
      <c r="Z37" s="627"/>
      <c r="AA37" s="628"/>
      <c r="AB37" s="629" t="s">
        <v>11</v>
      </c>
      <c r="AC37" s="630"/>
      <c r="AD37" s="631"/>
      <c r="AE37" s="337" t="s">
        <v>389</v>
      </c>
      <c r="AF37" s="337"/>
      <c r="AG37" s="337"/>
      <c r="AH37" s="337"/>
      <c r="AI37" s="337" t="s">
        <v>411</v>
      </c>
      <c r="AJ37" s="337"/>
      <c r="AK37" s="337"/>
      <c r="AL37" s="337"/>
      <c r="AM37" s="337" t="s">
        <v>508</v>
      </c>
      <c r="AN37" s="337"/>
      <c r="AO37" s="337"/>
      <c r="AP37" s="337"/>
      <c r="AQ37" s="267" t="s">
        <v>232</v>
      </c>
      <c r="AR37" s="268"/>
      <c r="AS37" s="268"/>
      <c r="AT37" s="269"/>
      <c r="AU37" s="379" t="s">
        <v>134</v>
      </c>
      <c r="AV37" s="379"/>
      <c r="AW37" s="379"/>
      <c r="AX37" s="380"/>
      <c r="AY37">
        <f>COUNTA($G$39)</f>
        <v>0</v>
      </c>
    </row>
    <row r="38" spans="1:51" ht="18.75" hidden="1" customHeight="1" x14ac:dyDescent="0.15">
      <c r="A38" s="506"/>
      <c r="B38" s="507"/>
      <c r="C38" s="507"/>
      <c r="D38" s="507"/>
      <c r="E38" s="507"/>
      <c r="F38" s="508"/>
      <c r="G38" s="561"/>
      <c r="H38" s="377"/>
      <c r="I38" s="377"/>
      <c r="J38" s="377"/>
      <c r="K38" s="377"/>
      <c r="L38" s="377"/>
      <c r="M38" s="377"/>
      <c r="N38" s="377"/>
      <c r="O38" s="562"/>
      <c r="P38" s="574"/>
      <c r="Q38" s="377"/>
      <c r="R38" s="377"/>
      <c r="S38" s="377"/>
      <c r="T38" s="377"/>
      <c r="U38" s="377"/>
      <c r="V38" s="377"/>
      <c r="W38" s="377"/>
      <c r="X38" s="562"/>
      <c r="Y38" s="462"/>
      <c r="Z38" s="463"/>
      <c r="AA38" s="464"/>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09"/>
      <c r="B39" s="507"/>
      <c r="C39" s="507"/>
      <c r="D39" s="507"/>
      <c r="E39" s="507"/>
      <c r="F39" s="508"/>
      <c r="G39" s="534"/>
      <c r="H39" s="535"/>
      <c r="I39" s="535"/>
      <c r="J39" s="535"/>
      <c r="K39" s="535"/>
      <c r="L39" s="535"/>
      <c r="M39" s="535"/>
      <c r="N39" s="535"/>
      <c r="O39" s="536"/>
      <c r="P39" s="191"/>
      <c r="Q39" s="191"/>
      <c r="R39" s="191"/>
      <c r="S39" s="191"/>
      <c r="T39" s="191"/>
      <c r="U39" s="191"/>
      <c r="V39" s="191"/>
      <c r="W39" s="191"/>
      <c r="X39" s="233"/>
      <c r="Y39" s="341" t="s">
        <v>12</v>
      </c>
      <c r="Z39" s="543"/>
      <c r="AA39" s="544"/>
      <c r="AB39" s="545"/>
      <c r="AC39" s="545"/>
      <c r="AD39" s="545"/>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0"/>
      <c r="B40" s="511"/>
      <c r="C40" s="511"/>
      <c r="D40" s="511"/>
      <c r="E40" s="511"/>
      <c r="F40" s="512"/>
      <c r="G40" s="537"/>
      <c r="H40" s="538"/>
      <c r="I40" s="538"/>
      <c r="J40" s="538"/>
      <c r="K40" s="538"/>
      <c r="L40" s="538"/>
      <c r="M40" s="538"/>
      <c r="N40" s="538"/>
      <c r="O40" s="539"/>
      <c r="P40" s="235"/>
      <c r="Q40" s="235"/>
      <c r="R40" s="235"/>
      <c r="S40" s="235"/>
      <c r="T40" s="235"/>
      <c r="U40" s="235"/>
      <c r="V40" s="235"/>
      <c r="W40" s="235"/>
      <c r="X40" s="236"/>
      <c r="Y40" s="303" t="s">
        <v>54</v>
      </c>
      <c r="Z40" s="298"/>
      <c r="AA40" s="299"/>
      <c r="AB40" s="516"/>
      <c r="AC40" s="516"/>
      <c r="AD40" s="516"/>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1"/>
      <c r="B41" s="642"/>
      <c r="C41" s="642"/>
      <c r="D41" s="642"/>
      <c r="E41" s="642"/>
      <c r="F41" s="643"/>
      <c r="G41" s="540"/>
      <c r="H41" s="541"/>
      <c r="I41" s="541"/>
      <c r="J41" s="541"/>
      <c r="K41" s="541"/>
      <c r="L41" s="541"/>
      <c r="M41" s="541"/>
      <c r="N41" s="541"/>
      <c r="O41" s="542"/>
      <c r="P41" s="194"/>
      <c r="Q41" s="194"/>
      <c r="R41" s="194"/>
      <c r="S41" s="194"/>
      <c r="T41" s="194"/>
      <c r="U41" s="194"/>
      <c r="V41" s="194"/>
      <c r="W41" s="194"/>
      <c r="X41" s="238"/>
      <c r="Y41" s="303" t="s">
        <v>13</v>
      </c>
      <c r="Z41" s="298"/>
      <c r="AA41" s="299"/>
      <c r="AB41" s="491" t="s">
        <v>180</v>
      </c>
      <c r="AC41" s="491"/>
      <c r="AD41" s="491"/>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8" t="s">
        <v>347</v>
      </c>
      <c r="B44" s="639"/>
      <c r="C44" s="639"/>
      <c r="D44" s="639"/>
      <c r="E44" s="639"/>
      <c r="F44" s="640"/>
      <c r="G44" s="559" t="s">
        <v>146</v>
      </c>
      <c r="H44" s="379"/>
      <c r="I44" s="379"/>
      <c r="J44" s="379"/>
      <c r="K44" s="379"/>
      <c r="L44" s="379"/>
      <c r="M44" s="379"/>
      <c r="N44" s="379"/>
      <c r="O44" s="560"/>
      <c r="P44" s="625" t="s">
        <v>59</v>
      </c>
      <c r="Q44" s="379"/>
      <c r="R44" s="379"/>
      <c r="S44" s="379"/>
      <c r="T44" s="379"/>
      <c r="U44" s="379"/>
      <c r="V44" s="379"/>
      <c r="W44" s="379"/>
      <c r="X44" s="560"/>
      <c r="Y44" s="626"/>
      <c r="Z44" s="627"/>
      <c r="AA44" s="628"/>
      <c r="AB44" s="629" t="s">
        <v>11</v>
      </c>
      <c r="AC44" s="630"/>
      <c r="AD44" s="631"/>
      <c r="AE44" s="337" t="s">
        <v>389</v>
      </c>
      <c r="AF44" s="337"/>
      <c r="AG44" s="337"/>
      <c r="AH44" s="337"/>
      <c r="AI44" s="337" t="s">
        <v>411</v>
      </c>
      <c r="AJ44" s="337"/>
      <c r="AK44" s="337"/>
      <c r="AL44" s="337"/>
      <c r="AM44" s="337" t="s">
        <v>508</v>
      </c>
      <c r="AN44" s="337"/>
      <c r="AO44" s="337"/>
      <c r="AP44" s="337"/>
      <c r="AQ44" s="267" t="s">
        <v>232</v>
      </c>
      <c r="AR44" s="268"/>
      <c r="AS44" s="268"/>
      <c r="AT44" s="269"/>
      <c r="AU44" s="379" t="s">
        <v>134</v>
      </c>
      <c r="AV44" s="379"/>
      <c r="AW44" s="379"/>
      <c r="AX44" s="380"/>
      <c r="AY44">
        <f>COUNTA($G$46)</f>
        <v>0</v>
      </c>
    </row>
    <row r="45" spans="1:51" ht="18.75" hidden="1" customHeight="1" x14ac:dyDescent="0.15">
      <c r="A45" s="506"/>
      <c r="B45" s="507"/>
      <c r="C45" s="507"/>
      <c r="D45" s="507"/>
      <c r="E45" s="507"/>
      <c r="F45" s="508"/>
      <c r="G45" s="561"/>
      <c r="H45" s="377"/>
      <c r="I45" s="377"/>
      <c r="J45" s="377"/>
      <c r="K45" s="377"/>
      <c r="L45" s="377"/>
      <c r="M45" s="377"/>
      <c r="N45" s="377"/>
      <c r="O45" s="562"/>
      <c r="P45" s="574"/>
      <c r="Q45" s="377"/>
      <c r="R45" s="377"/>
      <c r="S45" s="377"/>
      <c r="T45" s="377"/>
      <c r="U45" s="377"/>
      <c r="V45" s="377"/>
      <c r="W45" s="377"/>
      <c r="X45" s="562"/>
      <c r="Y45" s="462"/>
      <c r="Z45" s="463"/>
      <c r="AA45" s="464"/>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09"/>
      <c r="B46" s="507"/>
      <c r="C46" s="507"/>
      <c r="D46" s="507"/>
      <c r="E46" s="507"/>
      <c r="F46" s="508"/>
      <c r="G46" s="534"/>
      <c r="H46" s="535"/>
      <c r="I46" s="535"/>
      <c r="J46" s="535"/>
      <c r="K46" s="535"/>
      <c r="L46" s="535"/>
      <c r="M46" s="535"/>
      <c r="N46" s="535"/>
      <c r="O46" s="536"/>
      <c r="P46" s="191"/>
      <c r="Q46" s="191"/>
      <c r="R46" s="191"/>
      <c r="S46" s="191"/>
      <c r="T46" s="191"/>
      <c r="U46" s="191"/>
      <c r="V46" s="191"/>
      <c r="W46" s="191"/>
      <c r="X46" s="233"/>
      <c r="Y46" s="341" t="s">
        <v>12</v>
      </c>
      <c r="Z46" s="543"/>
      <c r="AA46" s="544"/>
      <c r="AB46" s="545"/>
      <c r="AC46" s="545"/>
      <c r="AD46" s="545"/>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0"/>
      <c r="B47" s="511"/>
      <c r="C47" s="511"/>
      <c r="D47" s="511"/>
      <c r="E47" s="511"/>
      <c r="F47" s="512"/>
      <c r="G47" s="537"/>
      <c r="H47" s="538"/>
      <c r="I47" s="538"/>
      <c r="J47" s="538"/>
      <c r="K47" s="538"/>
      <c r="L47" s="538"/>
      <c r="M47" s="538"/>
      <c r="N47" s="538"/>
      <c r="O47" s="539"/>
      <c r="P47" s="235"/>
      <c r="Q47" s="235"/>
      <c r="R47" s="235"/>
      <c r="S47" s="235"/>
      <c r="T47" s="235"/>
      <c r="U47" s="235"/>
      <c r="V47" s="235"/>
      <c r="W47" s="235"/>
      <c r="X47" s="236"/>
      <c r="Y47" s="303" t="s">
        <v>54</v>
      </c>
      <c r="Z47" s="298"/>
      <c r="AA47" s="299"/>
      <c r="AB47" s="516"/>
      <c r="AC47" s="516"/>
      <c r="AD47" s="516"/>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1"/>
      <c r="B48" s="642"/>
      <c r="C48" s="642"/>
      <c r="D48" s="642"/>
      <c r="E48" s="642"/>
      <c r="F48" s="643"/>
      <c r="G48" s="540"/>
      <c r="H48" s="541"/>
      <c r="I48" s="541"/>
      <c r="J48" s="541"/>
      <c r="K48" s="541"/>
      <c r="L48" s="541"/>
      <c r="M48" s="541"/>
      <c r="N48" s="541"/>
      <c r="O48" s="542"/>
      <c r="P48" s="194"/>
      <c r="Q48" s="194"/>
      <c r="R48" s="194"/>
      <c r="S48" s="194"/>
      <c r="T48" s="194"/>
      <c r="U48" s="194"/>
      <c r="V48" s="194"/>
      <c r="W48" s="194"/>
      <c r="X48" s="238"/>
      <c r="Y48" s="303" t="s">
        <v>13</v>
      </c>
      <c r="Z48" s="298"/>
      <c r="AA48" s="299"/>
      <c r="AB48" s="491" t="s">
        <v>180</v>
      </c>
      <c r="AC48" s="491"/>
      <c r="AD48" s="491"/>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6" t="s">
        <v>347</v>
      </c>
      <c r="B51" s="507"/>
      <c r="C51" s="507"/>
      <c r="D51" s="507"/>
      <c r="E51" s="507"/>
      <c r="F51" s="508"/>
      <c r="G51" s="559" t="s">
        <v>146</v>
      </c>
      <c r="H51" s="379"/>
      <c r="I51" s="379"/>
      <c r="J51" s="379"/>
      <c r="K51" s="379"/>
      <c r="L51" s="379"/>
      <c r="M51" s="379"/>
      <c r="N51" s="379"/>
      <c r="O51" s="560"/>
      <c r="P51" s="625" t="s">
        <v>59</v>
      </c>
      <c r="Q51" s="379"/>
      <c r="R51" s="379"/>
      <c r="S51" s="379"/>
      <c r="T51" s="379"/>
      <c r="U51" s="379"/>
      <c r="V51" s="379"/>
      <c r="W51" s="379"/>
      <c r="X51" s="560"/>
      <c r="Y51" s="626"/>
      <c r="Z51" s="627"/>
      <c r="AA51" s="628"/>
      <c r="AB51" s="629" t="s">
        <v>11</v>
      </c>
      <c r="AC51" s="630"/>
      <c r="AD51" s="631"/>
      <c r="AE51" s="337" t="s">
        <v>389</v>
      </c>
      <c r="AF51" s="337"/>
      <c r="AG51" s="337"/>
      <c r="AH51" s="337"/>
      <c r="AI51" s="337" t="s">
        <v>411</v>
      </c>
      <c r="AJ51" s="337"/>
      <c r="AK51" s="337"/>
      <c r="AL51" s="337"/>
      <c r="AM51" s="337" t="s">
        <v>508</v>
      </c>
      <c r="AN51" s="337"/>
      <c r="AO51" s="337"/>
      <c r="AP51" s="337"/>
      <c r="AQ51" s="267" t="s">
        <v>232</v>
      </c>
      <c r="AR51" s="268"/>
      <c r="AS51" s="268"/>
      <c r="AT51" s="269"/>
      <c r="AU51" s="375" t="s">
        <v>134</v>
      </c>
      <c r="AV51" s="375"/>
      <c r="AW51" s="375"/>
      <c r="AX51" s="376"/>
      <c r="AY51">
        <f>COUNTA($G$53)</f>
        <v>0</v>
      </c>
    </row>
    <row r="52" spans="1:51" ht="18.75" hidden="1" customHeight="1" x14ac:dyDescent="0.15">
      <c r="A52" s="506"/>
      <c r="B52" s="507"/>
      <c r="C52" s="507"/>
      <c r="D52" s="507"/>
      <c r="E52" s="507"/>
      <c r="F52" s="508"/>
      <c r="G52" s="561"/>
      <c r="H52" s="377"/>
      <c r="I52" s="377"/>
      <c r="J52" s="377"/>
      <c r="K52" s="377"/>
      <c r="L52" s="377"/>
      <c r="M52" s="377"/>
      <c r="N52" s="377"/>
      <c r="O52" s="562"/>
      <c r="P52" s="574"/>
      <c r="Q52" s="377"/>
      <c r="R52" s="377"/>
      <c r="S52" s="377"/>
      <c r="T52" s="377"/>
      <c r="U52" s="377"/>
      <c r="V52" s="377"/>
      <c r="W52" s="377"/>
      <c r="X52" s="562"/>
      <c r="Y52" s="462"/>
      <c r="Z52" s="463"/>
      <c r="AA52" s="464"/>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09"/>
      <c r="B53" s="507"/>
      <c r="C53" s="507"/>
      <c r="D53" s="507"/>
      <c r="E53" s="507"/>
      <c r="F53" s="508"/>
      <c r="G53" s="534"/>
      <c r="H53" s="535"/>
      <c r="I53" s="535"/>
      <c r="J53" s="535"/>
      <c r="K53" s="535"/>
      <c r="L53" s="535"/>
      <c r="M53" s="535"/>
      <c r="N53" s="535"/>
      <c r="O53" s="536"/>
      <c r="P53" s="191"/>
      <c r="Q53" s="191"/>
      <c r="R53" s="191"/>
      <c r="S53" s="191"/>
      <c r="T53" s="191"/>
      <c r="U53" s="191"/>
      <c r="V53" s="191"/>
      <c r="W53" s="191"/>
      <c r="X53" s="233"/>
      <c r="Y53" s="341" t="s">
        <v>12</v>
      </c>
      <c r="Z53" s="543"/>
      <c r="AA53" s="544"/>
      <c r="AB53" s="545"/>
      <c r="AC53" s="545"/>
      <c r="AD53" s="545"/>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0"/>
      <c r="B54" s="511"/>
      <c r="C54" s="511"/>
      <c r="D54" s="511"/>
      <c r="E54" s="511"/>
      <c r="F54" s="512"/>
      <c r="G54" s="537"/>
      <c r="H54" s="538"/>
      <c r="I54" s="538"/>
      <c r="J54" s="538"/>
      <c r="K54" s="538"/>
      <c r="L54" s="538"/>
      <c r="M54" s="538"/>
      <c r="N54" s="538"/>
      <c r="O54" s="539"/>
      <c r="P54" s="235"/>
      <c r="Q54" s="235"/>
      <c r="R54" s="235"/>
      <c r="S54" s="235"/>
      <c r="T54" s="235"/>
      <c r="U54" s="235"/>
      <c r="V54" s="235"/>
      <c r="W54" s="235"/>
      <c r="X54" s="236"/>
      <c r="Y54" s="303" t="s">
        <v>54</v>
      </c>
      <c r="Z54" s="298"/>
      <c r="AA54" s="299"/>
      <c r="AB54" s="516"/>
      <c r="AC54" s="516"/>
      <c r="AD54" s="516"/>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1"/>
      <c r="B55" s="642"/>
      <c r="C55" s="642"/>
      <c r="D55" s="642"/>
      <c r="E55" s="642"/>
      <c r="F55" s="643"/>
      <c r="G55" s="540"/>
      <c r="H55" s="541"/>
      <c r="I55" s="541"/>
      <c r="J55" s="541"/>
      <c r="K55" s="541"/>
      <c r="L55" s="541"/>
      <c r="M55" s="541"/>
      <c r="N55" s="541"/>
      <c r="O55" s="542"/>
      <c r="P55" s="194"/>
      <c r="Q55" s="194"/>
      <c r="R55" s="194"/>
      <c r="S55" s="194"/>
      <c r="T55" s="194"/>
      <c r="U55" s="194"/>
      <c r="V55" s="194"/>
      <c r="W55" s="194"/>
      <c r="X55" s="238"/>
      <c r="Y55" s="303" t="s">
        <v>13</v>
      </c>
      <c r="Z55" s="298"/>
      <c r="AA55" s="299"/>
      <c r="AB55" s="455" t="s">
        <v>14</v>
      </c>
      <c r="AC55" s="455"/>
      <c r="AD55" s="455"/>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6" t="s">
        <v>347</v>
      </c>
      <c r="B58" s="507"/>
      <c r="C58" s="507"/>
      <c r="D58" s="507"/>
      <c r="E58" s="507"/>
      <c r="F58" s="508"/>
      <c r="G58" s="559" t="s">
        <v>146</v>
      </c>
      <c r="H58" s="379"/>
      <c r="I58" s="379"/>
      <c r="J58" s="379"/>
      <c r="K58" s="379"/>
      <c r="L58" s="379"/>
      <c r="M58" s="379"/>
      <c r="N58" s="379"/>
      <c r="O58" s="560"/>
      <c r="P58" s="625" t="s">
        <v>59</v>
      </c>
      <c r="Q58" s="379"/>
      <c r="R58" s="379"/>
      <c r="S58" s="379"/>
      <c r="T58" s="379"/>
      <c r="U58" s="379"/>
      <c r="V58" s="379"/>
      <c r="W58" s="379"/>
      <c r="X58" s="560"/>
      <c r="Y58" s="626"/>
      <c r="Z58" s="627"/>
      <c r="AA58" s="628"/>
      <c r="AB58" s="629" t="s">
        <v>11</v>
      </c>
      <c r="AC58" s="630"/>
      <c r="AD58" s="631"/>
      <c r="AE58" s="337" t="s">
        <v>389</v>
      </c>
      <c r="AF58" s="337"/>
      <c r="AG58" s="337"/>
      <c r="AH58" s="337"/>
      <c r="AI58" s="337" t="s">
        <v>411</v>
      </c>
      <c r="AJ58" s="337"/>
      <c r="AK58" s="337"/>
      <c r="AL58" s="337"/>
      <c r="AM58" s="337" t="s">
        <v>508</v>
      </c>
      <c r="AN58" s="337"/>
      <c r="AO58" s="337"/>
      <c r="AP58" s="337"/>
      <c r="AQ58" s="267" t="s">
        <v>232</v>
      </c>
      <c r="AR58" s="268"/>
      <c r="AS58" s="268"/>
      <c r="AT58" s="269"/>
      <c r="AU58" s="375" t="s">
        <v>134</v>
      </c>
      <c r="AV58" s="375"/>
      <c r="AW58" s="375"/>
      <c r="AX58" s="376"/>
      <c r="AY58">
        <f>COUNTA($G$60)</f>
        <v>0</v>
      </c>
    </row>
    <row r="59" spans="1:51" ht="18.75" hidden="1" customHeight="1" x14ac:dyDescent="0.15">
      <c r="A59" s="506"/>
      <c r="B59" s="507"/>
      <c r="C59" s="507"/>
      <c r="D59" s="507"/>
      <c r="E59" s="507"/>
      <c r="F59" s="508"/>
      <c r="G59" s="561"/>
      <c r="H59" s="377"/>
      <c r="I59" s="377"/>
      <c r="J59" s="377"/>
      <c r="K59" s="377"/>
      <c r="L59" s="377"/>
      <c r="M59" s="377"/>
      <c r="N59" s="377"/>
      <c r="O59" s="562"/>
      <c r="P59" s="574"/>
      <c r="Q59" s="377"/>
      <c r="R59" s="377"/>
      <c r="S59" s="377"/>
      <c r="T59" s="377"/>
      <c r="U59" s="377"/>
      <c r="V59" s="377"/>
      <c r="W59" s="377"/>
      <c r="X59" s="562"/>
      <c r="Y59" s="462"/>
      <c r="Z59" s="463"/>
      <c r="AA59" s="464"/>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09"/>
      <c r="B60" s="507"/>
      <c r="C60" s="507"/>
      <c r="D60" s="507"/>
      <c r="E60" s="507"/>
      <c r="F60" s="508"/>
      <c r="G60" s="534"/>
      <c r="H60" s="535"/>
      <c r="I60" s="535"/>
      <c r="J60" s="535"/>
      <c r="K60" s="535"/>
      <c r="L60" s="535"/>
      <c r="M60" s="535"/>
      <c r="N60" s="535"/>
      <c r="O60" s="536"/>
      <c r="P60" s="191"/>
      <c r="Q60" s="191"/>
      <c r="R60" s="191"/>
      <c r="S60" s="191"/>
      <c r="T60" s="191"/>
      <c r="U60" s="191"/>
      <c r="V60" s="191"/>
      <c r="W60" s="191"/>
      <c r="X60" s="233"/>
      <c r="Y60" s="341" t="s">
        <v>12</v>
      </c>
      <c r="Z60" s="543"/>
      <c r="AA60" s="544"/>
      <c r="AB60" s="545"/>
      <c r="AC60" s="545"/>
      <c r="AD60" s="545"/>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235"/>
      <c r="Q61" s="235"/>
      <c r="R61" s="235"/>
      <c r="S61" s="235"/>
      <c r="T61" s="235"/>
      <c r="U61" s="235"/>
      <c r="V61" s="235"/>
      <c r="W61" s="235"/>
      <c r="X61" s="236"/>
      <c r="Y61" s="303" t="s">
        <v>54</v>
      </c>
      <c r="Z61" s="298"/>
      <c r="AA61" s="299"/>
      <c r="AB61" s="516"/>
      <c r="AC61" s="516"/>
      <c r="AD61" s="516"/>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94"/>
      <c r="Q62" s="194"/>
      <c r="R62" s="194"/>
      <c r="S62" s="194"/>
      <c r="T62" s="194"/>
      <c r="U62" s="194"/>
      <c r="V62" s="194"/>
      <c r="W62" s="194"/>
      <c r="X62" s="238"/>
      <c r="Y62" s="303" t="s">
        <v>13</v>
      </c>
      <c r="Z62" s="298"/>
      <c r="AA62" s="299"/>
      <c r="AB62" s="491" t="s">
        <v>14</v>
      </c>
      <c r="AC62" s="491"/>
      <c r="AD62" s="491"/>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7" t="s">
        <v>389</v>
      </c>
      <c r="AF65" s="337"/>
      <c r="AG65" s="337"/>
      <c r="AH65" s="337"/>
      <c r="AI65" s="337" t="s">
        <v>411</v>
      </c>
      <c r="AJ65" s="337"/>
      <c r="AK65" s="337"/>
      <c r="AL65" s="337"/>
      <c r="AM65" s="337" t="s">
        <v>508</v>
      </c>
      <c r="AN65" s="337"/>
      <c r="AO65" s="337"/>
      <c r="AP65" s="337"/>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7"/>
      <c r="AF66" s="337"/>
      <c r="AG66" s="337"/>
      <c r="AH66" s="337"/>
      <c r="AI66" s="337"/>
      <c r="AJ66" s="337"/>
      <c r="AK66" s="337"/>
      <c r="AL66" s="337"/>
      <c r="AM66" s="337"/>
      <c r="AN66" s="337"/>
      <c r="AO66" s="337"/>
      <c r="AP66" s="337"/>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5"/>
      <c r="AF67" s="366"/>
      <c r="AG67" s="366"/>
      <c r="AH67" s="366"/>
      <c r="AI67" s="365"/>
      <c r="AJ67" s="366"/>
      <c r="AK67" s="366"/>
      <c r="AL67" s="366"/>
      <c r="AM67" s="365"/>
      <c r="AN67" s="366"/>
      <c r="AO67" s="366"/>
      <c r="AP67" s="366"/>
      <c r="AQ67" s="365"/>
      <c r="AR67" s="366"/>
      <c r="AS67" s="366"/>
      <c r="AT67" s="810"/>
      <c r="AU67" s="366"/>
      <c r="AV67" s="366"/>
      <c r="AW67" s="366"/>
      <c r="AX67" s="367"/>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5"/>
      <c r="AF68" s="366"/>
      <c r="AG68" s="366"/>
      <c r="AH68" s="366"/>
      <c r="AI68" s="365"/>
      <c r="AJ68" s="366"/>
      <c r="AK68" s="366"/>
      <c r="AL68" s="366"/>
      <c r="AM68" s="365"/>
      <c r="AN68" s="366"/>
      <c r="AO68" s="366"/>
      <c r="AP68" s="366"/>
      <c r="AQ68" s="365"/>
      <c r="AR68" s="366"/>
      <c r="AS68" s="366"/>
      <c r="AT68" s="810"/>
      <c r="AU68" s="366"/>
      <c r="AV68" s="366"/>
      <c r="AW68" s="366"/>
      <c r="AX68" s="367"/>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3"/>
      <c r="AF69" s="374"/>
      <c r="AG69" s="374"/>
      <c r="AH69" s="374"/>
      <c r="AI69" s="373"/>
      <c r="AJ69" s="374"/>
      <c r="AK69" s="374"/>
      <c r="AL69" s="374"/>
      <c r="AM69" s="373"/>
      <c r="AN69" s="374"/>
      <c r="AO69" s="374"/>
      <c r="AP69" s="374"/>
      <c r="AQ69" s="365"/>
      <c r="AR69" s="366"/>
      <c r="AS69" s="366"/>
      <c r="AT69" s="810"/>
      <c r="AU69" s="366"/>
      <c r="AV69" s="366"/>
      <c r="AW69" s="366"/>
      <c r="AX69" s="367"/>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5"/>
      <c r="AF70" s="366"/>
      <c r="AG70" s="366"/>
      <c r="AH70" s="366"/>
      <c r="AI70" s="365"/>
      <c r="AJ70" s="366"/>
      <c r="AK70" s="366"/>
      <c r="AL70" s="366"/>
      <c r="AM70" s="365"/>
      <c r="AN70" s="366"/>
      <c r="AO70" s="366"/>
      <c r="AP70" s="366"/>
      <c r="AQ70" s="365"/>
      <c r="AR70" s="366"/>
      <c r="AS70" s="366"/>
      <c r="AT70" s="810"/>
      <c r="AU70" s="366"/>
      <c r="AV70" s="366"/>
      <c r="AW70" s="366"/>
      <c r="AX70" s="367"/>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5"/>
      <c r="AF71" s="366"/>
      <c r="AG71" s="366"/>
      <c r="AH71" s="366"/>
      <c r="AI71" s="365"/>
      <c r="AJ71" s="366"/>
      <c r="AK71" s="366"/>
      <c r="AL71" s="366"/>
      <c r="AM71" s="365"/>
      <c r="AN71" s="366"/>
      <c r="AO71" s="366"/>
      <c r="AP71" s="366"/>
      <c r="AQ71" s="365"/>
      <c r="AR71" s="366"/>
      <c r="AS71" s="366"/>
      <c r="AT71" s="810"/>
      <c r="AU71" s="366"/>
      <c r="AV71" s="366"/>
      <c r="AW71" s="366"/>
      <c r="AX71" s="367"/>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3"/>
      <c r="AF72" s="374"/>
      <c r="AG72" s="374"/>
      <c r="AH72" s="374"/>
      <c r="AI72" s="373"/>
      <c r="AJ72" s="374"/>
      <c r="AK72" s="374"/>
      <c r="AL72" s="374"/>
      <c r="AM72" s="373"/>
      <c r="AN72" s="374"/>
      <c r="AO72" s="374"/>
      <c r="AP72" s="932"/>
      <c r="AQ72" s="365"/>
      <c r="AR72" s="366"/>
      <c r="AS72" s="366"/>
      <c r="AT72" s="810"/>
      <c r="AU72" s="366"/>
      <c r="AV72" s="366"/>
      <c r="AW72" s="366"/>
      <c r="AX72" s="367"/>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7" t="s">
        <v>389</v>
      </c>
      <c r="AF73" s="337"/>
      <c r="AG73" s="337"/>
      <c r="AH73" s="337"/>
      <c r="AI73" s="337" t="s">
        <v>411</v>
      </c>
      <c r="AJ73" s="337"/>
      <c r="AK73" s="337"/>
      <c r="AL73" s="337"/>
      <c r="AM73" s="337" t="s">
        <v>508</v>
      </c>
      <c r="AN73" s="337"/>
      <c r="AO73" s="337"/>
      <c r="AP73" s="337"/>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6" t="s">
        <v>382</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c r="AS79" s="126"/>
      <c r="AT79" s="127"/>
      <c r="AU79" s="127"/>
      <c r="AV79" s="127"/>
      <c r="AW79" s="127"/>
      <c r="AX79" s="128"/>
      <c r="AY79">
        <f>COUNTIF($AR$79,"☑")</f>
        <v>0</v>
      </c>
    </row>
    <row r="80" spans="1:51" ht="18.75" hidden="1" customHeight="1" x14ac:dyDescent="0.15">
      <c r="A80" s="513"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4"/>
      <c r="B81" s="843"/>
      <c r="C81" s="546"/>
      <c r="D81" s="546"/>
      <c r="E81" s="546"/>
      <c r="F81" s="547"/>
      <c r="G81" s="377"/>
      <c r="H81" s="377"/>
      <c r="I81" s="377"/>
      <c r="J81" s="377"/>
      <c r="K81" s="377"/>
      <c r="L81" s="377"/>
      <c r="M81" s="377"/>
      <c r="N81" s="377"/>
      <c r="O81" s="377"/>
      <c r="P81" s="377"/>
      <c r="Q81" s="377"/>
      <c r="R81" s="377"/>
      <c r="S81" s="377"/>
      <c r="T81" s="377"/>
      <c r="U81" s="377"/>
      <c r="V81" s="377"/>
      <c r="W81" s="377"/>
      <c r="X81" s="377"/>
      <c r="Y81" s="377"/>
      <c r="Z81" s="377"/>
      <c r="AA81" s="562"/>
      <c r="AB81" s="57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4"/>
      <c r="B82" s="843"/>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8"/>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4"/>
      <c r="B83" s="843"/>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9"/>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4"/>
      <c r="B84" s="844"/>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0"/>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4"/>
      <c r="B85" s="546" t="s">
        <v>145</v>
      </c>
      <c r="C85" s="546"/>
      <c r="D85" s="546"/>
      <c r="E85" s="546"/>
      <c r="F85" s="547"/>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2" t="s">
        <v>11</v>
      </c>
      <c r="AC85" s="453"/>
      <c r="AD85" s="454"/>
      <c r="AE85" s="337" t="s">
        <v>389</v>
      </c>
      <c r="AF85" s="337"/>
      <c r="AG85" s="337"/>
      <c r="AH85" s="337"/>
      <c r="AI85" s="337" t="s">
        <v>411</v>
      </c>
      <c r="AJ85" s="337"/>
      <c r="AK85" s="337"/>
      <c r="AL85" s="337"/>
      <c r="AM85" s="337" t="s">
        <v>508</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4"/>
      <c r="B86" s="546"/>
      <c r="C86" s="546"/>
      <c r="D86" s="546"/>
      <c r="E86" s="546"/>
      <c r="F86" s="547"/>
      <c r="G86" s="561"/>
      <c r="H86" s="377"/>
      <c r="I86" s="377"/>
      <c r="J86" s="377"/>
      <c r="K86" s="377"/>
      <c r="L86" s="377"/>
      <c r="M86" s="377"/>
      <c r="N86" s="377"/>
      <c r="O86" s="562"/>
      <c r="P86" s="574"/>
      <c r="Q86" s="377"/>
      <c r="R86" s="377"/>
      <c r="S86" s="377"/>
      <c r="T86" s="377"/>
      <c r="U86" s="377"/>
      <c r="V86" s="377"/>
      <c r="W86" s="377"/>
      <c r="X86" s="562"/>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4"/>
      <c r="B87" s="546"/>
      <c r="C87" s="546"/>
      <c r="D87" s="546"/>
      <c r="E87" s="546"/>
      <c r="F87" s="547"/>
      <c r="G87" s="232"/>
      <c r="H87" s="191"/>
      <c r="I87" s="191"/>
      <c r="J87" s="191"/>
      <c r="K87" s="191"/>
      <c r="L87" s="191"/>
      <c r="M87" s="191"/>
      <c r="N87" s="191"/>
      <c r="O87" s="233"/>
      <c r="P87" s="191"/>
      <c r="Q87" s="795"/>
      <c r="R87" s="795"/>
      <c r="S87" s="795"/>
      <c r="T87" s="795"/>
      <c r="U87" s="795"/>
      <c r="V87" s="795"/>
      <c r="W87" s="795"/>
      <c r="X87" s="796"/>
      <c r="Y87" s="751" t="s">
        <v>62</v>
      </c>
      <c r="Z87" s="752"/>
      <c r="AA87" s="753"/>
      <c r="AB87" s="545"/>
      <c r="AC87" s="545"/>
      <c r="AD87" s="545"/>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4"/>
      <c r="B88" s="546"/>
      <c r="C88" s="546"/>
      <c r="D88" s="546"/>
      <c r="E88" s="546"/>
      <c r="F88" s="547"/>
      <c r="G88" s="234"/>
      <c r="H88" s="235"/>
      <c r="I88" s="235"/>
      <c r="J88" s="235"/>
      <c r="K88" s="235"/>
      <c r="L88" s="235"/>
      <c r="M88" s="235"/>
      <c r="N88" s="235"/>
      <c r="O88" s="236"/>
      <c r="P88" s="797"/>
      <c r="Q88" s="797"/>
      <c r="R88" s="797"/>
      <c r="S88" s="797"/>
      <c r="T88" s="797"/>
      <c r="U88" s="797"/>
      <c r="V88" s="797"/>
      <c r="W88" s="797"/>
      <c r="X88" s="798"/>
      <c r="Y88" s="728" t="s">
        <v>54</v>
      </c>
      <c r="Z88" s="729"/>
      <c r="AA88" s="730"/>
      <c r="AB88" s="516"/>
      <c r="AC88" s="516"/>
      <c r="AD88" s="516"/>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4"/>
      <c r="B89" s="548"/>
      <c r="C89" s="548"/>
      <c r="D89" s="548"/>
      <c r="E89" s="548"/>
      <c r="F89" s="549"/>
      <c r="G89" s="237"/>
      <c r="H89" s="194"/>
      <c r="I89" s="194"/>
      <c r="J89" s="194"/>
      <c r="K89" s="194"/>
      <c r="L89" s="194"/>
      <c r="M89" s="194"/>
      <c r="N89" s="194"/>
      <c r="O89" s="238"/>
      <c r="P89" s="304"/>
      <c r="Q89" s="304"/>
      <c r="R89" s="304"/>
      <c r="S89" s="304"/>
      <c r="T89" s="304"/>
      <c r="U89" s="304"/>
      <c r="V89" s="304"/>
      <c r="W89" s="304"/>
      <c r="X89" s="799"/>
      <c r="Y89" s="728" t="s">
        <v>13</v>
      </c>
      <c r="Z89" s="729"/>
      <c r="AA89" s="730"/>
      <c r="AB89" s="455" t="s">
        <v>14</v>
      </c>
      <c r="AC89" s="455"/>
      <c r="AD89" s="455"/>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4"/>
      <c r="B90" s="546" t="s">
        <v>145</v>
      </c>
      <c r="C90" s="546"/>
      <c r="D90" s="546"/>
      <c r="E90" s="546"/>
      <c r="F90" s="547"/>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2" t="s">
        <v>11</v>
      </c>
      <c r="AC90" s="453"/>
      <c r="AD90" s="454"/>
      <c r="AE90" s="337" t="s">
        <v>389</v>
      </c>
      <c r="AF90" s="337"/>
      <c r="AG90" s="337"/>
      <c r="AH90" s="337"/>
      <c r="AI90" s="337" t="s">
        <v>411</v>
      </c>
      <c r="AJ90" s="337"/>
      <c r="AK90" s="337"/>
      <c r="AL90" s="337"/>
      <c r="AM90" s="337" t="s">
        <v>508</v>
      </c>
      <c r="AN90" s="337"/>
      <c r="AO90" s="337"/>
      <c r="AP90" s="337"/>
      <c r="AQ90" s="215" t="s">
        <v>232</v>
      </c>
      <c r="AR90" s="199"/>
      <c r="AS90" s="199"/>
      <c r="AT90" s="200"/>
      <c r="AU90" s="371" t="s">
        <v>134</v>
      </c>
      <c r="AV90" s="371"/>
      <c r="AW90" s="371"/>
      <c r="AX90" s="372"/>
      <c r="AY90">
        <f>COUNTA($G$92)</f>
        <v>0</v>
      </c>
    </row>
    <row r="91" spans="1:60" ht="18.75" hidden="1" customHeight="1" x14ac:dyDescent="0.15">
      <c r="A91" s="514"/>
      <c r="B91" s="546"/>
      <c r="C91" s="546"/>
      <c r="D91" s="546"/>
      <c r="E91" s="546"/>
      <c r="F91" s="547"/>
      <c r="G91" s="561"/>
      <c r="H91" s="377"/>
      <c r="I91" s="377"/>
      <c r="J91" s="377"/>
      <c r="K91" s="377"/>
      <c r="L91" s="377"/>
      <c r="M91" s="377"/>
      <c r="N91" s="377"/>
      <c r="O91" s="562"/>
      <c r="P91" s="574"/>
      <c r="Q91" s="377"/>
      <c r="R91" s="377"/>
      <c r="S91" s="377"/>
      <c r="T91" s="377"/>
      <c r="U91" s="377"/>
      <c r="V91" s="377"/>
      <c r="W91" s="377"/>
      <c r="X91" s="562"/>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4"/>
      <c r="B92" s="546"/>
      <c r="C92" s="546"/>
      <c r="D92" s="546"/>
      <c r="E92" s="546"/>
      <c r="F92" s="547"/>
      <c r="G92" s="232"/>
      <c r="H92" s="191"/>
      <c r="I92" s="191"/>
      <c r="J92" s="191"/>
      <c r="K92" s="191"/>
      <c r="L92" s="191"/>
      <c r="M92" s="191"/>
      <c r="N92" s="191"/>
      <c r="O92" s="233"/>
      <c r="P92" s="191"/>
      <c r="Q92" s="795"/>
      <c r="R92" s="795"/>
      <c r="S92" s="795"/>
      <c r="T92" s="795"/>
      <c r="U92" s="795"/>
      <c r="V92" s="795"/>
      <c r="W92" s="795"/>
      <c r="X92" s="796"/>
      <c r="Y92" s="751" t="s">
        <v>62</v>
      </c>
      <c r="Z92" s="752"/>
      <c r="AA92" s="753"/>
      <c r="AB92" s="545"/>
      <c r="AC92" s="545"/>
      <c r="AD92" s="545"/>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4"/>
      <c r="B93" s="546"/>
      <c r="C93" s="546"/>
      <c r="D93" s="546"/>
      <c r="E93" s="546"/>
      <c r="F93" s="547"/>
      <c r="G93" s="234"/>
      <c r="H93" s="235"/>
      <c r="I93" s="235"/>
      <c r="J93" s="235"/>
      <c r="K93" s="235"/>
      <c r="L93" s="235"/>
      <c r="M93" s="235"/>
      <c r="N93" s="235"/>
      <c r="O93" s="236"/>
      <c r="P93" s="797"/>
      <c r="Q93" s="797"/>
      <c r="R93" s="797"/>
      <c r="S93" s="797"/>
      <c r="T93" s="797"/>
      <c r="U93" s="797"/>
      <c r="V93" s="797"/>
      <c r="W93" s="797"/>
      <c r="X93" s="798"/>
      <c r="Y93" s="728" t="s">
        <v>54</v>
      </c>
      <c r="Z93" s="729"/>
      <c r="AA93" s="730"/>
      <c r="AB93" s="516"/>
      <c r="AC93" s="516"/>
      <c r="AD93" s="516"/>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4"/>
      <c r="B94" s="548"/>
      <c r="C94" s="548"/>
      <c r="D94" s="548"/>
      <c r="E94" s="548"/>
      <c r="F94" s="549"/>
      <c r="G94" s="237"/>
      <c r="H94" s="194"/>
      <c r="I94" s="194"/>
      <c r="J94" s="194"/>
      <c r="K94" s="194"/>
      <c r="L94" s="194"/>
      <c r="M94" s="194"/>
      <c r="N94" s="194"/>
      <c r="O94" s="238"/>
      <c r="P94" s="304"/>
      <c r="Q94" s="304"/>
      <c r="R94" s="304"/>
      <c r="S94" s="304"/>
      <c r="T94" s="304"/>
      <c r="U94" s="304"/>
      <c r="V94" s="304"/>
      <c r="W94" s="304"/>
      <c r="X94" s="799"/>
      <c r="Y94" s="728" t="s">
        <v>13</v>
      </c>
      <c r="Z94" s="729"/>
      <c r="AA94" s="730"/>
      <c r="AB94" s="455" t="s">
        <v>14</v>
      </c>
      <c r="AC94" s="455"/>
      <c r="AD94" s="455"/>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4"/>
      <c r="B95" s="546" t="s">
        <v>145</v>
      </c>
      <c r="C95" s="546"/>
      <c r="D95" s="546"/>
      <c r="E95" s="546"/>
      <c r="F95" s="547"/>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2" t="s">
        <v>11</v>
      </c>
      <c r="AC95" s="453"/>
      <c r="AD95" s="454"/>
      <c r="AE95" s="337" t="s">
        <v>389</v>
      </c>
      <c r="AF95" s="337"/>
      <c r="AG95" s="337"/>
      <c r="AH95" s="337"/>
      <c r="AI95" s="337" t="s">
        <v>411</v>
      </c>
      <c r="AJ95" s="337"/>
      <c r="AK95" s="337"/>
      <c r="AL95" s="337"/>
      <c r="AM95" s="337" t="s">
        <v>508</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4"/>
      <c r="B96" s="546"/>
      <c r="C96" s="546"/>
      <c r="D96" s="546"/>
      <c r="E96" s="546"/>
      <c r="F96" s="547"/>
      <c r="G96" s="561"/>
      <c r="H96" s="377"/>
      <c r="I96" s="377"/>
      <c r="J96" s="377"/>
      <c r="K96" s="377"/>
      <c r="L96" s="377"/>
      <c r="M96" s="377"/>
      <c r="N96" s="377"/>
      <c r="O96" s="562"/>
      <c r="P96" s="574"/>
      <c r="Q96" s="377"/>
      <c r="R96" s="377"/>
      <c r="S96" s="377"/>
      <c r="T96" s="377"/>
      <c r="U96" s="377"/>
      <c r="V96" s="377"/>
      <c r="W96" s="377"/>
      <c r="X96" s="562"/>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4"/>
      <c r="B97" s="546"/>
      <c r="C97" s="546"/>
      <c r="D97" s="546"/>
      <c r="E97" s="546"/>
      <c r="F97" s="547"/>
      <c r="G97" s="232"/>
      <c r="H97" s="191"/>
      <c r="I97" s="191"/>
      <c r="J97" s="191"/>
      <c r="K97" s="191"/>
      <c r="L97" s="191"/>
      <c r="M97" s="191"/>
      <c r="N97" s="191"/>
      <c r="O97" s="233"/>
      <c r="P97" s="191"/>
      <c r="Q97" s="795"/>
      <c r="R97" s="795"/>
      <c r="S97" s="795"/>
      <c r="T97" s="795"/>
      <c r="U97" s="795"/>
      <c r="V97" s="795"/>
      <c r="W97" s="795"/>
      <c r="X97" s="796"/>
      <c r="Y97" s="751" t="s">
        <v>62</v>
      </c>
      <c r="Z97" s="752"/>
      <c r="AA97" s="753"/>
      <c r="AB97" s="405"/>
      <c r="AC97" s="406"/>
      <c r="AD97" s="407"/>
      <c r="AE97" s="365"/>
      <c r="AF97" s="366"/>
      <c r="AG97" s="366"/>
      <c r="AH97" s="810"/>
      <c r="AI97" s="365"/>
      <c r="AJ97" s="366"/>
      <c r="AK97" s="366"/>
      <c r="AL97" s="810"/>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4"/>
      <c r="B98" s="546"/>
      <c r="C98" s="546"/>
      <c r="D98" s="546"/>
      <c r="E98" s="546"/>
      <c r="F98" s="547"/>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5"/>
      <c r="AF98" s="366"/>
      <c r="AG98" s="366"/>
      <c r="AH98" s="810"/>
      <c r="AI98" s="365"/>
      <c r="AJ98" s="366"/>
      <c r="AK98" s="366"/>
      <c r="AL98" s="810"/>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5"/>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4" t="s">
        <v>13</v>
      </c>
      <c r="Z99" s="475"/>
      <c r="AA99" s="476"/>
      <c r="AB99" s="456" t="s">
        <v>14</v>
      </c>
      <c r="AC99" s="457"/>
      <c r="AD99" s="458"/>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59"/>
      <c r="Z100" s="460"/>
      <c r="AA100" s="461"/>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542</v>
      </c>
      <c r="AV100" s="921"/>
      <c r="AW100" s="921"/>
      <c r="AX100" s="923"/>
    </row>
    <row r="101" spans="1:60" ht="23.25" hidden="1" customHeight="1" x14ac:dyDescent="0.15">
      <c r="A101" s="485"/>
      <c r="B101" s="486"/>
      <c r="C101" s="486"/>
      <c r="D101" s="486"/>
      <c r="E101" s="486"/>
      <c r="F101" s="487"/>
      <c r="G101" s="191"/>
      <c r="H101" s="191"/>
      <c r="I101" s="191"/>
      <c r="J101" s="191"/>
      <c r="K101" s="191"/>
      <c r="L101" s="191"/>
      <c r="M101" s="191"/>
      <c r="N101" s="191"/>
      <c r="O101" s="191"/>
      <c r="P101" s="191"/>
      <c r="Q101" s="191"/>
      <c r="R101" s="191"/>
      <c r="S101" s="191"/>
      <c r="T101" s="191"/>
      <c r="U101" s="191"/>
      <c r="V101" s="191"/>
      <c r="W101" s="191"/>
      <c r="X101" s="233"/>
      <c r="Y101" s="809" t="s">
        <v>55</v>
      </c>
      <c r="Z101" s="712"/>
      <c r="AA101" s="713"/>
      <c r="AB101" s="545"/>
      <c r="AC101" s="545"/>
      <c r="AD101" s="545"/>
      <c r="AE101" s="360"/>
      <c r="AF101" s="360"/>
      <c r="AG101" s="360"/>
      <c r="AH101" s="360"/>
      <c r="AI101" s="360"/>
      <c r="AJ101" s="360"/>
      <c r="AK101" s="360"/>
      <c r="AL101" s="360"/>
      <c r="AM101" s="360"/>
      <c r="AN101" s="360"/>
      <c r="AO101" s="360"/>
      <c r="AP101" s="360"/>
      <c r="AQ101" s="360"/>
      <c r="AR101" s="360"/>
      <c r="AS101" s="360"/>
      <c r="AT101" s="360"/>
      <c r="AU101" s="365"/>
      <c r="AV101" s="366"/>
      <c r="AW101" s="366"/>
      <c r="AX101" s="367"/>
    </row>
    <row r="102" spans="1:60" ht="23.25" hidden="1" customHeight="1" x14ac:dyDescent="0.15">
      <c r="A102" s="488"/>
      <c r="B102" s="489"/>
      <c r="C102" s="489"/>
      <c r="D102" s="489"/>
      <c r="E102" s="489"/>
      <c r="F102" s="490"/>
      <c r="G102" s="194"/>
      <c r="H102" s="194"/>
      <c r="I102" s="194"/>
      <c r="J102" s="194"/>
      <c r="K102" s="194"/>
      <c r="L102" s="194"/>
      <c r="M102" s="194"/>
      <c r="N102" s="194"/>
      <c r="O102" s="194"/>
      <c r="P102" s="194"/>
      <c r="Q102" s="194"/>
      <c r="R102" s="194"/>
      <c r="S102" s="194"/>
      <c r="T102" s="194"/>
      <c r="U102" s="194"/>
      <c r="V102" s="194"/>
      <c r="W102" s="194"/>
      <c r="X102" s="238"/>
      <c r="Y102" s="468" t="s">
        <v>56</v>
      </c>
      <c r="Z102" s="342"/>
      <c r="AA102" s="343"/>
      <c r="AB102" s="545"/>
      <c r="AC102" s="545"/>
      <c r="AD102" s="545"/>
      <c r="AE102" s="360"/>
      <c r="AF102" s="360"/>
      <c r="AG102" s="360"/>
      <c r="AH102" s="360"/>
      <c r="AI102" s="360"/>
      <c r="AJ102" s="360"/>
      <c r="AK102" s="360"/>
      <c r="AL102" s="360"/>
      <c r="AM102" s="360"/>
      <c r="AN102" s="360"/>
      <c r="AO102" s="360"/>
      <c r="AP102" s="360"/>
      <c r="AQ102" s="360"/>
      <c r="AR102" s="360"/>
      <c r="AS102" s="360"/>
      <c r="AT102" s="360"/>
      <c r="AU102" s="373"/>
      <c r="AV102" s="374"/>
      <c r="AW102" s="374"/>
      <c r="AX102" s="924"/>
    </row>
    <row r="103" spans="1:60" ht="31.5" hidden="1" customHeight="1" x14ac:dyDescent="0.15">
      <c r="A103" s="482" t="s">
        <v>349</v>
      </c>
      <c r="B103" s="483"/>
      <c r="C103" s="483"/>
      <c r="D103" s="483"/>
      <c r="E103" s="483"/>
      <c r="F103" s="484"/>
      <c r="G103" s="729" t="s">
        <v>60</v>
      </c>
      <c r="H103" s="729"/>
      <c r="I103" s="729"/>
      <c r="J103" s="729"/>
      <c r="K103" s="729"/>
      <c r="L103" s="729"/>
      <c r="M103" s="729"/>
      <c r="N103" s="729"/>
      <c r="O103" s="729"/>
      <c r="P103" s="729"/>
      <c r="Q103" s="729"/>
      <c r="R103" s="729"/>
      <c r="S103" s="729"/>
      <c r="T103" s="729"/>
      <c r="U103" s="729"/>
      <c r="V103" s="729"/>
      <c r="W103" s="729"/>
      <c r="X103" s="730"/>
      <c r="Y103" s="462"/>
      <c r="Z103" s="463"/>
      <c r="AA103" s="464"/>
      <c r="AB103" s="303" t="s">
        <v>11</v>
      </c>
      <c r="AC103" s="298"/>
      <c r="AD103" s="299"/>
      <c r="AE103" s="337" t="s">
        <v>389</v>
      </c>
      <c r="AF103" s="337"/>
      <c r="AG103" s="337"/>
      <c r="AH103" s="337"/>
      <c r="AI103" s="337" t="s">
        <v>411</v>
      </c>
      <c r="AJ103" s="337"/>
      <c r="AK103" s="337"/>
      <c r="AL103" s="337"/>
      <c r="AM103" s="337" t="s">
        <v>508</v>
      </c>
      <c r="AN103" s="337"/>
      <c r="AO103" s="337"/>
      <c r="AP103" s="337"/>
      <c r="AQ103" s="362" t="s">
        <v>416</v>
      </c>
      <c r="AR103" s="363"/>
      <c r="AS103" s="363"/>
      <c r="AT103" s="363"/>
      <c r="AU103" s="362" t="s">
        <v>542</v>
      </c>
      <c r="AV103" s="363"/>
      <c r="AW103" s="363"/>
      <c r="AX103" s="364"/>
      <c r="AY103">
        <f>COUNTA($G$104)</f>
        <v>0</v>
      </c>
    </row>
    <row r="104" spans="1:60" ht="23.25" hidden="1" customHeight="1" x14ac:dyDescent="0.15">
      <c r="A104" s="485"/>
      <c r="B104" s="486"/>
      <c r="C104" s="486"/>
      <c r="D104" s="486"/>
      <c r="E104" s="486"/>
      <c r="F104" s="487"/>
      <c r="G104" s="191"/>
      <c r="H104" s="191"/>
      <c r="I104" s="191"/>
      <c r="J104" s="191"/>
      <c r="K104" s="191"/>
      <c r="L104" s="191"/>
      <c r="M104" s="191"/>
      <c r="N104" s="191"/>
      <c r="O104" s="191"/>
      <c r="P104" s="191"/>
      <c r="Q104" s="191"/>
      <c r="R104" s="191"/>
      <c r="S104" s="191"/>
      <c r="T104" s="191"/>
      <c r="U104" s="191"/>
      <c r="V104" s="191"/>
      <c r="W104" s="191"/>
      <c r="X104" s="233"/>
      <c r="Y104" s="471" t="s">
        <v>55</v>
      </c>
      <c r="Z104" s="472"/>
      <c r="AA104" s="473"/>
      <c r="AB104" s="465"/>
      <c r="AC104" s="466"/>
      <c r="AD104" s="467"/>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88"/>
      <c r="B105" s="489"/>
      <c r="C105" s="489"/>
      <c r="D105" s="489"/>
      <c r="E105" s="489"/>
      <c r="F105" s="490"/>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2" t="s">
        <v>349</v>
      </c>
      <c r="B106" s="483"/>
      <c r="C106" s="483"/>
      <c r="D106" s="483"/>
      <c r="E106" s="483"/>
      <c r="F106" s="484"/>
      <c r="G106" s="729" t="s">
        <v>60</v>
      </c>
      <c r="H106" s="729"/>
      <c r="I106" s="729"/>
      <c r="J106" s="729"/>
      <c r="K106" s="729"/>
      <c r="L106" s="729"/>
      <c r="M106" s="729"/>
      <c r="N106" s="729"/>
      <c r="O106" s="729"/>
      <c r="P106" s="729"/>
      <c r="Q106" s="729"/>
      <c r="R106" s="729"/>
      <c r="S106" s="729"/>
      <c r="T106" s="729"/>
      <c r="U106" s="729"/>
      <c r="V106" s="729"/>
      <c r="W106" s="729"/>
      <c r="X106" s="730"/>
      <c r="Y106" s="462"/>
      <c r="Z106" s="463"/>
      <c r="AA106" s="464"/>
      <c r="AB106" s="303" t="s">
        <v>11</v>
      </c>
      <c r="AC106" s="298"/>
      <c r="AD106" s="299"/>
      <c r="AE106" s="337" t="s">
        <v>389</v>
      </c>
      <c r="AF106" s="337"/>
      <c r="AG106" s="337"/>
      <c r="AH106" s="337"/>
      <c r="AI106" s="337" t="s">
        <v>411</v>
      </c>
      <c r="AJ106" s="337"/>
      <c r="AK106" s="337"/>
      <c r="AL106" s="337"/>
      <c r="AM106" s="337" t="s">
        <v>508</v>
      </c>
      <c r="AN106" s="337"/>
      <c r="AO106" s="337"/>
      <c r="AP106" s="337"/>
      <c r="AQ106" s="362" t="s">
        <v>416</v>
      </c>
      <c r="AR106" s="363"/>
      <c r="AS106" s="363"/>
      <c r="AT106" s="363"/>
      <c r="AU106" s="362" t="s">
        <v>542</v>
      </c>
      <c r="AV106" s="363"/>
      <c r="AW106" s="363"/>
      <c r="AX106" s="364"/>
      <c r="AY106">
        <f>COUNTA($G$107)</f>
        <v>0</v>
      </c>
    </row>
    <row r="107" spans="1:60" ht="23.25" hidden="1" customHeight="1" x14ac:dyDescent="0.15">
      <c r="A107" s="485"/>
      <c r="B107" s="486"/>
      <c r="C107" s="486"/>
      <c r="D107" s="486"/>
      <c r="E107" s="486"/>
      <c r="F107" s="487"/>
      <c r="G107" s="191"/>
      <c r="H107" s="191"/>
      <c r="I107" s="191"/>
      <c r="J107" s="191"/>
      <c r="K107" s="191"/>
      <c r="L107" s="191"/>
      <c r="M107" s="191"/>
      <c r="N107" s="191"/>
      <c r="O107" s="191"/>
      <c r="P107" s="191"/>
      <c r="Q107" s="191"/>
      <c r="R107" s="191"/>
      <c r="S107" s="191"/>
      <c r="T107" s="191"/>
      <c r="U107" s="191"/>
      <c r="V107" s="191"/>
      <c r="W107" s="191"/>
      <c r="X107" s="233"/>
      <c r="Y107" s="471" t="s">
        <v>55</v>
      </c>
      <c r="Z107" s="472"/>
      <c r="AA107" s="473"/>
      <c r="AB107" s="465"/>
      <c r="AC107" s="466"/>
      <c r="AD107" s="467"/>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88"/>
      <c r="B108" s="489"/>
      <c r="C108" s="489"/>
      <c r="D108" s="489"/>
      <c r="E108" s="489"/>
      <c r="F108" s="490"/>
      <c r="G108" s="194"/>
      <c r="H108" s="194"/>
      <c r="I108" s="194"/>
      <c r="J108" s="194"/>
      <c r="K108" s="194"/>
      <c r="L108" s="194"/>
      <c r="M108" s="194"/>
      <c r="N108" s="194"/>
      <c r="O108" s="194"/>
      <c r="P108" s="194"/>
      <c r="Q108" s="194"/>
      <c r="R108" s="194"/>
      <c r="S108" s="194"/>
      <c r="T108" s="194"/>
      <c r="U108" s="194"/>
      <c r="V108" s="194"/>
      <c r="W108" s="194"/>
      <c r="X108" s="238"/>
      <c r="Y108" s="468" t="s">
        <v>56</v>
      </c>
      <c r="Z108" s="469"/>
      <c r="AA108" s="470"/>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2" t="s">
        <v>349</v>
      </c>
      <c r="B109" s="483"/>
      <c r="C109" s="483"/>
      <c r="D109" s="483"/>
      <c r="E109" s="483"/>
      <c r="F109" s="484"/>
      <c r="G109" s="729" t="s">
        <v>60</v>
      </c>
      <c r="H109" s="729"/>
      <c r="I109" s="729"/>
      <c r="J109" s="729"/>
      <c r="K109" s="729"/>
      <c r="L109" s="729"/>
      <c r="M109" s="729"/>
      <c r="N109" s="729"/>
      <c r="O109" s="729"/>
      <c r="P109" s="729"/>
      <c r="Q109" s="729"/>
      <c r="R109" s="729"/>
      <c r="S109" s="729"/>
      <c r="T109" s="729"/>
      <c r="U109" s="729"/>
      <c r="V109" s="729"/>
      <c r="W109" s="729"/>
      <c r="X109" s="730"/>
      <c r="Y109" s="462"/>
      <c r="Z109" s="463"/>
      <c r="AA109" s="464"/>
      <c r="AB109" s="303" t="s">
        <v>11</v>
      </c>
      <c r="AC109" s="298"/>
      <c r="AD109" s="299"/>
      <c r="AE109" s="337" t="s">
        <v>389</v>
      </c>
      <c r="AF109" s="337"/>
      <c r="AG109" s="337"/>
      <c r="AH109" s="337"/>
      <c r="AI109" s="337" t="s">
        <v>411</v>
      </c>
      <c r="AJ109" s="337"/>
      <c r="AK109" s="337"/>
      <c r="AL109" s="337"/>
      <c r="AM109" s="337" t="s">
        <v>508</v>
      </c>
      <c r="AN109" s="337"/>
      <c r="AO109" s="337"/>
      <c r="AP109" s="337"/>
      <c r="AQ109" s="362" t="s">
        <v>416</v>
      </c>
      <c r="AR109" s="363"/>
      <c r="AS109" s="363"/>
      <c r="AT109" s="363"/>
      <c r="AU109" s="362" t="s">
        <v>542</v>
      </c>
      <c r="AV109" s="363"/>
      <c r="AW109" s="363"/>
      <c r="AX109" s="364"/>
      <c r="AY109">
        <f>COUNTA($G$110)</f>
        <v>0</v>
      </c>
    </row>
    <row r="110" spans="1:60" ht="23.25" hidden="1" customHeight="1" x14ac:dyDescent="0.15">
      <c r="A110" s="485"/>
      <c r="B110" s="486"/>
      <c r="C110" s="486"/>
      <c r="D110" s="486"/>
      <c r="E110" s="486"/>
      <c r="F110" s="487"/>
      <c r="G110" s="191"/>
      <c r="H110" s="191"/>
      <c r="I110" s="191"/>
      <c r="J110" s="191"/>
      <c r="K110" s="191"/>
      <c r="L110" s="191"/>
      <c r="M110" s="191"/>
      <c r="N110" s="191"/>
      <c r="O110" s="191"/>
      <c r="P110" s="191"/>
      <c r="Q110" s="191"/>
      <c r="R110" s="191"/>
      <c r="S110" s="191"/>
      <c r="T110" s="191"/>
      <c r="U110" s="191"/>
      <c r="V110" s="191"/>
      <c r="W110" s="191"/>
      <c r="X110" s="233"/>
      <c r="Y110" s="471" t="s">
        <v>55</v>
      </c>
      <c r="Z110" s="472"/>
      <c r="AA110" s="473"/>
      <c r="AB110" s="465"/>
      <c r="AC110" s="466"/>
      <c r="AD110" s="467"/>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88"/>
      <c r="B111" s="489"/>
      <c r="C111" s="489"/>
      <c r="D111" s="489"/>
      <c r="E111" s="489"/>
      <c r="F111" s="490"/>
      <c r="G111" s="194"/>
      <c r="H111" s="194"/>
      <c r="I111" s="194"/>
      <c r="J111" s="194"/>
      <c r="K111" s="194"/>
      <c r="L111" s="194"/>
      <c r="M111" s="194"/>
      <c r="N111" s="194"/>
      <c r="O111" s="194"/>
      <c r="P111" s="194"/>
      <c r="Q111" s="194"/>
      <c r="R111" s="194"/>
      <c r="S111" s="194"/>
      <c r="T111" s="194"/>
      <c r="U111" s="194"/>
      <c r="V111" s="194"/>
      <c r="W111" s="194"/>
      <c r="X111" s="238"/>
      <c r="Y111" s="468" t="s">
        <v>56</v>
      </c>
      <c r="Z111" s="469"/>
      <c r="AA111" s="470"/>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customHeight="1" x14ac:dyDescent="0.15">
      <c r="A112" s="482" t="s">
        <v>349</v>
      </c>
      <c r="B112" s="483"/>
      <c r="C112" s="483"/>
      <c r="D112" s="483"/>
      <c r="E112" s="483"/>
      <c r="F112" s="484"/>
      <c r="G112" s="729" t="s">
        <v>60</v>
      </c>
      <c r="H112" s="729"/>
      <c r="I112" s="729"/>
      <c r="J112" s="729"/>
      <c r="K112" s="729"/>
      <c r="L112" s="729"/>
      <c r="M112" s="729"/>
      <c r="N112" s="729"/>
      <c r="O112" s="729"/>
      <c r="P112" s="729"/>
      <c r="Q112" s="729"/>
      <c r="R112" s="729"/>
      <c r="S112" s="729"/>
      <c r="T112" s="729"/>
      <c r="U112" s="729"/>
      <c r="V112" s="729"/>
      <c r="W112" s="729"/>
      <c r="X112" s="730"/>
      <c r="Y112" s="462"/>
      <c r="Z112" s="463"/>
      <c r="AA112" s="464"/>
      <c r="AB112" s="303" t="s">
        <v>11</v>
      </c>
      <c r="AC112" s="298"/>
      <c r="AD112" s="299"/>
      <c r="AE112" s="337" t="s">
        <v>389</v>
      </c>
      <c r="AF112" s="337"/>
      <c r="AG112" s="337"/>
      <c r="AH112" s="337"/>
      <c r="AI112" s="337" t="s">
        <v>411</v>
      </c>
      <c r="AJ112" s="337"/>
      <c r="AK112" s="337"/>
      <c r="AL112" s="337"/>
      <c r="AM112" s="337" t="s">
        <v>508</v>
      </c>
      <c r="AN112" s="337"/>
      <c r="AO112" s="337"/>
      <c r="AP112" s="337"/>
      <c r="AQ112" s="362" t="s">
        <v>416</v>
      </c>
      <c r="AR112" s="363"/>
      <c r="AS112" s="363"/>
      <c r="AT112" s="363"/>
      <c r="AU112" s="362" t="s">
        <v>542</v>
      </c>
      <c r="AV112" s="363"/>
      <c r="AW112" s="363"/>
      <c r="AX112" s="364"/>
      <c r="AY112">
        <f>COUNTA($G$113)</f>
        <v>1</v>
      </c>
    </row>
    <row r="113" spans="1:51" ht="23.25" customHeight="1" x14ac:dyDescent="0.15">
      <c r="A113" s="485"/>
      <c r="B113" s="486"/>
      <c r="C113" s="486"/>
      <c r="D113" s="486"/>
      <c r="E113" s="486"/>
      <c r="F113" s="487"/>
      <c r="G113" s="191" t="s">
        <v>726</v>
      </c>
      <c r="H113" s="191"/>
      <c r="I113" s="191"/>
      <c r="J113" s="191"/>
      <c r="K113" s="191"/>
      <c r="L113" s="191"/>
      <c r="M113" s="191"/>
      <c r="N113" s="191"/>
      <c r="O113" s="191"/>
      <c r="P113" s="191"/>
      <c r="Q113" s="191"/>
      <c r="R113" s="191"/>
      <c r="S113" s="191"/>
      <c r="T113" s="191"/>
      <c r="U113" s="191"/>
      <c r="V113" s="191"/>
      <c r="W113" s="191"/>
      <c r="X113" s="233"/>
      <c r="Y113" s="471" t="s">
        <v>55</v>
      </c>
      <c r="Z113" s="472"/>
      <c r="AA113" s="473"/>
      <c r="AB113" s="465" t="s">
        <v>727</v>
      </c>
      <c r="AC113" s="466"/>
      <c r="AD113" s="467"/>
      <c r="AE113" s="360">
        <v>37</v>
      </c>
      <c r="AF113" s="360"/>
      <c r="AG113" s="360"/>
      <c r="AH113" s="360"/>
      <c r="AI113" s="360">
        <v>84</v>
      </c>
      <c r="AJ113" s="360"/>
      <c r="AK113" s="360"/>
      <c r="AL113" s="360"/>
      <c r="AM113" s="360">
        <v>52</v>
      </c>
      <c r="AN113" s="360"/>
      <c r="AO113" s="360"/>
      <c r="AP113" s="360"/>
      <c r="AQ113" s="365" t="s">
        <v>721</v>
      </c>
      <c r="AR113" s="366"/>
      <c r="AS113" s="366"/>
      <c r="AT113" s="810"/>
      <c r="AU113" s="365" t="s">
        <v>721</v>
      </c>
      <c r="AV113" s="366"/>
      <c r="AW113" s="366"/>
      <c r="AX113" s="810"/>
      <c r="AY113">
        <f>$AY$112</f>
        <v>1</v>
      </c>
    </row>
    <row r="114" spans="1:51" ht="23.25" customHeight="1" x14ac:dyDescent="0.15">
      <c r="A114" s="488"/>
      <c r="B114" s="489"/>
      <c r="C114" s="489"/>
      <c r="D114" s="489"/>
      <c r="E114" s="489"/>
      <c r="F114" s="490"/>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5" t="s">
        <v>727</v>
      </c>
      <c r="AC114" s="406"/>
      <c r="AD114" s="407"/>
      <c r="AE114" s="368">
        <v>75</v>
      </c>
      <c r="AF114" s="368"/>
      <c r="AG114" s="368"/>
      <c r="AH114" s="368"/>
      <c r="AI114" s="368">
        <v>86</v>
      </c>
      <c r="AJ114" s="368"/>
      <c r="AK114" s="368"/>
      <c r="AL114" s="368"/>
      <c r="AM114" s="368">
        <v>54</v>
      </c>
      <c r="AN114" s="368"/>
      <c r="AO114" s="368"/>
      <c r="AP114" s="368"/>
      <c r="AQ114" s="365">
        <v>54</v>
      </c>
      <c r="AR114" s="366"/>
      <c r="AS114" s="366"/>
      <c r="AT114" s="810"/>
      <c r="AU114" s="365" t="s">
        <v>721</v>
      </c>
      <c r="AV114" s="366"/>
      <c r="AW114" s="366"/>
      <c r="AX114" s="810"/>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7"/>
      <c r="Z115" s="478"/>
      <c r="AA115" s="479"/>
      <c r="AB115" s="303" t="s">
        <v>11</v>
      </c>
      <c r="AC115" s="298"/>
      <c r="AD115" s="299"/>
      <c r="AE115" s="337" t="s">
        <v>389</v>
      </c>
      <c r="AF115" s="337"/>
      <c r="AG115" s="337"/>
      <c r="AH115" s="337"/>
      <c r="AI115" s="337" t="s">
        <v>411</v>
      </c>
      <c r="AJ115" s="337"/>
      <c r="AK115" s="337"/>
      <c r="AL115" s="337"/>
      <c r="AM115" s="337" t="s">
        <v>508</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729</v>
      </c>
      <c r="AC116" s="301"/>
      <c r="AD116" s="302"/>
      <c r="AE116" s="360">
        <v>16739622</v>
      </c>
      <c r="AF116" s="360"/>
      <c r="AG116" s="360"/>
      <c r="AH116" s="360"/>
      <c r="AI116" s="360">
        <v>9886860</v>
      </c>
      <c r="AJ116" s="360"/>
      <c r="AK116" s="360"/>
      <c r="AL116" s="360"/>
      <c r="AM116" s="360">
        <v>17546596</v>
      </c>
      <c r="AN116" s="360"/>
      <c r="AO116" s="360"/>
      <c r="AP116" s="360"/>
      <c r="AQ116" s="365" t="s">
        <v>734</v>
      </c>
      <c r="AR116" s="366"/>
      <c r="AS116" s="366"/>
      <c r="AT116" s="366"/>
      <c r="AU116" s="366"/>
      <c r="AV116" s="366"/>
      <c r="AW116" s="366"/>
      <c r="AX116" s="367"/>
    </row>
    <row r="117" spans="1:51" ht="62.2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730</v>
      </c>
      <c r="AC117" s="345"/>
      <c r="AD117" s="346"/>
      <c r="AE117" s="306" t="s">
        <v>731</v>
      </c>
      <c r="AF117" s="306"/>
      <c r="AG117" s="306"/>
      <c r="AH117" s="306"/>
      <c r="AI117" s="306" t="s">
        <v>732</v>
      </c>
      <c r="AJ117" s="306"/>
      <c r="AK117" s="306"/>
      <c r="AL117" s="306"/>
      <c r="AM117" s="306" t="s">
        <v>733</v>
      </c>
      <c r="AN117" s="306"/>
      <c r="AO117" s="306"/>
      <c r="AP117" s="306"/>
      <c r="AQ117" s="306" t="s">
        <v>800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7"/>
      <c r="Z118" s="478"/>
      <c r="AA118" s="479"/>
      <c r="AB118" s="303" t="s">
        <v>11</v>
      </c>
      <c r="AC118" s="298"/>
      <c r="AD118" s="299"/>
      <c r="AE118" s="337" t="s">
        <v>389</v>
      </c>
      <c r="AF118" s="337"/>
      <c r="AG118" s="337"/>
      <c r="AH118" s="337"/>
      <c r="AI118" s="337" t="s">
        <v>411</v>
      </c>
      <c r="AJ118" s="337"/>
      <c r="AK118" s="337"/>
      <c r="AL118" s="337"/>
      <c r="AM118" s="337" t="s">
        <v>508</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356</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7"/>
      <c r="Z121" s="478"/>
      <c r="AA121" s="479"/>
      <c r="AB121" s="303" t="s">
        <v>11</v>
      </c>
      <c r="AC121" s="298"/>
      <c r="AD121" s="299"/>
      <c r="AE121" s="337" t="s">
        <v>389</v>
      </c>
      <c r="AF121" s="337"/>
      <c r="AG121" s="337"/>
      <c r="AH121" s="337"/>
      <c r="AI121" s="337" t="s">
        <v>411</v>
      </c>
      <c r="AJ121" s="337"/>
      <c r="AK121" s="337"/>
      <c r="AL121" s="337"/>
      <c r="AM121" s="337" t="s">
        <v>508</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359</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7"/>
      <c r="Z124" s="478"/>
      <c r="AA124" s="479"/>
      <c r="AB124" s="303" t="s">
        <v>11</v>
      </c>
      <c r="AC124" s="298"/>
      <c r="AD124" s="299"/>
      <c r="AE124" s="337" t="s">
        <v>389</v>
      </c>
      <c r="AF124" s="337"/>
      <c r="AG124" s="337"/>
      <c r="AH124" s="337"/>
      <c r="AI124" s="337" t="s">
        <v>411</v>
      </c>
      <c r="AJ124" s="337"/>
      <c r="AK124" s="337"/>
      <c r="AL124" s="337"/>
      <c r="AM124" s="337" t="s">
        <v>508</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539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356</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0"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389</v>
      </c>
      <c r="AF127" s="337"/>
      <c r="AG127" s="337"/>
      <c r="AH127" s="337"/>
      <c r="AI127" s="337" t="s">
        <v>411</v>
      </c>
      <c r="AJ127" s="337"/>
      <c r="AK127" s="337"/>
      <c r="AL127" s="337"/>
      <c r="AM127" s="337" t="s">
        <v>508</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356</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734</v>
      </c>
      <c r="AR133" s="271"/>
      <c r="AS133" s="179" t="s">
        <v>233</v>
      </c>
      <c r="AT133" s="202"/>
      <c r="AU133" s="178" t="s">
        <v>734</v>
      </c>
      <c r="AV133" s="178"/>
      <c r="AW133" s="179" t="s">
        <v>179</v>
      </c>
      <c r="AX133" s="180"/>
      <c r="AY133">
        <f>$AY$132</f>
        <v>1</v>
      </c>
    </row>
    <row r="134" spans="1:51" ht="39.75" customHeight="1" x14ac:dyDescent="0.15">
      <c r="A134" s="988"/>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t="s">
        <v>734</v>
      </c>
      <c r="AF134" s="167"/>
      <c r="AG134" s="167"/>
      <c r="AH134" s="167"/>
      <c r="AI134" s="266" t="s">
        <v>734</v>
      </c>
      <c r="AJ134" s="167"/>
      <c r="AK134" s="167"/>
      <c r="AL134" s="167"/>
      <c r="AM134" s="266" t="s">
        <v>734</v>
      </c>
      <c r="AN134" s="167"/>
      <c r="AO134" s="167"/>
      <c r="AP134" s="167"/>
      <c r="AQ134" s="266" t="s">
        <v>734</v>
      </c>
      <c r="AR134" s="167"/>
      <c r="AS134" s="167"/>
      <c r="AT134" s="167"/>
      <c r="AU134" s="266" t="s">
        <v>734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734</v>
      </c>
      <c r="AC135" s="224"/>
      <c r="AD135" s="224"/>
      <c r="AE135" s="266" t="s">
        <v>734</v>
      </c>
      <c r="AF135" s="167"/>
      <c r="AG135" s="167"/>
      <c r="AH135" s="167"/>
      <c r="AI135" s="266" t="s">
        <v>734</v>
      </c>
      <c r="AJ135" s="167"/>
      <c r="AK135" s="167"/>
      <c r="AL135" s="167"/>
      <c r="AM135" s="266" t="s">
        <v>734</v>
      </c>
      <c r="AN135" s="167"/>
      <c r="AO135" s="167"/>
      <c r="AP135" s="167"/>
      <c r="AQ135" s="266" t="s">
        <v>734</v>
      </c>
      <c r="AR135" s="167"/>
      <c r="AS135" s="167"/>
      <c r="AT135" s="167"/>
      <c r="AU135" s="266" t="s">
        <v>734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734</v>
      </c>
      <c r="H154" s="191"/>
      <c r="I154" s="191"/>
      <c r="J154" s="191"/>
      <c r="K154" s="191"/>
      <c r="L154" s="191"/>
      <c r="M154" s="191"/>
      <c r="N154" s="191"/>
      <c r="O154" s="191"/>
      <c r="P154" s="233"/>
      <c r="Q154" s="190" t="s">
        <v>734</v>
      </c>
      <c r="R154" s="191"/>
      <c r="S154" s="191"/>
      <c r="T154" s="191"/>
      <c r="U154" s="191"/>
      <c r="V154" s="191"/>
      <c r="W154" s="191"/>
      <c r="X154" s="191"/>
      <c r="Y154" s="191"/>
      <c r="Z154" s="191"/>
      <c r="AA154" s="915"/>
      <c r="AB154" s="256" t="s">
        <v>734</v>
      </c>
      <c r="AC154" s="257"/>
      <c r="AD154" s="257"/>
      <c r="AE154" s="262" t="s">
        <v>734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723"/>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723"/>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723"/>
      <c r="R157" s="235"/>
      <c r="S157" s="235"/>
      <c r="T157" s="235"/>
      <c r="U157" s="235"/>
      <c r="V157" s="235"/>
      <c r="W157" s="235"/>
      <c r="X157" s="235"/>
      <c r="Y157" s="235"/>
      <c r="Z157" s="235"/>
      <c r="AA157" s="916"/>
      <c r="AB157" s="258"/>
      <c r="AC157" s="259"/>
      <c r="AD157" s="259"/>
      <c r="AE157" s="190" t="s">
        <v>734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723"/>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723"/>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723"/>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723"/>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723"/>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723"/>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723"/>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723"/>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723"/>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723"/>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723"/>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723"/>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7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4"/>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7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4"/>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398</v>
      </c>
      <c r="F430" s="442"/>
      <c r="G430" s="241" t="s">
        <v>252</v>
      </c>
      <c r="H430" s="188"/>
      <c r="I430" s="188"/>
      <c r="J430" s="242" t="s">
        <v>720</v>
      </c>
      <c r="K430" s="243"/>
      <c r="L430" s="243"/>
      <c r="M430" s="243"/>
      <c r="N430" s="243"/>
      <c r="O430" s="243"/>
      <c r="P430" s="243"/>
      <c r="Q430" s="243"/>
      <c r="R430" s="243"/>
      <c r="S430" s="243"/>
      <c r="T430" s="244"/>
      <c r="U430" s="245" t="s">
        <v>734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734</v>
      </c>
      <c r="AF432" s="178"/>
      <c r="AG432" s="179" t="s">
        <v>233</v>
      </c>
      <c r="AH432" s="202"/>
      <c r="AI432" s="216"/>
      <c r="AJ432" s="216"/>
      <c r="AK432" s="216"/>
      <c r="AL432" s="217"/>
      <c r="AM432" s="216"/>
      <c r="AN432" s="216"/>
      <c r="AO432" s="216"/>
      <c r="AP432" s="217"/>
      <c r="AQ432" s="231" t="s">
        <v>734</v>
      </c>
      <c r="AR432" s="178"/>
      <c r="AS432" s="179" t="s">
        <v>233</v>
      </c>
      <c r="AT432" s="202"/>
      <c r="AU432" s="178" t="s">
        <v>734</v>
      </c>
      <c r="AV432" s="178"/>
      <c r="AW432" s="179" t="s">
        <v>179</v>
      </c>
      <c r="AX432" s="180"/>
      <c r="AY432">
        <f>$AY$431</f>
        <v>1</v>
      </c>
    </row>
    <row r="433" spans="1:51" ht="23.25" customHeight="1" x14ac:dyDescent="0.15">
      <c r="A433" s="988"/>
      <c r="B433" s="253"/>
      <c r="C433" s="252"/>
      <c r="D433" s="253"/>
      <c r="E433" s="196"/>
      <c r="F433" s="197"/>
      <c r="G433" s="232" t="s">
        <v>734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734</v>
      </c>
      <c r="AC433" s="175"/>
      <c r="AD433" s="175"/>
      <c r="AE433" s="166" t="s">
        <v>734</v>
      </c>
      <c r="AF433" s="167"/>
      <c r="AG433" s="167"/>
      <c r="AH433" s="167"/>
      <c r="AI433" s="166" t="s">
        <v>734</v>
      </c>
      <c r="AJ433" s="167"/>
      <c r="AK433" s="167"/>
      <c r="AL433" s="167"/>
      <c r="AM433" s="166" t="s">
        <v>734</v>
      </c>
      <c r="AN433" s="167"/>
      <c r="AO433" s="167"/>
      <c r="AP433" s="168"/>
      <c r="AQ433" s="166" t="s">
        <v>734</v>
      </c>
      <c r="AR433" s="167"/>
      <c r="AS433" s="167"/>
      <c r="AT433" s="168"/>
      <c r="AU433" s="167" t="s">
        <v>734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734</v>
      </c>
      <c r="AC434" s="224"/>
      <c r="AD434" s="224"/>
      <c r="AE434" s="166" t="s">
        <v>734</v>
      </c>
      <c r="AF434" s="167"/>
      <c r="AG434" s="167"/>
      <c r="AH434" s="168"/>
      <c r="AI434" s="166" t="s">
        <v>734</v>
      </c>
      <c r="AJ434" s="167"/>
      <c r="AK434" s="167"/>
      <c r="AL434" s="167"/>
      <c r="AM434" s="166" t="s">
        <v>734</v>
      </c>
      <c r="AN434" s="167"/>
      <c r="AO434" s="167"/>
      <c r="AP434" s="168"/>
      <c r="AQ434" s="166" t="s">
        <v>734</v>
      </c>
      <c r="AR434" s="167"/>
      <c r="AS434" s="167"/>
      <c r="AT434" s="168"/>
      <c r="AU434" s="167" t="s">
        <v>734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734</v>
      </c>
      <c r="AF435" s="167"/>
      <c r="AG435" s="167"/>
      <c r="AH435" s="168"/>
      <c r="AI435" s="166" t="s">
        <v>734</v>
      </c>
      <c r="AJ435" s="167"/>
      <c r="AK435" s="167"/>
      <c r="AL435" s="167"/>
      <c r="AM435" s="166" t="s">
        <v>734</v>
      </c>
      <c r="AN435" s="167"/>
      <c r="AO435" s="167"/>
      <c r="AP435" s="168"/>
      <c r="AQ435" s="166" t="s">
        <v>734</v>
      </c>
      <c r="AR435" s="167"/>
      <c r="AS435" s="167"/>
      <c r="AT435" s="168"/>
      <c r="AU435" s="167" t="s">
        <v>734</v>
      </c>
      <c r="AV435" s="167"/>
      <c r="AW435" s="167"/>
      <c r="AX435" s="208"/>
      <c r="AY435">
        <f t="shared" si="63"/>
        <v>1</v>
      </c>
    </row>
    <row r="436" spans="1:51" ht="18.75"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734</v>
      </c>
      <c r="AF437" s="178"/>
      <c r="AG437" s="179" t="s">
        <v>233</v>
      </c>
      <c r="AH437" s="202"/>
      <c r="AI437" s="216"/>
      <c r="AJ437" s="216"/>
      <c r="AK437" s="216"/>
      <c r="AL437" s="217"/>
      <c r="AM437" s="216"/>
      <c r="AN437" s="216"/>
      <c r="AO437" s="216"/>
      <c r="AP437" s="217"/>
      <c r="AQ437" s="231" t="s">
        <v>734</v>
      </c>
      <c r="AR437" s="178"/>
      <c r="AS437" s="179" t="s">
        <v>233</v>
      </c>
      <c r="AT437" s="202"/>
      <c r="AU437" s="178" t="s">
        <v>734</v>
      </c>
      <c r="AV437" s="178"/>
      <c r="AW437" s="179" t="s">
        <v>179</v>
      </c>
      <c r="AX437" s="180"/>
      <c r="AY437">
        <f>$AY$436</f>
        <v>1</v>
      </c>
    </row>
    <row r="438" spans="1:51" ht="23.25" customHeight="1" x14ac:dyDescent="0.15">
      <c r="A438" s="988"/>
      <c r="B438" s="253"/>
      <c r="C438" s="252"/>
      <c r="D438" s="253"/>
      <c r="E438" s="196"/>
      <c r="F438" s="197"/>
      <c r="G438" s="232" t="s">
        <v>734</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734</v>
      </c>
      <c r="AC438" s="175"/>
      <c r="AD438" s="175"/>
      <c r="AE438" s="166" t="s">
        <v>734</v>
      </c>
      <c r="AF438" s="167"/>
      <c r="AG438" s="167"/>
      <c r="AH438" s="167"/>
      <c r="AI438" s="166" t="s">
        <v>734</v>
      </c>
      <c r="AJ438" s="167"/>
      <c r="AK438" s="167"/>
      <c r="AL438" s="167"/>
      <c r="AM438" s="166" t="s">
        <v>734</v>
      </c>
      <c r="AN438" s="167"/>
      <c r="AO438" s="167"/>
      <c r="AP438" s="168"/>
      <c r="AQ438" s="166" t="s">
        <v>734</v>
      </c>
      <c r="AR438" s="167"/>
      <c r="AS438" s="167"/>
      <c r="AT438" s="168"/>
      <c r="AU438" s="167" t="s">
        <v>734</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734</v>
      </c>
      <c r="AC439" s="224"/>
      <c r="AD439" s="224"/>
      <c r="AE439" s="166" t="s">
        <v>734</v>
      </c>
      <c r="AF439" s="167"/>
      <c r="AG439" s="167"/>
      <c r="AH439" s="168"/>
      <c r="AI439" s="166" t="s">
        <v>734</v>
      </c>
      <c r="AJ439" s="167"/>
      <c r="AK439" s="167"/>
      <c r="AL439" s="167"/>
      <c r="AM439" s="166" t="s">
        <v>734</v>
      </c>
      <c r="AN439" s="167"/>
      <c r="AO439" s="167"/>
      <c r="AP439" s="168"/>
      <c r="AQ439" s="166" t="s">
        <v>734</v>
      </c>
      <c r="AR439" s="167"/>
      <c r="AS439" s="167"/>
      <c r="AT439" s="168"/>
      <c r="AU439" s="167" t="s">
        <v>734</v>
      </c>
      <c r="AV439" s="167"/>
      <c r="AW439" s="167"/>
      <c r="AX439" s="208"/>
      <c r="AY439">
        <f t="shared" si="64"/>
        <v>1</v>
      </c>
    </row>
    <row r="440" spans="1:51" ht="23.25"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734</v>
      </c>
      <c r="AF440" s="167"/>
      <c r="AG440" s="167"/>
      <c r="AH440" s="168"/>
      <c r="AI440" s="166" t="s">
        <v>734</v>
      </c>
      <c r="AJ440" s="167"/>
      <c r="AK440" s="167"/>
      <c r="AL440" s="167"/>
      <c r="AM440" s="166" t="s">
        <v>734</v>
      </c>
      <c r="AN440" s="167"/>
      <c r="AO440" s="167"/>
      <c r="AP440" s="168"/>
      <c r="AQ440" s="166" t="s">
        <v>734</v>
      </c>
      <c r="AR440" s="167"/>
      <c r="AS440" s="167"/>
      <c r="AT440" s="168"/>
      <c r="AU440" s="167" t="s">
        <v>734</v>
      </c>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734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7"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8"/>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41.25" customHeight="1" x14ac:dyDescent="0.15">
      <c r="A702" s="523" t="s">
        <v>140</v>
      </c>
      <c r="B702" s="524"/>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715</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42.75" customHeight="1" x14ac:dyDescent="0.15">
      <c r="A703" s="525"/>
      <c r="B703" s="526"/>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715</v>
      </c>
      <c r="AE703" s="185"/>
      <c r="AF703" s="185"/>
      <c r="AG703" s="661" t="s">
        <v>738</v>
      </c>
      <c r="AH703" s="662"/>
      <c r="AI703" s="662"/>
      <c r="AJ703" s="662"/>
      <c r="AK703" s="662"/>
      <c r="AL703" s="662"/>
      <c r="AM703" s="662"/>
      <c r="AN703" s="662"/>
      <c r="AO703" s="662"/>
      <c r="AP703" s="662"/>
      <c r="AQ703" s="662"/>
      <c r="AR703" s="662"/>
      <c r="AS703" s="662"/>
      <c r="AT703" s="662"/>
      <c r="AU703" s="662"/>
      <c r="AV703" s="662"/>
      <c r="AW703" s="662"/>
      <c r="AX703" s="663"/>
    </row>
    <row r="704" spans="1:51" ht="46.5" customHeight="1" x14ac:dyDescent="0.15">
      <c r="A704" s="527"/>
      <c r="B704" s="528"/>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715</v>
      </c>
      <c r="AE704" s="580"/>
      <c r="AF704" s="580"/>
      <c r="AG704" s="723" t="s">
        <v>739</v>
      </c>
      <c r="AH704" s="235"/>
      <c r="AI704" s="235"/>
      <c r="AJ704" s="235"/>
      <c r="AK704" s="235"/>
      <c r="AL704" s="235"/>
      <c r="AM704" s="235"/>
      <c r="AN704" s="235"/>
      <c r="AO704" s="235"/>
      <c r="AP704" s="235"/>
      <c r="AQ704" s="235"/>
      <c r="AR704" s="235"/>
      <c r="AS704" s="235"/>
      <c r="AT704" s="235"/>
      <c r="AU704" s="235"/>
      <c r="AV704" s="235"/>
      <c r="AW704" s="235"/>
      <c r="AX704" s="724"/>
    </row>
    <row r="705" spans="1:50" ht="27" customHeight="1" x14ac:dyDescent="0.15">
      <c r="A705" s="615" t="s">
        <v>39</v>
      </c>
      <c r="B705" s="765"/>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715</v>
      </c>
      <c r="AE705" s="732"/>
      <c r="AF705" s="732"/>
      <c r="AG705" s="190" t="s">
        <v>734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2"/>
      <c r="B706" s="766"/>
      <c r="C706" s="608"/>
      <c r="D706" s="609"/>
      <c r="E706" s="680" t="s">
        <v>380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740</v>
      </c>
      <c r="AE706" s="185"/>
      <c r="AF706" s="186"/>
      <c r="AG706" s="723"/>
      <c r="AH706" s="235"/>
      <c r="AI706" s="235"/>
      <c r="AJ706" s="235"/>
      <c r="AK706" s="235"/>
      <c r="AL706" s="235"/>
      <c r="AM706" s="235"/>
      <c r="AN706" s="235"/>
      <c r="AO706" s="235"/>
      <c r="AP706" s="235"/>
      <c r="AQ706" s="235"/>
      <c r="AR706" s="235"/>
      <c r="AS706" s="235"/>
      <c r="AT706" s="235"/>
      <c r="AU706" s="235"/>
      <c r="AV706" s="235"/>
      <c r="AW706" s="235"/>
      <c r="AX706" s="724"/>
    </row>
    <row r="707" spans="1:50" ht="26.25" customHeight="1" x14ac:dyDescent="0.15">
      <c r="A707" s="652"/>
      <c r="B707" s="766"/>
      <c r="C707" s="610"/>
      <c r="D707" s="611"/>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7" t="s">
        <v>740</v>
      </c>
      <c r="AE707" s="578"/>
      <c r="AF707" s="578"/>
      <c r="AG707" s="723"/>
      <c r="AH707" s="235"/>
      <c r="AI707" s="235"/>
      <c r="AJ707" s="235"/>
      <c r="AK707" s="235"/>
      <c r="AL707" s="235"/>
      <c r="AM707" s="235"/>
      <c r="AN707" s="235"/>
      <c r="AO707" s="235"/>
      <c r="AP707" s="235"/>
      <c r="AQ707" s="235"/>
      <c r="AR707" s="235"/>
      <c r="AS707" s="235"/>
      <c r="AT707" s="235"/>
      <c r="AU707" s="235"/>
      <c r="AV707" s="235"/>
      <c r="AW707" s="235"/>
      <c r="AX707" s="724"/>
    </row>
    <row r="708" spans="1:50" ht="26.2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715</v>
      </c>
      <c r="AE708" s="665"/>
      <c r="AF708" s="665"/>
      <c r="AG708" s="520" t="s">
        <v>741</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52"/>
      <c r="B709" s="653"/>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715</v>
      </c>
      <c r="AE709" s="185"/>
      <c r="AF709" s="185"/>
      <c r="AG709" s="661" t="s">
        <v>742</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743</v>
      </c>
      <c r="AE710" s="185"/>
      <c r="AF710" s="185"/>
      <c r="AG710" s="661" t="s">
        <v>734</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715</v>
      </c>
      <c r="AE711" s="185"/>
      <c r="AF711" s="185"/>
      <c r="AG711" s="661" t="s">
        <v>745</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2" t="s">
        <v>344</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715</v>
      </c>
      <c r="AE712" s="580"/>
      <c r="AF712" s="580"/>
      <c r="AG712" s="588" t="s">
        <v>744</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715</v>
      </c>
      <c r="AE713" s="185"/>
      <c r="AF713" s="186"/>
      <c r="AG713" s="661" t="s">
        <v>746</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5" t="s">
        <v>743</v>
      </c>
      <c r="AE714" s="586"/>
      <c r="AF714" s="587"/>
      <c r="AG714" s="686" t="s">
        <v>734</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40</v>
      </c>
      <c r="B715" s="651"/>
      <c r="C715" s="656" t="s">
        <v>324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715</v>
      </c>
      <c r="AE715" s="665"/>
      <c r="AF715" s="773"/>
      <c r="AG715" s="520" t="s">
        <v>747</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2"/>
      <c r="B716" s="653"/>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1" t="s">
        <v>748</v>
      </c>
      <c r="AH716" s="662"/>
      <c r="AI716" s="662"/>
      <c r="AJ716" s="662"/>
      <c r="AK716" s="662"/>
      <c r="AL716" s="662"/>
      <c r="AM716" s="662"/>
      <c r="AN716" s="662"/>
      <c r="AO716" s="662"/>
      <c r="AP716" s="662"/>
      <c r="AQ716" s="662"/>
      <c r="AR716" s="662"/>
      <c r="AS716" s="662"/>
      <c r="AT716" s="662"/>
      <c r="AU716" s="662"/>
      <c r="AV716" s="662"/>
      <c r="AW716" s="662"/>
      <c r="AX716" s="663"/>
    </row>
    <row r="717" spans="1:50" ht="32.25" customHeight="1" x14ac:dyDescent="0.15">
      <c r="A717" s="652"/>
      <c r="B717" s="653"/>
      <c r="C717" s="58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715</v>
      </c>
      <c r="AE717" s="185"/>
      <c r="AF717" s="185"/>
      <c r="AG717" s="661" t="s">
        <v>749</v>
      </c>
      <c r="AH717" s="662"/>
      <c r="AI717" s="662"/>
      <c r="AJ717" s="662"/>
      <c r="AK717" s="662"/>
      <c r="AL717" s="662"/>
      <c r="AM717" s="662"/>
      <c r="AN717" s="662"/>
      <c r="AO717" s="662"/>
      <c r="AP717" s="662"/>
      <c r="AQ717" s="662"/>
      <c r="AR717" s="662"/>
      <c r="AS717" s="662"/>
      <c r="AT717" s="662"/>
      <c r="AU717" s="662"/>
      <c r="AV717" s="662"/>
      <c r="AW717" s="662"/>
      <c r="AX717" s="663"/>
    </row>
    <row r="718" spans="1:50" ht="46.5" customHeight="1" x14ac:dyDescent="0.15">
      <c r="A718" s="654"/>
      <c r="B718" s="655"/>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4" t="s">
        <v>715</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0"/>
      <c r="AD719" s="664" t="s">
        <v>715</v>
      </c>
      <c r="AE719" s="665"/>
      <c r="AF719" s="665"/>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723"/>
      <c r="AH720" s="235"/>
      <c r="AI720" s="235"/>
      <c r="AJ720" s="235"/>
      <c r="AK720" s="235"/>
      <c r="AL720" s="235"/>
      <c r="AM720" s="235"/>
      <c r="AN720" s="235"/>
      <c r="AO720" s="235"/>
      <c r="AP720" s="235"/>
      <c r="AQ720" s="235"/>
      <c r="AR720" s="235"/>
      <c r="AS720" s="235"/>
      <c r="AT720" s="235"/>
      <c r="AU720" s="235"/>
      <c r="AV720" s="235"/>
      <c r="AW720" s="235"/>
      <c r="AX720" s="724"/>
    </row>
    <row r="721" spans="1:52" ht="24.75" customHeight="1" x14ac:dyDescent="0.15">
      <c r="A721" s="647"/>
      <c r="B721" s="648"/>
      <c r="C721" s="912" t="s">
        <v>711</v>
      </c>
      <c r="D721" s="913"/>
      <c r="E721" s="913"/>
      <c r="F721" s="914"/>
      <c r="G721" s="930">
        <v>20</v>
      </c>
      <c r="H721" s="931"/>
      <c r="I721" s="77" t="str">
        <f>IF(OR(G721="　", G721=""), "", "-")</f>
        <v>-</v>
      </c>
      <c r="J721" s="911">
        <v>794</v>
      </c>
      <c r="K721" s="911"/>
      <c r="L721" s="77" t="str">
        <f>IF(M721="","","-")</f>
        <v/>
      </c>
      <c r="M721" s="78"/>
      <c r="N721" s="908" t="s">
        <v>752</v>
      </c>
      <c r="O721" s="909"/>
      <c r="P721" s="909"/>
      <c r="Q721" s="909"/>
      <c r="R721" s="909"/>
      <c r="S721" s="909"/>
      <c r="T721" s="909"/>
      <c r="U721" s="909"/>
      <c r="V721" s="909"/>
      <c r="W721" s="909"/>
      <c r="X721" s="909"/>
      <c r="Y721" s="909"/>
      <c r="Z721" s="909"/>
      <c r="AA721" s="909"/>
      <c r="AB721" s="909"/>
      <c r="AC721" s="909"/>
      <c r="AD721" s="909"/>
      <c r="AE721" s="909"/>
      <c r="AF721" s="910"/>
      <c r="AG721" s="723"/>
      <c r="AH721" s="235"/>
      <c r="AI721" s="235"/>
      <c r="AJ721" s="235"/>
      <c r="AK721" s="235"/>
      <c r="AL721" s="235"/>
      <c r="AM721" s="235"/>
      <c r="AN721" s="235"/>
      <c r="AO721" s="235"/>
      <c r="AP721" s="235"/>
      <c r="AQ721" s="235"/>
      <c r="AR721" s="235"/>
      <c r="AS721" s="235"/>
      <c r="AT721" s="235"/>
      <c r="AU721" s="235"/>
      <c r="AV721" s="235"/>
      <c r="AW721" s="235"/>
      <c r="AX721" s="724"/>
    </row>
    <row r="722" spans="1:52" ht="24.75" hidden="1" customHeight="1" x14ac:dyDescent="0.15">
      <c r="A722" s="647"/>
      <c r="B722" s="648"/>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723"/>
      <c r="AH722" s="235"/>
      <c r="AI722" s="235"/>
      <c r="AJ722" s="235"/>
      <c r="AK722" s="235"/>
      <c r="AL722" s="235"/>
      <c r="AM722" s="235"/>
      <c r="AN722" s="235"/>
      <c r="AO722" s="235"/>
      <c r="AP722" s="235"/>
      <c r="AQ722" s="235"/>
      <c r="AR722" s="235"/>
      <c r="AS722" s="235"/>
      <c r="AT722" s="235"/>
      <c r="AU722" s="235"/>
      <c r="AV722" s="235"/>
      <c r="AW722" s="235"/>
      <c r="AX722" s="724"/>
    </row>
    <row r="723" spans="1:52" ht="24.75" hidden="1" customHeight="1" x14ac:dyDescent="0.15">
      <c r="A723" s="647"/>
      <c r="B723" s="648"/>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723"/>
      <c r="AH723" s="235"/>
      <c r="AI723" s="235"/>
      <c r="AJ723" s="235"/>
      <c r="AK723" s="235"/>
      <c r="AL723" s="235"/>
      <c r="AM723" s="235"/>
      <c r="AN723" s="235"/>
      <c r="AO723" s="235"/>
      <c r="AP723" s="235"/>
      <c r="AQ723" s="235"/>
      <c r="AR723" s="235"/>
      <c r="AS723" s="235"/>
      <c r="AT723" s="235"/>
      <c r="AU723" s="235"/>
      <c r="AV723" s="235"/>
      <c r="AW723" s="235"/>
      <c r="AX723" s="724"/>
    </row>
    <row r="724" spans="1:52" ht="24.75" hidden="1" customHeight="1" x14ac:dyDescent="0.15">
      <c r="A724" s="647"/>
      <c r="B724" s="648"/>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723"/>
      <c r="AH724" s="235"/>
      <c r="AI724" s="235"/>
      <c r="AJ724" s="235"/>
      <c r="AK724" s="235"/>
      <c r="AL724" s="235"/>
      <c r="AM724" s="235"/>
      <c r="AN724" s="235"/>
      <c r="AO724" s="235"/>
      <c r="AP724" s="235"/>
      <c r="AQ724" s="235"/>
      <c r="AR724" s="235"/>
      <c r="AS724" s="235"/>
      <c r="AT724" s="235"/>
      <c r="AU724" s="235"/>
      <c r="AV724" s="235"/>
      <c r="AW724" s="235"/>
      <c r="AX724" s="724"/>
    </row>
    <row r="725" spans="1:52" ht="24.75" hidden="1" customHeight="1" x14ac:dyDescent="0.15">
      <c r="A725" s="649"/>
      <c r="B725" s="650"/>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5" t="s">
        <v>48</v>
      </c>
      <c r="B726" s="616"/>
      <c r="C726" s="437" t="s">
        <v>53</v>
      </c>
      <c r="D726" s="575"/>
      <c r="E726" s="575"/>
      <c r="F726" s="576"/>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7"/>
      <c r="B727" s="618"/>
      <c r="C727" s="692" t="s">
        <v>57</v>
      </c>
      <c r="D727" s="693"/>
      <c r="E727" s="693"/>
      <c r="F727" s="694"/>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61" t="s">
        <v>802</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t="s">
        <v>138</v>
      </c>
      <c r="B731" s="613"/>
      <c r="C731" s="613"/>
      <c r="D731" s="613"/>
      <c r="E731" s="614"/>
      <c r="F731" s="677" t="s">
        <v>801</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t="s">
        <v>138</v>
      </c>
      <c r="B733" s="613"/>
      <c r="C733" s="613"/>
      <c r="D733" s="613"/>
      <c r="E733" s="614"/>
      <c r="F733" s="762" t="s">
        <v>803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755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710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711</v>
      </c>
      <c r="F747" s="113"/>
      <c r="G747" s="113"/>
      <c r="H747" s="100" t="str">
        <f>IF(E747="","","-")</f>
        <v>-</v>
      </c>
      <c r="I747" s="113"/>
      <c r="J747" s="113"/>
      <c r="K747" s="100" t="str">
        <f>IF(I747="","","-")</f>
        <v/>
      </c>
      <c r="L747" s="104">
        <v>728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3" t="s">
        <v>776</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764</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0"/>
      <c r="B788" s="759"/>
      <c r="C788" s="759"/>
      <c r="D788" s="759"/>
      <c r="E788" s="759"/>
      <c r="F788" s="760"/>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0"/>
      <c r="B789" s="759"/>
      <c r="C789" s="759"/>
      <c r="D789" s="759"/>
      <c r="E789" s="759"/>
      <c r="F789" s="760"/>
      <c r="G789" s="443" t="s">
        <v>762</v>
      </c>
      <c r="H789" s="444"/>
      <c r="I789" s="444"/>
      <c r="J789" s="444"/>
      <c r="K789" s="445"/>
      <c r="L789" s="446" t="s">
        <v>762</v>
      </c>
      <c r="M789" s="447"/>
      <c r="N789" s="447"/>
      <c r="O789" s="447"/>
      <c r="P789" s="447"/>
      <c r="Q789" s="447"/>
      <c r="R789" s="447"/>
      <c r="S789" s="447"/>
      <c r="T789" s="447"/>
      <c r="U789" s="447"/>
      <c r="V789" s="447"/>
      <c r="W789" s="447"/>
      <c r="X789" s="448"/>
      <c r="Y789" s="449">
        <v>128</v>
      </c>
      <c r="Z789" s="450"/>
      <c r="AA789" s="450"/>
      <c r="AB789" s="551"/>
      <c r="AC789" s="443" t="s">
        <v>763</v>
      </c>
      <c r="AD789" s="444"/>
      <c r="AE789" s="444"/>
      <c r="AF789" s="444"/>
      <c r="AG789" s="445"/>
      <c r="AH789" s="446" t="s">
        <v>763</v>
      </c>
      <c r="AI789" s="447"/>
      <c r="AJ789" s="447"/>
      <c r="AK789" s="447"/>
      <c r="AL789" s="447"/>
      <c r="AM789" s="447"/>
      <c r="AN789" s="447"/>
      <c r="AO789" s="447"/>
      <c r="AP789" s="447"/>
      <c r="AQ789" s="447"/>
      <c r="AR789" s="447"/>
      <c r="AS789" s="447"/>
      <c r="AT789" s="448"/>
      <c r="AU789" s="449">
        <v>55</v>
      </c>
      <c r="AV789" s="450"/>
      <c r="AW789" s="450"/>
      <c r="AX789" s="451"/>
    </row>
    <row r="790" spans="1:51" ht="24.75" hidden="1" customHeight="1" x14ac:dyDescent="0.15">
      <c r="A790" s="550"/>
      <c r="B790" s="759"/>
      <c r="C790" s="759"/>
      <c r="D790" s="759"/>
      <c r="E790" s="759"/>
      <c r="F790" s="760"/>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0"/>
      <c r="B791" s="759"/>
      <c r="C791" s="759"/>
      <c r="D791" s="759"/>
      <c r="E791" s="759"/>
      <c r="F791" s="760"/>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0"/>
      <c r="B792" s="759"/>
      <c r="C792" s="759"/>
      <c r="D792" s="759"/>
      <c r="E792" s="759"/>
      <c r="F792" s="760"/>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0"/>
      <c r="B793" s="759"/>
      <c r="C793" s="759"/>
      <c r="D793" s="759"/>
      <c r="E793" s="759"/>
      <c r="F793" s="760"/>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0"/>
      <c r="B794" s="759"/>
      <c r="C794" s="759"/>
      <c r="D794" s="759"/>
      <c r="E794" s="759"/>
      <c r="F794" s="760"/>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0"/>
      <c r="B795" s="759"/>
      <c r="C795" s="759"/>
      <c r="D795" s="759"/>
      <c r="E795" s="759"/>
      <c r="F795" s="760"/>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0"/>
      <c r="B796" s="759"/>
      <c r="C796" s="759"/>
      <c r="D796" s="759"/>
      <c r="E796" s="759"/>
      <c r="F796" s="760"/>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0"/>
      <c r="B797" s="759"/>
      <c r="C797" s="759"/>
      <c r="D797" s="759"/>
      <c r="E797" s="759"/>
      <c r="F797" s="760"/>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0"/>
      <c r="B798" s="759"/>
      <c r="C798" s="759"/>
      <c r="D798" s="759"/>
      <c r="E798" s="759"/>
      <c r="F798" s="760"/>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0"/>
      <c r="B799" s="759"/>
      <c r="C799" s="759"/>
      <c r="D799" s="759"/>
      <c r="E799" s="759"/>
      <c r="F799" s="760"/>
      <c r="G799" s="408" t="s">
        <v>20</v>
      </c>
      <c r="H799" s="409"/>
      <c r="I799" s="409"/>
      <c r="J799" s="409"/>
      <c r="K799" s="409"/>
      <c r="L799" s="410"/>
      <c r="M799" s="411"/>
      <c r="N799" s="411"/>
      <c r="O799" s="411"/>
      <c r="P799" s="411"/>
      <c r="Q799" s="411"/>
      <c r="R799" s="411"/>
      <c r="S799" s="411"/>
      <c r="T799" s="411"/>
      <c r="U799" s="411"/>
      <c r="V799" s="411"/>
      <c r="W799" s="411"/>
      <c r="X799" s="412"/>
      <c r="Y799" s="413">
        <f>SUM(Y789:AB798)</f>
        <v>128</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55</v>
      </c>
      <c r="AV799" s="414"/>
      <c r="AW799" s="414"/>
      <c r="AX799" s="416"/>
    </row>
    <row r="800" spans="1:51" ht="24.75" customHeight="1" x14ac:dyDescent="0.15">
      <c r="A800" s="550"/>
      <c r="B800" s="759"/>
      <c r="C800" s="759"/>
      <c r="D800" s="759"/>
      <c r="E800" s="759"/>
      <c r="F800" s="760"/>
      <c r="G800" s="433" t="s">
        <v>765</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755</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2</v>
      </c>
    </row>
    <row r="801" spans="1:51" ht="24.75" customHeight="1" x14ac:dyDescent="0.15">
      <c r="A801" s="550"/>
      <c r="B801" s="759"/>
      <c r="C801" s="759"/>
      <c r="D801" s="759"/>
      <c r="E801" s="759"/>
      <c r="F801" s="760"/>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2</v>
      </c>
    </row>
    <row r="802" spans="1:51" ht="24.75" customHeight="1" x14ac:dyDescent="0.15">
      <c r="A802" s="550"/>
      <c r="B802" s="759"/>
      <c r="C802" s="759"/>
      <c r="D802" s="759"/>
      <c r="E802" s="759"/>
      <c r="F802" s="760"/>
      <c r="G802" s="443" t="s">
        <v>763</v>
      </c>
      <c r="H802" s="444"/>
      <c r="I802" s="444"/>
      <c r="J802" s="444"/>
      <c r="K802" s="445"/>
      <c r="L802" s="446" t="s">
        <v>763</v>
      </c>
      <c r="M802" s="447"/>
      <c r="N802" s="447"/>
      <c r="O802" s="447"/>
      <c r="P802" s="447"/>
      <c r="Q802" s="447"/>
      <c r="R802" s="447"/>
      <c r="S802" s="447"/>
      <c r="T802" s="447"/>
      <c r="U802" s="447"/>
      <c r="V802" s="447"/>
      <c r="W802" s="447"/>
      <c r="X802" s="448"/>
      <c r="Y802" s="449">
        <v>109</v>
      </c>
      <c r="Z802" s="450"/>
      <c r="AA802" s="450"/>
      <c r="AB802" s="551"/>
      <c r="AC802" s="443" t="s">
        <v>755</v>
      </c>
      <c r="AD802" s="444"/>
      <c r="AE802" s="444"/>
      <c r="AF802" s="444"/>
      <c r="AG802" s="445"/>
      <c r="AH802" s="446" t="s">
        <v>755</v>
      </c>
      <c r="AI802" s="447"/>
      <c r="AJ802" s="447"/>
      <c r="AK802" s="447"/>
      <c r="AL802" s="447"/>
      <c r="AM802" s="447"/>
      <c r="AN802" s="447"/>
      <c r="AO802" s="447"/>
      <c r="AP802" s="447"/>
      <c r="AQ802" s="447"/>
      <c r="AR802" s="447"/>
      <c r="AS802" s="447"/>
      <c r="AT802" s="448"/>
      <c r="AU802" s="449" t="s">
        <v>734</v>
      </c>
      <c r="AV802" s="450"/>
      <c r="AW802" s="450"/>
      <c r="AX802" s="451"/>
      <c r="AY802">
        <f t="shared" ref="AY802:AY812" si="115">$AY$800</f>
        <v>2</v>
      </c>
    </row>
    <row r="803" spans="1:51" ht="24.75" hidden="1" customHeight="1" x14ac:dyDescent="0.15">
      <c r="A803" s="550"/>
      <c r="B803" s="759"/>
      <c r="C803" s="759"/>
      <c r="D803" s="759"/>
      <c r="E803" s="759"/>
      <c r="F803" s="760"/>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x14ac:dyDescent="0.15">
      <c r="A804" s="550"/>
      <c r="B804" s="759"/>
      <c r="C804" s="759"/>
      <c r="D804" s="759"/>
      <c r="E804" s="759"/>
      <c r="F804" s="760"/>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15">
      <c r="A805" s="550"/>
      <c r="B805" s="759"/>
      <c r="C805" s="759"/>
      <c r="D805" s="759"/>
      <c r="E805" s="759"/>
      <c r="F805" s="760"/>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50"/>
      <c r="B806" s="759"/>
      <c r="C806" s="759"/>
      <c r="D806" s="759"/>
      <c r="E806" s="759"/>
      <c r="F806" s="760"/>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50"/>
      <c r="B807" s="759"/>
      <c r="C807" s="759"/>
      <c r="D807" s="759"/>
      <c r="E807" s="759"/>
      <c r="F807" s="760"/>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50"/>
      <c r="B808" s="759"/>
      <c r="C808" s="759"/>
      <c r="D808" s="759"/>
      <c r="E808" s="759"/>
      <c r="F808" s="760"/>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50"/>
      <c r="B809" s="759"/>
      <c r="C809" s="759"/>
      <c r="D809" s="759"/>
      <c r="E809" s="759"/>
      <c r="F809" s="760"/>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50"/>
      <c r="B810" s="759"/>
      <c r="C810" s="759"/>
      <c r="D810" s="759"/>
      <c r="E810" s="759"/>
      <c r="F810" s="760"/>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50"/>
      <c r="B811" s="759"/>
      <c r="C811" s="759"/>
      <c r="D811" s="759"/>
      <c r="E811" s="759"/>
      <c r="F811" s="760"/>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x14ac:dyDescent="0.15">
      <c r="A812" s="550"/>
      <c r="B812" s="759"/>
      <c r="C812" s="759"/>
      <c r="D812" s="759"/>
      <c r="E812" s="759"/>
      <c r="F812" s="760"/>
      <c r="G812" s="408" t="s">
        <v>20</v>
      </c>
      <c r="H812" s="409"/>
      <c r="I812" s="409"/>
      <c r="J812" s="409"/>
      <c r="K812" s="409"/>
      <c r="L812" s="410"/>
      <c r="M812" s="411"/>
      <c r="N812" s="411"/>
      <c r="O812" s="411"/>
      <c r="P812" s="411"/>
      <c r="Q812" s="411"/>
      <c r="R812" s="411"/>
      <c r="S812" s="411"/>
      <c r="T812" s="411"/>
      <c r="U812" s="411"/>
      <c r="V812" s="411"/>
      <c r="W812" s="411"/>
      <c r="X812" s="412"/>
      <c r="Y812" s="413">
        <f>SUM(Y802:AB811)</f>
        <v>109</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2</v>
      </c>
    </row>
    <row r="813" spans="1:51" ht="24.75" hidden="1" customHeight="1" x14ac:dyDescent="0.15">
      <c r="A813" s="550"/>
      <c r="B813" s="759"/>
      <c r="C813" s="759"/>
      <c r="D813" s="759"/>
      <c r="E813" s="759"/>
      <c r="F813" s="760"/>
      <c r="G813" s="433" t="s">
        <v>318</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319</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0</v>
      </c>
    </row>
    <row r="814" spans="1:51" ht="24.75" hidden="1" customHeight="1" x14ac:dyDescent="0.15">
      <c r="A814" s="550"/>
      <c r="B814" s="759"/>
      <c r="C814" s="759"/>
      <c r="D814" s="759"/>
      <c r="E814" s="759"/>
      <c r="F814" s="760"/>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0</v>
      </c>
    </row>
    <row r="815" spans="1:51" ht="24.75" hidden="1" customHeight="1" x14ac:dyDescent="0.15">
      <c r="A815" s="550"/>
      <c r="B815" s="759"/>
      <c r="C815" s="759"/>
      <c r="D815" s="759"/>
      <c r="E815" s="759"/>
      <c r="F815" s="760"/>
      <c r="G815" s="443"/>
      <c r="H815" s="444"/>
      <c r="I815" s="444"/>
      <c r="J815" s="444"/>
      <c r="K815" s="445"/>
      <c r="L815" s="446"/>
      <c r="M815" s="447"/>
      <c r="N815" s="447"/>
      <c r="O815" s="447"/>
      <c r="P815" s="447"/>
      <c r="Q815" s="447"/>
      <c r="R815" s="447"/>
      <c r="S815" s="447"/>
      <c r="T815" s="447"/>
      <c r="U815" s="447"/>
      <c r="V815" s="447"/>
      <c r="W815" s="447"/>
      <c r="X815" s="448"/>
      <c r="Y815" s="449"/>
      <c r="Z815" s="450"/>
      <c r="AA815" s="450"/>
      <c r="AB815" s="551"/>
      <c r="AC815" s="443"/>
      <c r="AD815" s="444"/>
      <c r="AE815" s="444"/>
      <c r="AF815" s="444"/>
      <c r="AG815" s="445"/>
      <c r="AH815" s="446"/>
      <c r="AI815" s="447"/>
      <c r="AJ815" s="447"/>
      <c r="AK815" s="447"/>
      <c r="AL815" s="447"/>
      <c r="AM815" s="447"/>
      <c r="AN815" s="447"/>
      <c r="AO815" s="447"/>
      <c r="AP815" s="447"/>
      <c r="AQ815" s="447"/>
      <c r="AR815" s="447"/>
      <c r="AS815" s="447"/>
      <c r="AT815" s="448"/>
      <c r="AU815" s="449"/>
      <c r="AV815" s="450"/>
      <c r="AW815" s="450"/>
      <c r="AX815" s="451"/>
      <c r="AY815">
        <f t="shared" ref="AY815:AY825" si="116">$AY$813</f>
        <v>0</v>
      </c>
    </row>
    <row r="816" spans="1:51" ht="24.75" hidden="1" customHeight="1" x14ac:dyDescent="0.15">
      <c r="A816" s="550"/>
      <c r="B816" s="759"/>
      <c r="C816" s="759"/>
      <c r="D816" s="759"/>
      <c r="E816" s="759"/>
      <c r="F816" s="760"/>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0"/>
      <c r="B817" s="759"/>
      <c r="C817" s="759"/>
      <c r="D817" s="759"/>
      <c r="E817" s="759"/>
      <c r="F817" s="760"/>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0"/>
      <c r="B818" s="759"/>
      <c r="C818" s="759"/>
      <c r="D818" s="759"/>
      <c r="E818" s="759"/>
      <c r="F818" s="760"/>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0"/>
      <c r="B819" s="759"/>
      <c r="C819" s="759"/>
      <c r="D819" s="759"/>
      <c r="E819" s="759"/>
      <c r="F819" s="760"/>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0"/>
      <c r="B820" s="759"/>
      <c r="C820" s="759"/>
      <c r="D820" s="759"/>
      <c r="E820" s="759"/>
      <c r="F820" s="760"/>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0"/>
      <c r="B821" s="759"/>
      <c r="C821" s="759"/>
      <c r="D821" s="759"/>
      <c r="E821" s="759"/>
      <c r="F821" s="760"/>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0"/>
      <c r="B822" s="759"/>
      <c r="C822" s="759"/>
      <c r="D822" s="759"/>
      <c r="E822" s="759"/>
      <c r="F822" s="760"/>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0"/>
      <c r="B823" s="759"/>
      <c r="C823" s="759"/>
      <c r="D823" s="759"/>
      <c r="E823" s="759"/>
      <c r="F823" s="760"/>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0"/>
      <c r="B824" s="759"/>
      <c r="C824" s="759"/>
      <c r="D824" s="759"/>
      <c r="E824" s="759"/>
      <c r="F824" s="760"/>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0"/>
      <c r="B825" s="759"/>
      <c r="C825" s="759"/>
      <c r="D825" s="759"/>
      <c r="E825" s="759"/>
      <c r="F825" s="760"/>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0"/>
      <c r="B826" s="759"/>
      <c r="C826" s="759"/>
      <c r="D826" s="759"/>
      <c r="E826" s="759"/>
      <c r="F826" s="760"/>
      <c r="G826" s="433" t="s">
        <v>266</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181</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0</v>
      </c>
    </row>
    <row r="827" spans="1:51" ht="24.75" hidden="1" customHeight="1" x14ac:dyDescent="0.15">
      <c r="A827" s="550"/>
      <c r="B827" s="759"/>
      <c r="C827" s="759"/>
      <c r="D827" s="759"/>
      <c r="E827" s="759"/>
      <c r="F827" s="760"/>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0</v>
      </c>
    </row>
    <row r="828" spans="1:51" s="16" customFormat="1" ht="24.75" hidden="1" customHeight="1" x14ac:dyDescent="0.15">
      <c r="A828" s="550"/>
      <c r="B828" s="759"/>
      <c r="C828" s="759"/>
      <c r="D828" s="759"/>
      <c r="E828" s="759"/>
      <c r="F828" s="760"/>
      <c r="G828" s="443"/>
      <c r="H828" s="444"/>
      <c r="I828" s="444"/>
      <c r="J828" s="444"/>
      <c r="K828" s="445"/>
      <c r="L828" s="446"/>
      <c r="M828" s="447"/>
      <c r="N828" s="447"/>
      <c r="O828" s="447"/>
      <c r="P828" s="447"/>
      <c r="Q828" s="447"/>
      <c r="R828" s="447"/>
      <c r="S828" s="447"/>
      <c r="T828" s="447"/>
      <c r="U828" s="447"/>
      <c r="V828" s="447"/>
      <c r="W828" s="447"/>
      <c r="X828" s="448"/>
      <c r="Y828" s="449"/>
      <c r="Z828" s="450"/>
      <c r="AA828" s="450"/>
      <c r="AB828" s="551"/>
      <c r="AC828" s="443"/>
      <c r="AD828" s="444"/>
      <c r="AE828" s="444"/>
      <c r="AF828" s="444"/>
      <c r="AG828" s="445"/>
      <c r="AH828" s="446"/>
      <c r="AI828" s="447"/>
      <c r="AJ828" s="447"/>
      <c r="AK828" s="447"/>
      <c r="AL828" s="447"/>
      <c r="AM828" s="447"/>
      <c r="AN828" s="447"/>
      <c r="AO828" s="447"/>
      <c r="AP828" s="447"/>
      <c r="AQ828" s="447"/>
      <c r="AR828" s="447"/>
      <c r="AS828" s="447"/>
      <c r="AT828" s="448"/>
      <c r="AU828" s="449"/>
      <c r="AV828" s="450"/>
      <c r="AW828" s="450"/>
      <c r="AX828" s="451"/>
      <c r="AY828">
        <f t="shared" ref="AY828:AY838" si="117">$AY$826</f>
        <v>0</v>
      </c>
    </row>
    <row r="829" spans="1:51" ht="24.75" hidden="1" customHeight="1" x14ac:dyDescent="0.15">
      <c r="A829" s="550"/>
      <c r="B829" s="759"/>
      <c r="C829" s="759"/>
      <c r="D829" s="759"/>
      <c r="E829" s="759"/>
      <c r="F829" s="760"/>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0"/>
      <c r="B830" s="759"/>
      <c r="C830" s="759"/>
      <c r="D830" s="759"/>
      <c r="E830" s="759"/>
      <c r="F830" s="760"/>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0"/>
      <c r="B831" s="759"/>
      <c r="C831" s="759"/>
      <c r="D831" s="759"/>
      <c r="E831" s="759"/>
      <c r="F831" s="760"/>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0"/>
      <c r="B832" s="759"/>
      <c r="C832" s="759"/>
      <c r="D832" s="759"/>
      <c r="E832" s="759"/>
      <c r="F832" s="760"/>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0"/>
      <c r="B833" s="759"/>
      <c r="C833" s="759"/>
      <c r="D833" s="759"/>
      <c r="E833" s="759"/>
      <c r="F833" s="760"/>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0"/>
      <c r="B834" s="759"/>
      <c r="C834" s="759"/>
      <c r="D834" s="759"/>
      <c r="E834" s="759"/>
      <c r="F834" s="760"/>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0"/>
      <c r="B835" s="759"/>
      <c r="C835" s="759"/>
      <c r="D835" s="759"/>
      <c r="E835" s="759"/>
      <c r="F835" s="760"/>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0"/>
      <c r="B836" s="759"/>
      <c r="C836" s="759"/>
      <c r="D836" s="759"/>
      <c r="E836" s="759"/>
      <c r="F836" s="760"/>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0"/>
      <c r="B837" s="759"/>
      <c r="C837" s="759"/>
      <c r="D837" s="759"/>
      <c r="E837" s="759"/>
      <c r="F837" s="760"/>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0"/>
      <c r="B838" s="759"/>
      <c r="C838" s="759"/>
      <c r="D838" s="759"/>
      <c r="E838" s="759"/>
      <c r="F838" s="760"/>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336</v>
      </c>
      <c r="AD844" s="277"/>
      <c r="AE844" s="277"/>
      <c r="AF844" s="277"/>
      <c r="AG844" s="277"/>
      <c r="AH844" s="347" t="s">
        <v>366</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767</v>
      </c>
      <c r="D845" s="417"/>
      <c r="E845" s="417"/>
      <c r="F845" s="417"/>
      <c r="G845" s="417"/>
      <c r="H845" s="417"/>
      <c r="I845" s="417"/>
      <c r="J845" s="418">
        <v>6000020400009</v>
      </c>
      <c r="K845" s="419"/>
      <c r="L845" s="419"/>
      <c r="M845" s="419"/>
      <c r="N845" s="419"/>
      <c r="O845" s="419"/>
      <c r="P845" s="317" t="s">
        <v>778</v>
      </c>
      <c r="Q845" s="317"/>
      <c r="R845" s="317"/>
      <c r="S845" s="317"/>
      <c r="T845" s="317"/>
      <c r="U845" s="317"/>
      <c r="V845" s="317"/>
      <c r="W845" s="317"/>
      <c r="X845" s="317"/>
      <c r="Y845" s="318">
        <v>128</v>
      </c>
      <c r="Z845" s="319"/>
      <c r="AA845" s="319"/>
      <c r="AB845" s="320"/>
      <c r="AC845" s="322" t="s">
        <v>777</v>
      </c>
      <c r="AD845" s="323"/>
      <c r="AE845" s="323"/>
      <c r="AF845" s="323"/>
      <c r="AG845" s="323"/>
      <c r="AH845" s="329" t="s">
        <v>734</v>
      </c>
      <c r="AI845" s="330"/>
      <c r="AJ845" s="330"/>
      <c r="AK845" s="330"/>
      <c r="AL845" s="326" t="s">
        <v>734</v>
      </c>
      <c r="AM845" s="327"/>
      <c r="AN845" s="327"/>
      <c r="AO845" s="328"/>
      <c r="AP845" s="321" t="s">
        <v>755</v>
      </c>
      <c r="AQ845" s="321"/>
      <c r="AR845" s="321"/>
      <c r="AS845" s="321"/>
      <c r="AT845" s="321"/>
      <c r="AU845" s="321"/>
      <c r="AV845" s="321"/>
      <c r="AW845" s="321"/>
      <c r="AX845" s="321"/>
    </row>
    <row r="846" spans="1:51" ht="30" customHeight="1" x14ac:dyDescent="0.15">
      <c r="A846" s="403">
        <v>2</v>
      </c>
      <c r="B846" s="403">
        <v>1</v>
      </c>
      <c r="C846" s="420" t="s">
        <v>766</v>
      </c>
      <c r="D846" s="417"/>
      <c r="E846" s="417"/>
      <c r="F846" s="417"/>
      <c r="G846" s="417"/>
      <c r="H846" s="417"/>
      <c r="I846" s="417"/>
      <c r="J846" s="418">
        <v>1000020290009</v>
      </c>
      <c r="K846" s="419"/>
      <c r="L846" s="419"/>
      <c r="M846" s="419"/>
      <c r="N846" s="419"/>
      <c r="O846" s="419"/>
      <c r="P846" s="317" t="s">
        <v>778</v>
      </c>
      <c r="Q846" s="317"/>
      <c r="R846" s="317"/>
      <c r="S846" s="317"/>
      <c r="T846" s="317"/>
      <c r="U846" s="317"/>
      <c r="V846" s="317"/>
      <c r="W846" s="317"/>
      <c r="X846" s="317"/>
      <c r="Y846" s="318">
        <v>109</v>
      </c>
      <c r="Z846" s="319"/>
      <c r="AA846" s="319"/>
      <c r="AB846" s="320"/>
      <c r="AC846" s="322" t="s">
        <v>777</v>
      </c>
      <c r="AD846" s="323"/>
      <c r="AE846" s="323"/>
      <c r="AF846" s="323"/>
      <c r="AG846" s="323"/>
      <c r="AH846" s="329" t="s">
        <v>734</v>
      </c>
      <c r="AI846" s="330"/>
      <c r="AJ846" s="330"/>
      <c r="AK846" s="330"/>
      <c r="AL846" s="326" t="s">
        <v>734</v>
      </c>
      <c r="AM846" s="327"/>
      <c r="AN846" s="327"/>
      <c r="AO846" s="328"/>
      <c r="AP846" s="321" t="s">
        <v>755</v>
      </c>
      <c r="AQ846" s="321"/>
      <c r="AR846" s="321"/>
      <c r="AS846" s="321"/>
      <c r="AT846" s="321"/>
      <c r="AU846" s="321"/>
      <c r="AV846" s="321"/>
      <c r="AW846" s="321"/>
      <c r="AX846" s="321"/>
      <c r="AY846">
        <f>COUNTA($C$846)</f>
        <v>1</v>
      </c>
    </row>
    <row r="847" spans="1:51" ht="30" customHeight="1" x14ac:dyDescent="0.15">
      <c r="A847" s="403">
        <v>3</v>
      </c>
      <c r="B847" s="403">
        <v>1</v>
      </c>
      <c r="C847" s="420" t="s">
        <v>768</v>
      </c>
      <c r="D847" s="417"/>
      <c r="E847" s="417"/>
      <c r="F847" s="417"/>
      <c r="G847" s="417"/>
      <c r="H847" s="417"/>
      <c r="I847" s="417"/>
      <c r="J847" s="418">
        <v>4000020270008</v>
      </c>
      <c r="K847" s="419"/>
      <c r="L847" s="419"/>
      <c r="M847" s="419"/>
      <c r="N847" s="419"/>
      <c r="O847" s="419"/>
      <c r="P847" s="421" t="s">
        <v>778</v>
      </c>
      <c r="Q847" s="317"/>
      <c r="R847" s="317"/>
      <c r="S847" s="317"/>
      <c r="T847" s="317"/>
      <c r="U847" s="317"/>
      <c r="V847" s="317"/>
      <c r="W847" s="317"/>
      <c r="X847" s="317"/>
      <c r="Y847" s="318">
        <v>59</v>
      </c>
      <c r="Z847" s="319"/>
      <c r="AA847" s="319"/>
      <c r="AB847" s="320"/>
      <c r="AC847" s="322" t="s">
        <v>777</v>
      </c>
      <c r="AD847" s="323"/>
      <c r="AE847" s="323"/>
      <c r="AF847" s="323"/>
      <c r="AG847" s="323"/>
      <c r="AH847" s="329" t="s">
        <v>734</v>
      </c>
      <c r="AI847" s="330"/>
      <c r="AJ847" s="330"/>
      <c r="AK847" s="330"/>
      <c r="AL847" s="326" t="s">
        <v>734</v>
      </c>
      <c r="AM847" s="327"/>
      <c r="AN847" s="327"/>
      <c r="AO847" s="328"/>
      <c r="AP847" s="321" t="s">
        <v>755</v>
      </c>
      <c r="AQ847" s="321"/>
      <c r="AR847" s="321"/>
      <c r="AS847" s="321"/>
      <c r="AT847" s="321"/>
      <c r="AU847" s="321"/>
      <c r="AV847" s="321"/>
      <c r="AW847" s="321"/>
      <c r="AX847" s="321"/>
      <c r="AY847">
        <f>COUNTA($C$847)</f>
        <v>1</v>
      </c>
    </row>
    <row r="848" spans="1:51" ht="30" customHeight="1" x14ac:dyDescent="0.15">
      <c r="A848" s="403">
        <v>4</v>
      </c>
      <c r="B848" s="403">
        <v>1</v>
      </c>
      <c r="C848" s="420" t="s">
        <v>769</v>
      </c>
      <c r="D848" s="417"/>
      <c r="E848" s="417"/>
      <c r="F848" s="417"/>
      <c r="G848" s="417"/>
      <c r="H848" s="417"/>
      <c r="I848" s="417"/>
      <c r="J848" s="418">
        <v>4000020300004</v>
      </c>
      <c r="K848" s="419"/>
      <c r="L848" s="419"/>
      <c r="M848" s="419"/>
      <c r="N848" s="419"/>
      <c r="O848" s="419"/>
      <c r="P848" s="421" t="s">
        <v>778</v>
      </c>
      <c r="Q848" s="317"/>
      <c r="R848" s="317"/>
      <c r="S848" s="317"/>
      <c r="T848" s="317"/>
      <c r="U848" s="317"/>
      <c r="V848" s="317"/>
      <c r="W848" s="317"/>
      <c r="X848" s="317"/>
      <c r="Y848" s="318">
        <v>57</v>
      </c>
      <c r="Z848" s="319"/>
      <c r="AA848" s="319"/>
      <c r="AB848" s="320"/>
      <c r="AC848" s="322" t="s">
        <v>777</v>
      </c>
      <c r="AD848" s="323"/>
      <c r="AE848" s="323"/>
      <c r="AF848" s="323"/>
      <c r="AG848" s="323"/>
      <c r="AH848" s="329" t="s">
        <v>734</v>
      </c>
      <c r="AI848" s="330"/>
      <c r="AJ848" s="330"/>
      <c r="AK848" s="330"/>
      <c r="AL848" s="326" t="s">
        <v>734</v>
      </c>
      <c r="AM848" s="327"/>
      <c r="AN848" s="327"/>
      <c r="AO848" s="328"/>
      <c r="AP848" s="321" t="s">
        <v>755</v>
      </c>
      <c r="AQ848" s="321"/>
      <c r="AR848" s="321"/>
      <c r="AS848" s="321"/>
      <c r="AT848" s="321"/>
      <c r="AU848" s="321"/>
      <c r="AV848" s="321"/>
      <c r="AW848" s="321"/>
      <c r="AX848" s="321"/>
      <c r="AY848">
        <f>COUNTA($C$848)</f>
        <v>1</v>
      </c>
    </row>
    <row r="849" spans="1:51" ht="30" customHeight="1" x14ac:dyDescent="0.15">
      <c r="A849" s="403">
        <v>5</v>
      </c>
      <c r="B849" s="403">
        <v>1</v>
      </c>
      <c r="C849" s="420" t="s">
        <v>772</v>
      </c>
      <c r="D849" s="417"/>
      <c r="E849" s="417"/>
      <c r="F849" s="417"/>
      <c r="G849" s="417"/>
      <c r="H849" s="417"/>
      <c r="I849" s="417"/>
      <c r="J849" s="418">
        <v>2000020260002</v>
      </c>
      <c r="K849" s="419"/>
      <c r="L849" s="419"/>
      <c r="M849" s="419"/>
      <c r="N849" s="419"/>
      <c r="O849" s="419"/>
      <c r="P849" s="317" t="s">
        <v>778</v>
      </c>
      <c r="Q849" s="317"/>
      <c r="R849" s="317"/>
      <c r="S849" s="317"/>
      <c r="T849" s="317"/>
      <c r="U849" s="317"/>
      <c r="V849" s="317"/>
      <c r="W849" s="317"/>
      <c r="X849" s="317"/>
      <c r="Y849" s="318">
        <v>50</v>
      </c>
      <c r="Z849" s="319"/>
      <c r="AA849" s="319"/>
      <c r="AB849" s="320"/>
      <c r="AC849" s="322" t="s">
        <v>777</v>
      </c>
      <c r="AD849" s="323"/>
      <c r="AE849" s="323"/>
      <c r="AF849" s="323"/>
      <c r="AG849" s="323"/>
      <c r="AH849" s="329" t="s">
        <v>734</v>
      </c>
      <c r="AI849" s="330"/>
      <c r="AJ849" s="330"/>
      <c r="AK849" s="330"/>
      <c r="AL849" s="326" t="s">
        <v>734</v>
      </c>
      <c r="AM849" s="327"/>
      <c r="AN849" s="327"/>
      <c r="AO849" s="328"/>
      <c r="AP849" s="321" t="s">
        <v>755</v>
      </c>
      <c r="AQ849" s="321"/>
      <c r="AR849" s="321"/>
      <c r="AS849" s="321"/>
      <c r="AT849" s="321"/>
      <c r="AU849" s="321"/>
      <c r="AV849" s="321"/>
      <c r="AW849" s="321"/>
      <c r="AX849" s="321"/>
      <c r="AY849">
        <f>COUNTA($C$849)</f>
        <v>1</v>
      </c>
    </row>
    <row r="850" spans="1:51" ht="30" customHeight="1" x14ac:dyDescent="0.15">
      <c r="A850" s="403">
        <v>6</v>
      </c>
      <c r="B850" s="403">
        <v>1</v>
      </c>
      <c r="C850" s="420" t="s">
        <v>770</v>
      </c>
      <c r="D850" s="417"/>
      <c r="E850" s="417"/>
      <c r="F850" s="417"/>
      <c r="G850" s="417"/>
      <c r="H850" s="417"/>
      <c r="I850" s="417"/>
      <c r="J850" s="418">
        <v>4000020360007</v>
      </c>
      <c r="K850" s="419"/>
      <c r="L850" s="419"/>
      <c r="M850" s="419"/>
      <c r="N850" s="419"/>
      <c r="O850" s="419"/>
      <c r="P850" s="317" t="s">
        <v>778</v>
      </c>
      <c r="Q850" s="317"/>
      <c r="R850" s="317"/>
      <c r="S850" s="317"/>
      <c r="T850" s="317"/>
      <c r="U850" s="317"/>
      <c r="V850" s="317"/>
      <c r="W850" s="317"/>
      <c r="X850" s="317"/>
      <c r="Y850" s="318">
        <v>42</v>
      </c>
      <c r="Z850" s="319"/>
      <c r="AA850" s="319"/>
      <c r="AB850" s="320"/>
      <c r="AC850" s="322" t="s">
        <v>777</v>
      </c>
      <c r="AD850" s="323"/>
      <c r="AE850" s="323"/>
      <c r="AF850" s="323"/>
      <c r="AG850" s="323"/>
      <c r="AH850" s="329" t="s">
        <v>734</v>
      </c>
      <c r="AI850" s="330"/>
      <c r="AJ850" s="330"/>
      <c r="AK850" s="330"/>
      <c r="AL850" s="326" t="s">
        <v>734</v>
      </c>
      <c r="AM850" s="327"/>
      <c r="AN850" s="327"/>
      <c r="AO850" s="328"/>
      <c r="AP850" s="321" t="s">
        <v>755</v>
      </c>
      <c r="AQ850" s="321"/>
      <c r="AR850" s="321"/>
      <c r="AS850" s="321"/>
      <c r="AT850" s="321"/>
      <c r="AU850" s="321"/>
      <c r="AV850" s="321"/>
      <c r="AW850" s="321"/>
      <c r="AX850" s="321"/>
      <c r="AY850">
        <f>COUNTA($C$850)</f>
        <v>1</v>
      </c>
    </row>
    <row r="851" spans="1:51" ht="30" customHeight="1" x14ac:dyDescent="0.15">
      <c r="A851" s="403">
        <v>7</v>
      </c>
      <c r="B851" s="403">
        <v>1</v>
      </c>
      <c r="C851" s="420" t="s">
        <v>774</v>
      </c>
      <c r="D851" s="417"/>
      <c r="E851" s="417"/>
      <c r="F851" s="417"/>
      <c r="G851" s="417"/>
      <c r="H851" s="417"/>
      <c r="I851" s="417"/>
      <c r="J851" s="418">
        <v>8000020280003</v>
      </c>
      <c r="K851" s="419"/>
      <c r="L851" s="419"/>
      <c r="M851" s="419"/>
      <c r="N851" s="419"/>
      <c r="O851" s="419"/>
      <c r="P851" s="317" t="s">
        <v>778</v>
      </c>
      <c r="Q851" s="317"/>
      <c r="R851" s="317"/>
      <c r="S851" s="317"/>
      <c r="T851" s="317"/>
      <c r="U851" s="317"/>
      <c r="V851" s="317"/>
      <c r="W851" s="317"/>
      <c r="X851" s="317"/>
      <c r="Y851" s="318">
        <v>42</v>
      </c>
      <c r="Z851" s="319"/>
      <c r="AA851" s="319"/>
      <c r="AB851" s="320"/>
      <c r="AC851" s="322" t="s">
        <v>777</v>
      </c>
      <c r="AD851" s="323"/>
      <c r="AE851" s="323"/>
      <c r="AF851" s="323"/>
      <c r="AG851" s="323"/>
      <c r="AH851" s="329" t="s">
        <v>734</v>
      </c>
      <c r="AI851" s="330"/>
      <c r="AJ851" s="330"/>
      <c r="AK851" s="330"/>
      <c r="AL851" s="326" t="s">
        <v>734</v>
      </c>
      <c r="AM851" s="327"/>
      <c r="AN851" s="327"/>
      <c r="AO851" s="328"/>
      <c r="AP851" s="321" t="s">
        <v>755</v>
      </c>
      <c r="AQ851" s="321"/>
      <c r="AR851" s="321"/>
      <c r="AS851" s="321"/>
      <c r="AT851" s="321"/>
      <c r="AU851" s="321"/>
      <c r="AV851" s="321"/>
      <c r="AW851" s="321"/>
      <c r="AX851" s="321"/>
      <c r="AY851">
        <f>COUNTA($C$851)</f>
        <v>1</v>
      </c>
    </row>
    <row r="852" spans="1:51" ht="30" customHeight="1" x14ac:dyDescent="0.15">
      <c r="A852" s="403">
        <v>8</v>
      </c>
      <c r="B852" s="403">
        <v>1</v>
      </c>
      <c r="C852" s="420" t="s">
        <v>771</v>
      </c>
      <c r="D852" s="417"/>
      <c r="E852" s="417"/>
      <c r="F852" s="417"/>
      <c r="G852" s="417"/>
      <c r="H852" s="417"/>
      <c r="I852" s="417"/>
      <c r="J852" s="418">
        <v>7000020250007</v>
      </c>
      <c r="K852" s="419"/>
      <c r="L852" s="419"/>
      <c r="M852" s="419"/>
      <c r="N852" s="419"/>
      <c r="O852" s="419"/>
      <c r="P852" s="317" t="s">
        <v>778</v>
      </c>
      <c r="Q852" s="317"/>
      <c r="R852" s="317"/>
      <c r="S852" s="317"/>
      <c r="T852" s="317"/>
      <c r="U852" s="317"/>
      <c r="V852" s="317"/>
      <c r="W852" s="317"/>
      <c r="X852" s="317"/>
      <c r="Y852" s="318">
        <v>39</v>
      </c>
      <c r="Z852" s="319"/>
      <c r="AA852" s="319"/>
      <c r="AB852" s="320"/>
      <c r="AC852" s="322" t="s">
        <v>777</v>
      </c>
      <c r="AD852" s="323"/>
      <c r="AE852" s="323"/>
      <c r="AF852" s="323"/>
      <c r="AG852" s="323"/>
      <c r="AH852" s="329" t="s">
        <v>734</v>
      </c>
      <c r="AI852" s="330"/>
      <c r="AJ852" s="330"/>
      <c r="AK852" s="330"/>
      <c r="AL852" s="326" t="s">
        <v>734</v>
      </c>
      <c r="AM852" s="327"/>
      <c r="AN852" s="327"/>
      <c r="AO852" s="328"/>
      <c r="AP852" s="321" t="s">
        <v>755</v>
      </c>
      <c r="AQ852" s="321"/>
      <c r="AR852" s="321"/>
      <c r="AS852" s="321"/>
      <c r="AT852" s="321"/>
      <c r="AU852" s="321"/>
      <c r="AV852" s="321"/>
      <c r="AW852" s="321"/>
      <c r="AX852" s="321"/>
      <c r="AY852">
        <f>COUNTA($C$852)</f>
        <v>1</v>
      </c>
    </row>
    <row r="853" spans="1:51" ht="30" customHeight="1" x14ac:dyDescent="0.15">
      <c r="A853" s="403">
        <v>9</v>
      </c>
      <c r="B853" s="403">
        <v>1</v>
      </c>
      <c r="C853" s="420" t="s">
        <v>773</v>
      </c>
      <c r="D853" s="417"/>
      <c r="E853" s="417"/>
      <c r="F853" s="417"/>
      <c r="G853" s="417"/>
      <c r="H853" s="417"/>
      <c r="I853" s="417"/>
      <c r="J853" s="418">
        <v>2000020350001</v>
      </c>
      <c r="K853" s="419"/>
      <c r="L853" s="419"/>
      <c r="M853" s="419"/>
      <c r="N853" s="419"/>
      <c r="O853" s="419"/>
      <c r="P853" s="317" t="s">
        <v>778</v>
      </c>
      <c r="Q853" s="317"/>
      <c r="R853" s="317"/>
      <c r="S853" s="317"/>
      <c r="T853" s="317"/>
      <c r="U853" s="317"/>
      <c r="V853" s="317"/>
      <c r="W853" s="317"/>
      <c r="X853" s="317"/>
      <c r="Y853" s="318">
        <v>27</v>
      </c>
      <c r="Z853" s="319"/>
      <c r="AA853" s="319"/>
      <c r="AB853" s="320"/>
      <c r="AC853" s="322" t="s">
        <v>777</v>
      </c>
      <c r="AD853" s="323"/>
      <c r="AE853" s="323"/>
      <c r="AF853" s="323"/>
      <c r="AG853" s="323"/>
      <c r="AH853" s="329" t="s">
        <v>734</v>
      </c>
      <c r="AI853" s="330"/>
      <c r="AJ853" s="330"/>
      <c r="AK853" s="330"/>
      <c r="AL853" s="326" t="s">
        <v>734</v>
      </c>
      <c r="AM853" s="327"/>
      <c r="AN853" s="327"/>
      <c r="AO853" s="328"/>
      <c r="AP853" s="321" t="s">
        <v>755</v>
      </c>
      <c r="AQ853" s="321"/>
      <c r="AR853" s="321"/>
      <c r="AS853" s="321"/>
      <c r="AT853" s="321"/>
      <c r="AU853" s="321"/>
      <c r="AV853" s="321"/>
      <c r="AW853" s="321"/>
      <c r="AX853" s="321"/>
      <c r="AY853">
        <f>COUNTA($C$853)</f>
        <v>1</v>
      </c>
    </row>
    <row r="854" spans="1:51" ht="30" customHeight="1" x14ac:dyDescent="0.15">
      <c r="A854" s="403">
        <v>10</v>
      </c>
      <c r="B854" s="403">
        <v>1</v>
      </c>
      <c r="C854" s="420" t="s">
        <v>775</v>
      </c>
      <c r="D854" s="417"/>
      <c r="E854" s="417"/>
      <c r="F854" s="417"/>
      <c r="G854" s="417"/>
      <c r="H854" s="417"/>
      <c r="I854" s="417"/>
      <c r="J854" s="418">
        <v>5000020240001</v>
      </c>
      <c r="K854" s="419"/>
      <c r="L854" s="419"/>
      <c r="M854" s="419"/>
      <c r="N854" s="419"/>
      <c r="O854" s="419"/>
      <c r="P854" s="317" t="s">
        <v>778</v>
      </c>
      <c r="Q854" s="317"/>
      <c r="R854" s="317"/>
      <c r="S854" s="317"/>
      <c r="T854" s="317"/>
      <c r="U854" s="317"/>
      <c r="V854" s="317"/>
      <c r="W854" s="317"/>
      <c r="X854" s="317"/>
      <c r="Y854" s="318">
        <v>23</v>
      </c>
      <c r="Z854" s="319"/>
      <c r="AA854" s="319"/>
      <c r="AB854" s="320"/>
      <c r="AC854" s="322" t="s">
        <v>777</v>
      </c>
      <c r="AD854" s="323"/>
      <c r="AE854" s="323"/>
      <c r="AF854" s="323"/>
      <c r="AG854" s="323"/>
      <c r="AH854" s="329" t="s">
        <v>734</v>
      </c>
      <c r="AI854" s="330"/>
      <c r="AJ854" s="330"/>
      <c r="AK854" s="330"/>
      <c r="AL854" s="326" t="s">
        <v>734</v>
      </c>
      <c r="AM854" s="327"/>
      <c r="AN854" s="327"/>
      <c r="AO854" s="328"/>
      <c r="AP854" s="321" t="s">
        <v>755</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336</v>
      </c>
      <c r="AD877" s="277"/>
      <c r="AE877" s="277"/>
      <c r="AF877" s="277"/>
      <c r="AG877" s="277"/>
      <c r="AH877" s="347" t="s">
        <v>366</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20" t="s">
        <v>779</v>
      </c>
      <c r="D878" s="417"/>
      <c r="E878" s="417"/>
      <c r="F878" s="417"/>
      <c r="G878" s="417"/>
      <c r="H878" s="417"/>
      <c r="I878" s="417"/>
      <c r="J878" s="418">
        <v>8000020272272</v>
      </c>
      <c r="K878" s="419"/>
      <c r="L878" s="419"/>
      <c r="M878" s="419"/>
      <c r="N878" s="419"/>
      <c r="O878" s="419"/>
      <c r="P878" s="317" t="s">
        <v>778</v>
      </c>
      <c r="Q878" s="317"/>
      <c r="R878" s="317"/>
      <c r="S878" s="317"/>
      <c r="T878" s="317"/>
      <c r="U878" s="317"/>
      <c r="V878" s="317"/>
      <c r="W878" s="317"/>
      <c r="X878" s="317"/>
      <c r="Y878" s="318">
        <v>64</v>
      </c>
      <c r="Z878" s="319"/>
      <c r="AA878" s="319"/>
      <c r="AB878" s="320"/>
      <c r="AC878" s="322" t="s">
        <v>777</v>
      </c>
      <c r="AD878" s="323"/>
      <c r="AE878" s="323"/>
      <c r="AF878" s="323"/>
      <c r="AG878" s="323"/>
      <c r="AH878" s="329" t="s">
        <v>734</v>
      </c>
      <c r="AI878" s="330"/>
      <c r="AJ878" s="330"/>
      <c r="AK878" s="330"/>
      <c r="AL878" s="326" t="s">
        <v>734</v>
      </c>
      <c r="AM878" s="327"/>
      <c r="AN878" s="327"/>
      <c r="AO878" s="328"/>
      <c r="AP878" s="321" t="s">
        <v>755</v>
      </c>
      <c r="AQ878" s="321"/>
      <c r="AR878" s="321"/>
      <c r="AS878" s="321"/>
      <c r="AT878" s="321"/>
      <c r="AU878" s="321"/>
      <c r="AV878" s="321"/>
      <c r="AW878" s="321"/>
      <c r="AX878" s="321"/>
      <c r="AY878">
        <f t="shared" si="118"/>
        <v>1</v>
      </c>
    </row>
    <row r="879" spans="1:51" ht="30" customHeight="1" x14ac:dyDescent="0.15">
      <c r="A879" s="403">
        <v>2</v>
      </c>
      <c r="B879" s="403">
        <v>1</v>
      </c>
      <c r="C879" s="420" t="s">
        <v>780</v>
      </c>
      <c r="D879" s="417"/>
      <c r="E879" s="417"/>
      <c r="F879" s="417"/>
      <c r="G879" s="417"/>
      <c r="H879" s="417"/>
      <c r="I879" s="417"/>
      <c r="J879" s="418">
        <v>9000020312011</v>
      </c>
      <c r="K879" s="419"/>
      <c r="L879" s="419"/>
      <c r="M879" s="419"/>
      <c r="N879" s="419"/>
      <c r="O879" s="419"/>
      <c r="P879" s="317" t="s">
        <v>778</v>
      </c>
      <c r="Q879" s="317"/>
      <c r="R879" s="317"/>
      <c r="S879" s="317"/>
      <c r="T879" s="317"/>
      <c r="U879" s="317"/>
      <c r="V879" s="317"/>
      <c r="W879" s="317"/>
      <c r="X879" s="317"/>
      <c r="Y879" s="318">
        <v>53</v>
      </c>
      <c r="Z879" s="319"/>
      <c r="AA879" s="319"/>
      <c r="AB879" s="320"/>
      <c r="AC879" s="322" t="s">
        <v>777</v>
      </c>
      <c r="AD879" s="323"/>
      <c r="AE879" s="323"/>
      <c r="AF879" s="323"/>
      <c r="AG879" s="323"/>
      <c r="AH879" s="329" t="s">
        <v>734</v>
      </c>
      <c r="AI879" s="330"/>
      <c r="AJ879" s="330"/>
      <c r="AK879" s="330"/>
      <c r="AL879" s="326" t="s">
        <v>734</v>
      </c>
      <c r="AM879" s="327"/>
      <c r="AN879" s="327"/>
      <c r="AO879" s="328"/>
      <c r="AP879" s="321" t="s">
        <v>755</v>
      </c>
      <c r="AQ879" s="321"/>
      <c r="AR879" s="321"/>
      <c r="AS879" s="321"/>
      <c r="AT879" s="321"/>
      <c r="AU879" s="321"/>
      <c r="AV879" s="321"/>
      <c r="AW879" s="321"/>
      <c r="AX879" s="321"/>
      <c r="AY879">
        <f>COUNTA($C$879)</f>
        <v>1</v>
      </c>
    </row>
    <row r="880" spans="1:51" ht="30" customHeight="1" x14ac:dyDescent="0.15">
      <c r="A880" s="403">
        <v>3</v>
      </c>
      <c r="B880" s="403">
        <v>1</v>
      </c>
      <c r="C880" s="420" t="s">
        <v>781</v>
      </c>
      <c r="D880" s="417"/>
      <c r="E880" s="417"/>
      <c r="F880" s="417"/>
      <c r="G880" s="417"/>
      <c r="H880" s="417"/>
      <c r="I880" s="417"/>
      <c r="J880" s="418">
        <v>4000020472140</v>
      </c>
      <c r="K880" s="419"/>
      <c r="L880" s="419"/>
      <c r="M880" s="419"/>
      <c r="N880" s="419"/>
      <c r="O880" s="419"/>
      <c r="P880" s="421" t="s">
        <v>778</v>
      </c>
      <c r="Q880" s="317"/>
      <c r="R880" s="317"/>
      <c r="S880" s="317"/>
      <c r="T880" s="317"/>
      <c r="U880" s="317"/>
      <c r="V880" s="317"/>
      <c r="W880" s="317"/>
      <c r="X880" s="317"/>
      <c r="Y880" s="318">
        <v>22</v>
      </c>
      <c r="Z880" s="319"/>
      <c r="AA880" s="319"/>
      <c r="AB880" s="320"/>
      <c r="AC880" s="322" t="s">
        <v>777</v>
      </c>
      <c r="AD880" s="323"/>
      <c r="AE880" s="323"/>
      <c r="AF880" s="323"/>
      <c r="AG880" s="323"/>
      <c r="AH880" s="329" t="s">
        <v>734</v>
      </c>
      <c r="AI880" s="330"/>
      <c r="AJ880" s="330"/>
      <c r="AK880" s="330"/>
      <c r="AL880" s="326" t="s">
        <v>734</v>
      </c>
      <c r="AM880" s="327"/>
      <c r="AN880" s="327"/>
      <c r="AO880" s="328"/>
      <c r="AP880" s="321" t="s">
        <v>755</v>
      </c>
      <c r="AQ880" s="321"/>
      <c r="AR880" s="321"/>
      <c r="AS880" s="321"/>
      <c r="AT880" s="321"/>
      <c r="AU880" s="321"/>
      <c r="AV880" s="321"/>
      <c r="AW880" s="321"/>
      <c r="AX880" s="321"/>
      <c r="AY880">
        <f>COUNTA($C$880)</f>
        <v>1</v>
      </c>
    </row>
    <row r="881" spans="1:51" ht="30" customHeight="1" x14ac:dyDescent="0.15">
      <c r="A881" s="403">
        <v>4</v>
      </c>
      <c r="B881" s="403">
        <v>1</v>
      </c>
      <c r="C881" s="420" t="s">
        <v>782</v>
      </c>
      <c r="D881" s="417"/>
      <c r="E881" s="417"/>
      <c r="F881" s="417"/>
      <c r="G881" s="417"/>
      <c r="H881" s="417"/>
      <c r="I881" s="417"/>
      <c r="J881" s="418">
        <v>4000020473626</v>
      </c>
      <c r="K881" s="419"/>
      <c r="L881" s="419"/>
      <c r="M881" s="419"/>
      <c r="N881" s="419"/>
      <c r="O881" s="419"/>
      <c r="P881" s="421" t="s">
        <v>778</v>
      </c>
      <c r="Q881" s="317"/>
      <c r="R881" s="317"/>
      <c r="S881" s="317"/>
      <c r="T881" s="317"/>
      <c r="U881" s="317"/>
      <c r="V881" s="317"/>
      <c r="W881" s="317"/>
      <c r="X881" s="317"/>
      <c r="Y881" s="318">
        <v>20</v>
      </c>
      <c r="Z881" s="319"/>
      <c r="AA881" s="319"/>
      <c r="AB881" s="320"/>
      <c r="AC881" s="322" t="s">
        <v>777</v>
      </c>
      <c r="AD881" s="323"/>
      <c r="AE881" s="323"/>
      <c r="AF881" s="323"/>
      <c r="AG881" s="323"/>
      <c r="AH881" s="329" t="s">
        <v>734</v>
      </c>
      <c r="AI881" s="330"/>
      <c r="AJ881" s="330"/>
      <c r="AK881" s="330"/>
      <c r="AL881" s="326" t="s">
        <v>734</v>
      </c>
      <c r="AM881" s="327"/>
      <c r="AN881" s="327"/>
      <c r="AO881" s="328"/>
      <c r="AP881" s="321" t="s">
        <v>755</v>
      </c>
      <c r="AQ881" s="321"/>
      <c r="AR881" s="321"/>
      <c r="AS881" s="321"/>
      <c r="AT881" s="321"/>
      <c r="AU881" s="321"/>
      <c r="AV881" s="321"/>
      <c r="AW881" s="321"/>
      <c r="AX881" s="321"/>
      <c r="AY881">
        <f>COUNTA($C$881)</f>
        <v>1</v>
      </c>
    </row>
    <row r="882" spans="1:51" ht="30" customHeight="1" x14ac:dyDescent="0.15">
      <c r="A882" s="403">
        <v>5</v>
      </c>
      <c r="B882" s="403">
        <v>1</v>
      </c>
      <c r="C882" s="420" t="s">
        <v>783</v>
      </c>
      <c r="D882" s="417"/>
      <c r="E882" s="417"/>
      <c r="F882" s="417"/>
      <c r="G882" s="417"/>
      <c r="H882" s="417"/>
      <c r="I882" s="417"/>
      <c r="J882" s="418">
        <v>8000020282049</v>
      </c>
      <c r="K882" s="419"/>
      <c r="L882" s="419"/>
      <c r="M882" s="419"/>
      <c r="N882" s="419"/>
      <c r="O882" s="419"/>
      <c r="P882" s="317" t="s">
        <v>778</v>
      </c>
      <c r="Q882" s="317"/>
      <c r="R882" s="317"/>
      <c r="S882" s="317"/>
      <c r="T882" s="317"/>
      <c r="U882" s="317"/>
      <c r="V882" s="317"/>
      <c r="W882" s="317"/>
      <c r="X882" s="317"/>
      <c r="Y882" s="318">
        <v>17</v>
      </c>
      <c r="Z882" s="319"/>
      <c r="AA882" s="319"/>
      <c r="AB882" s="320"/>
      <c r="AC882" s="322" t="s">
        <v>777</v>
      </c>
      <c r="AD882" s="323"/>
      <c r="AE882" s="323"/>
      <c r="AF882" s="323"/>
      <c r="AG882" s="323"/>
      <c r="AH882" s="329" t="s">
        <v>734</v>
      </c>
      <c r="AI882" s="330"/>
      <c r="AJ882" s="330"/>
      <c r="AK882" s="330"/>
      <c r="AL882" s="326" t="s">
        <v>734</v>
      </c>
      <c r="AM882" s="327"/>
      <c r="AN882" s="327"/>
      <c r="AO882" s="328"/>
      <c r="AP882" s="321" t="s">
        <v>755</v>
      </c>
      <c r="AQ882" s="321"/>
      <c r="AR882" s="321"/>
      <c r="AS882" s="321"/>
      <c r="AT882" s="321"/>
      <c r="AU882" s="321"/>
      <c r="AV882" s="321"/>
      <c r="AW882" s="321"/>
      <c r="AX882" s="321"/>
      <c r="AY882">
        <f>COUNTA($C$882)</f>
        <v>1</v>
      </c>
    </row>
    <row r="883" spans="1:51" ht="30" customHeight="1" x14ac:dyDescent="0.15">
      <c r="A883" s="403">
        <v>6</v>
      </c>
      <c r="B883" s="403">
        <v>1</v>
      </c>
      <c r="C883" s="420" t="s">
        <v>784</v>
      </c>
      <c r="D883" s="417"/>
      <c r="E883" s="417"/>
      <c r="F883" s="417"/>
      <c r="G883" s="417"/>
      <c r="H883" s="417"/>
      <c r="I883" s="417"/>
      <c r="J883" s="418">
        <v>4000020272078</v>
      </c>
      <c r="K883" s="419"/>
      <c r="L883" s="419"/>
      <c r="M883" s="419"/>
      <c r="N883" s="419"/>
      <c r="O883" s="419"/>
      <c r="P883" s="317" t="s">
        <v>778</v>
      </c>
      <c r="Q883" s="317"/>
      <c r="R883" s="317"/>
      <c r="S883" s="317"/>
      <c r="T883" s="317"/>
      <c r="U883" s="317"/>
      <c r="V883" s="317"/>
      <c r="W883" s="317"/>
      <c r="X883" s="317"/>
      <c r="Y883" s="318">
        <v>14</v>
      </c>
      <c r="Z883" s="319"/>
      <c r="AA883" s="319"/>
      <c r="AB883" s="320"/>
      <c r="AC883" s="322" t="s">
        <v>777</v>
      </c>
      <c r="AD883" s="323"/>
      <c r="AE883" s="323"/>
      <c r="AF883" s="323"/>
      <c r="AG883" s="323"/>
      <c r="AH883" s="329" t="s">
        <v>734</v>
      </c>
      <c r="AI883" s="330"/>
      <c r="AJ883" s="330"/>
      <c r="AK883" s="330"/>
      <c r="AL883" s="326" t="s">
        <v>734</v>
      </c>
      <c r="AM883" s="327"/>
      <c r="AN883" s="327"/>
      <c r="AO883" s="328"/>
      <c r="AP883" s="321" t="s">
        <v>755</v>
      </c>
      <c r="AQ883" s="321"/>
      <c r="AR883" s="321"/>
      <c r="AS883" s="321"/>
      <c r="AT883" s="321"/>
      <c r="AU883" s="321"/>
      <c r="AV883" s="321"/>
      <c r="AW883" s="321"/>
      <c r="AX883" s="321"/>
      <c r="AY883">
        <f>COUNTA($C$883)</f>
        <v>1</v>
      </c>
    </row>
    <row r="884" spans="1:51" ht="30" customHeight="1" x14ac:dyDescent="0.15">
      <c r="A884" s="403">
        <v>7</v>
      </c>
      <c r="B884" s="403">
        <v>1</v>
      </c>
      <c r="C884" s="420" t="s">
        <v>785</v>
      </c>
      <c r="D884" s="417"/>
      <c r="E884" s="417"/>
      <c r="F884" s="417"/>
      <c r="G884" s="417"/>
      <c r="H884" s="417"/>
      <c r="I884" s="417"/>
      <c r="J884" s="418">
        <v>7000020473821</v>
      </c>
      <c r="K884" s="419"/>
      <c r="L884" s="419"/>
      <c r="M884" s="419"/>
      <c r="N884" s="419"/>
      <c r="O884" s="419"/>
      <c r="P884" s="317" t="s">
        <v>778</v>
      </c>
      <c r="Q884" s="317"/>
      <c r="R884" s="317"/>
      <c r="S884" s="317"/>
      <c r="T884" s="317"/>
      <c r="U884" s="317"/>
      <c r="V884" s="317"/>
      <c r="W884" s="317"/>
      <c r="X884" s="317"/>
      <c r="Y884" s="318">
        <v>9</v>
      </c>
      <c r="Z884" s="319"/>
      <c r="AA884" s="319"/>
      <c r="AB884" s="320"/>
      <c r="AC884" s="322" t="s">
        <v>777</v>
      </c>
      <c r="AD884" s="323"/>
      <c r="AE884" s="323"/>
      <c r="AF884" s="323"/>
      <c r="AG884" s="323"/>
      <c r="AH884" s="329" t="s">
        <v>734</v>
      </c>
      <c r="AI884" s="330"/>
      <c r="AJ884" s="330"/>
      <c r="AK884" s="330"/>
      <c r="AL884" s="326" t="s">
        <v>734</v>
      </c>
      <c r="AM884" s="327"/>
      <c r="AN884" s="327"/>
      <c r="AO884" s="328"/>
      <c r="AP884" s="321" t="s">
        <v>755</v>
      </c>
      <c r="AQ884" s="321"/>
      <c r="AR884" s="321"/>
      <c r="AS884" s="321"/>
      <c r="AT884" s="321"/>
      <c r="AU884" s="321"/>
      <c r="AV884" s="321"/>
      <c r="AW884" s="321"/>
      <c r="AX884" s="321"/>
      <c r="AY884">
        <f>COUNTA($C$884)</f>
        <v>1</v>
      </c>
    </row>
    <row r="885" spans="1:51" ht="30" customHeight="1" x14ac:dyDescent="0.15">
      <c r="A885" s="403">
        <v>8</v>
      </c>
      <c r="B885" s="403">
        <v>1</v>
      </c>
      <c r="C885" s="420" t="s">
        <v>786</v>
      </c>
      <c r="D885" s="417"/>
      <c r="E885" s="417"/>
      <c r="F885" s="417"/>
      <c r="G885" s="417"/>
      <c r="H885" s="417"/>
      <c r="I885" s="417"/>
      <c r="J885" s="418">
        <v>5000020465291</v>
      </c>
      <c r="K885" s="419"/>
      <c r="L885" s="419"/>
      <c r="M885" s="419"/>
      <c r="N885" s="419"/>
      <c r="O885" s="419"/>
      <c r="P885" s="317" t="s">
        <v>778</v>
      </c>
      <c r="Q885" s="317"/>
      <c r="R885" s="317"/>
      <c r="S885" s="317"/>
      <c r="T885" s="317"/>
      <c r="U885" s="317"/>
      <c r="V885" s="317"/>
      <c r="W885" s="317"/>
      <c r="X885" s="317"/>
      <c r="Y885" s="318">
        <v>6</v>
      </c>
      <c r="Z885" s="319"/>
      <c r="AA885" s="319"/>
      <c r="AB885" s="320"/>
      <c r="AC885" s="322" t="s">
        <v>777</v>
      </c>
      <c r="AD885" s="323"/>
      <c r="AE885" s="323"/>
      <c r="AF885" s="323"/>
      <c r="AG885" s="323"/>
      <c r="AH885" s="329" t="s">
        <v>734</v>
      </c>
      <c r="AI885" s="330"/>
      <c r="AJ885" s="330"/>
      <c r="AK885" s="330"/>
      <c r="AL885" s="326" t="s">
        <v>734</v>
      </c>
      <c r="AM885" s="327"/>
      <c r="AN885" s="327"/>
      <c r="AO885" s="328"/>
      <c r="AP885" s="321" t="s">
        <v>755</v>
      </c>
      <c r="AQ885" s="321"/>
      <c r="AR885" s="321"/>
      <c r="AS885" s="321"/>
      <c r="AT885" s="321"/>
      <c r="AU885" s="321"/>
      <c r="AV885" s="321"/>
      <c r="AW885" s="321"/>
      <c r="AX885" s="321"/>
      <c r="AY885">
        <f>COUNTA($C$885)</f>
        <v>1</v>
      </c>
    </row>
    <row r="886" spans="1:51" ht="30" customHeight="1" x14ac:dyDescent="0.15">
      <c r="A886" s="403">
        <v>9</v>
      </c>
      <c r="B886" s="403">
        <v>1</v>
      </c>
      <c r="C886" s="420" t="s">
        <v>787</v>
      </c>
      <c r="D886" s="417"/>
      <c r="E886" s="417"/>
      <c r="F886" s="417"/>
      <c r="G886" s="417"/>
      <c r="H886" s="417"/>
      <c r="I886" s="417"/>
      <c r="J886" s="418">
        <v>3000020462233</v>
      </c>
      <c r="K886" s="419"/>
      <c r="L886" s="419"/>
      <c r="M886" s="419"/>
      <c r="N886" s="419"/>
      <c r="O886" s="419"/>
      <c r="P886" s="317" t="s">
        <v>778</v>
      </c>
      <c r="Q886" s="317"/>
      <c r="R886" s="317"/>
      <c r="S886" s="317"/>
      <c r="T886" s="317"/>
      <c r="U886" s="317"/>
      <c r="V886" s="317"/>
      <c r="W886" s="317"/>
      <c r="X886" s="317"/>
      <c r="Y886" s="318">
        <v>6</v>
      </c>
      <c r="Z886" s="319"/>
      <c r="AA886" s="319"/>
      <c r="AB886" s="320"/>
      <c r="AC886" s="322" t="s">
        <v>777</v>
      </c>
      <c r="AD886" s="323"/>
      <c r="AE886" s="323"/>
      <c r="AF886" s="323"/>
      <c r="AG886" s="323"/>
      <c r="AH886" s="329" t="s">
        <v>734</v>
      </c>
      <c r="AI886" s="330"/>
      <c r="AJ886" s="330"/>
      <c r="AK886" s="330"/>
      <c r="AL886" s="326" t="s">
        <v>734</v>
      </c>
      <c r="AM886" s="327"/>
      <c r="AN886" s="327"/>
      <c r="AO886" s="328"/>
      <c r="AP886" s="321" t="s">
        <v>755</v>
      </c>
      <c r="AQ886" s="321"/>
      <c r="AR886" s="321"/>
      <c r="AS886" s="321"/>
      <c r="AT886" s="321"/>
      <c r="AU886" s="321"/>
      <c r="AV886" s="321"/>
      <c r="AW886" s="321"/>
      <c r="AX886" s="321"/>
      <c r="AY886">
        <f>COUNTA($C$886)</f>
        <v>1</v>
      </c>
    </row>
    <row r="887" spans="1:51" ht="30" customHeight="1" x14ac:dyDescent="0.15">
      <c r="A887" s="403">
        <v>10</v>
      </c>
      <c r="B887" s="403">
        <v>1</v>
      </c>
      <c r="C887" s="420" t="s">
        <v>788</v>
      </c>
      <c r="D887" s="417"/>
      <c r="E887" s="417"/>
      <c r="F887" s="417"/>
      <c r="G887" s="417"/>
      <c r="H887" s="417"/>
      <c r="I887" s="417"/>
      <c r="J887" s="418">
        <v>9000020465313</v>
      </c>
      <c r="K887" s="419"/>
      <c r="L887" s="419"/>
      <c r="M887" s="419"/>
      <c r="N887" s="419"/>
      <c r="O887" s="419"/>
      <c r="P887" s="317" t="s">
        <v>778</v>
      </c>
      <c r="Q887" s="317"/>
      <c r="R887" s="317"/>
      <c r="S887" s="317"/>
      <c r="T887" s="317"/>
      <c r="U887" s="317"/>
      <c r="V887" s="317"/>
      <c r="W887" s="317"/>
      <c r="X887" s="317"/>
      <c r="Y887" s="318">
        <v>6</v>
      </c>
      <c r="Z887" s="319"/>
      <c r="AA887" s="319"/>
      <c r="AB887" s="320"/>
      <c r="AC887" s="322" t="s">
        <v>777</v>
      </c>
      <c r="AD887" s="323"/>
      <c r="AE887" s="323"/>
      <c r="AF887" s="323"/>
      <c r="AG887" s="323"/>
      <c r="AH887" s="329" t="s">
        <v>734</v>
      </c>
      <c r="AI887" s="330"/>
      <c r="AJ887" s="330"/>
      <c r="AK887" s="330"/>
      <c r="AL887" s="326" t="s">
        <v>734</v>
      </c>
      <c r="AM887" s="327"/>
      <c r="AN887" s="327"/>
      <c r="AO887" s="328"/>
      <c r="AP887" s="321" t="s">
        <v>755</v>
      </c>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336</v>
      </c>
      <c r="AD910" s="277"/>
      <c r="AE910" s="277"/>
      <c r="AF910" s="277"/>
      <c r="AG910" s="277"/>
      <c r="AH910" s="347" t="s">
        <v>366</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1</v>
      </c>
    </row>
    <row r="911" spans="1:51" ht="30" customHeight="1" x14ac:dyDescent="0.15">
      <c r="A911" s="403">
        <v>1</v>
      </c>
      <c r="B911" s="403">
        <v>1</v>
      </c>
      <c r="C911" s="420" t="s">
        <v>789</v>
      </c>
      <c r="D911" s="417"/>
      <c r="E911" s="417"/>
      <c r="F911" s="417"/>
      <c r="G911" s="417"/>
      <c r="H911" s="417"/>
      <c r="I911" s="417"/>
      <c r="J911" s="418">
        <v>5000020292125</v>
      </c>
      <c r="K911" s="419"/>
      <c r="L911" s="419"/>
      <c r="M911" s="419"/>
      <c r="N911" s="419"/>
      <c r="O911" s="419"/>
      <c r="P911" s="317" t="s">
        <v>778</v>
      </c>
      <c r="Q911" s="317"/>
      <c r="R911" s="317"/>
      <c r="S911" s="317"/>
      <c r="T911" s="317"/>
      <c r="U911" s="317"/>
      <c r="V911" s="317"/>
      <c r="W911" s="317"/>
      <c r="X911" s="317"/>
      <c r="Y911" s="318">
        <v>109</v>
      </c>
      <c r="Z911" s="319"/>
      <c r="AA911" s="319"/>
      <c r="AB911" s="320"/>
      <c r="AC911" s="322" t="s">
        <v>777</v>
      </c>
      <c r="AD911" s="323"/>
      <c r="AE911" s="323"/>
      <c r="AF911" s="323"/>
      <c r="AG911" s="323"/>
      <c r="AH911" s="329" t="s">
        <v>734</v>
      </c>
      <c r="AI911" s="330"/>
      <c r="AJ911" s="330"/>
      <c r="AK911" s="330"/>
      <c r="AL911" s="326" t="s">
        <v>734</v>
      </c>
      <c r="AM911" s="327"/>
      <c r="AN911" s="327"/>
      <c r="AO911" s="328"/>
      <c r="AP911" s="321" t="s">
        <v>755</v>
      </c>
      <c r="AQ911" s="321"/>
      <c r="AR911" s="321"/>
      <c r="AS911" s="321"/>
      <c r="AT911" s="321"/>
      <c r="AU911" s="321"/>
      <c r="AV911" s="321"/>
      <c r="AW911" s="321"/>
      <c r="AX911" s="321"/>
      <c r="AY911">
        <f t="shared" si="119"/>
        <v>1</v>
      </c>
    </row>
    <row r="912" spans="1:51" ht="30" customHeight="1" x14ac:dyDescent="0.15">
      <c r="A912" s="403">
        <v>2</v>
      </c>
      <c r="B912" s="403">
        <v>1</v>
      </c>
      <c r="C912" s="420" t="s">
        <v>792</v>
      </c>
      <c r="D912" s="417"/>
      <c r="E912" s="417"/>
      <c r="F912" s="417"/>
      <c r="G912" s="417"/>
      <c r="H912" s="417"/>
      <c r="I912" s="417"/>
      <c r="J912" s="418">
        <v>8000020272116</v>
      </c>
      <c r="K912" s="419"/>
      <c r="L912" s="419"/>
      <c r="M912" s="419"/>
      <c r="N912" s="419"/>
      <c r="O912" s="419"/>
      <c r="P912" s="317" t="s">
        <v>778</v>
      </c>
      <c r="Q912" s="317"/>
      <c r="R912" s="317"/>
      <c r="S912" s="317"/>
      <c r="T912" s="317"/>
      <c r="U912" s="317"/>
      <c r="V912" s="317"/>
      <c r="W912" s="317"/>
      <c r="X912" s="317"/>
      <c r="Y912" s="318">
        <v>59</v>
      </c>
      <c r="Z912" s="319"/>
      <c r="AA912" s="319"/>
      <c r="AB912" s="320"/>
      <c r="AC912" s="322" t="s">
        <v>777</v>
      </c>
      <c r="AD912" s="323"/>
      <c r="AE912" s="323"/>
      <c r="AF912" s="323"/>
      <c r="AG912" s="323"/>
      <c r="AH912" s="329" t="s">
        <v>734</v>
      </c>
      <c r="AI912" s="330"/>
      <c r="AJ912" s="330"/>
      <c r="AK912" s="330"/>
      <c r="AL912" s="326" t="s">
        <v>734</v>
      </c>
      <c r="AM912" s="327"/>
      <c r="AN912" s="327"/>
      <c r="AO912" s="328"/>
      <c r="AP912" s="321" t="s">
        <v>755</v>
      </c>
      <c r="AQ912" s="321"/>
      <c r="AR912" s="321"/>
      <c r="AS912" s="321"/>
      <c r="AT912" s="321"/>
      <c r="AU912" s="321"/>
      <c r="AV912" s="321"/>
      <c r="AW912" s="321"/>
      <c r="AX912" s="321"/>
      <c r="AY912">
        <f>COUNTA($C$912)</f>
        <v>1</v>
      </c>
    </row>
    <row r="913" spans="1:51" ht="30" customHeight="1" x14ac:dyDescent="0.15">
      <c r="A913" s="403">
        <v>3</v>
      </c>
      <c r="B913" s="403">
        <v>1</v>
      </c>
      <c r="C913" s="420" t="s">
        <v>790</v>
      </c>
      <c r="D913" s="417"/>
      <c r="E913" s="417"/>
      <c r="F913" s="417"/>
      <c r="G913" s="417"/>
      <c r="H913" s="417"/>
      <c r="I913" s="417"/>
      <c r="J913" s="418">
        <v>3000020406082</v>
      </c>
      <c r="K913" s="419"/>
      <c r="L913" s="419"/>
      <c r="M913" s="419"/>
      <c r="N913" s="419"/>
      <c r="O913" s="419"/>
      <c r="P913" s="421" t="s">
        <v>778</v>
      </c>
      <c r="Q913" s="317"/>
      <c r="R913" s="317"/>
      <c r="S913" s="317"/>
      <c r="T913" s="317"/>
      <c r="U913" s="317"/>
      <c r="V913" s="317"/>
      <c r="W913" s="317"/>
      <c r="X913" s="317"/>
      <c r="Y913" s="318">
        <v>49</v>
      </c>
      <c r="Z913" s="319"/>
      <c r="AA913" s="319"/>
      <c r="AB913" s="320"/>
      <c r="AC913" s="322" t="s">
        <v>777</v>
      </c>
      <c r="AD913" s="323"/>
      <c r="AE913" s="323"/>
      <c r="AF913" s="323"/>
      <c r="AG913" s="323"/>
      <c r="AH913" s="329" t="s">
        <v>734</v>
      </c>
      <c r="AI913" s="330"/>
      <c r="AJ913" s="330"/>
      <c r="AK913" s="330"/>
      <c r="AL913" s="326" t="s">
        <v>734</v>
      </c>
      <c r="AM913" s="327"/>
      <c r="AN913" s="327"/>
      <c r="AO913" s="328"/>
      <c r="AP913" s="321" t="s">
        <v>755</v>
      </c>
      <c r="AQ913" s="321"/>
      <c r="AR913" s="321"/>
      <c r="AS913" s="321"/>
      <c r="AT913" s="321"/>
      <c r="AU913" s="321"/>
      <c r="AV913" s="321"/>
      <c r="AW913" s="321"/>
      <c r="AX913" s="321"/>
      <c r="AY913">
        <f>COUNTA($C$913)</f>
        <v>1</v>
      </c>
    </row>
    <row r="914" spans="1:51" ht="30" customHeight="1" x14ac:dyDescent="0.15">
      <c r="A914" s="403">
        <v>4</v>
      </c>
      <c r="B914" s="403">
        <v>1</v>
      </c>
      <c r="C914" s="420" t="s">
        <v>791</v>
      </c>
      <c r="D914" s="417"/>
      <c r="E914" s="417"/>
      <c r="F914" s="417"/>
      <c r="G914" s="417"/>
      <c r="H914" s="417"/>
      <c r="I914" s="417"/>
      <c r="J914" s="418">
        <v>8000020402044</v>
      </c>
      <c r="K914" s="419"/>
      <c r="L914" s="419"/>
      <c r="M914" s="419"/>
      <c r="N914" s="419"/>
      <c r="O914" s="419"/>
      <c r="P914" s="421" t="s">
        <v>778</v>
      </c>
      <c r="Q914" s="317"/>
      <c r="R914" s="317"/>
      <c r="S914" s="317"/>
      <c r="T914" s="317"/>
      <c r="U914" s="317"/>
      <c r="V914" s="317"/>
      <c r="W914" s="317"/>
      <c r="X914" s="317"/>
      <c r="Y914" s="318">
        <v>46</v>
      </c>
      <c r="Z914" s="319"/>
      <c r="AA914" s="319"/>
      <c r="AB914" s="320"/>
      <c r="AC914" s="322" t="s">
        <v>777</v>
      </c>
      <c r="AD914" s="323"/>
      <c r="AE914" s="323"/>
      <c r="AF914" s="323"/>
      <c r="AG914" s="323"/>
      <c r="AH914" s="329" t="s">
        <v>734</v>
      </c>
      <c r="AI914" s="330"/>
      <c r="AJ914" s="330"/>
      <c r="AK914" s="330"/>
      <c r="AL914" s="326" t="s">
        <v>734</v>
      </c>
      <c r="AM914" s="327"/>
      <c r="AN914" s="327"/>
      <c r="AO914" s="328"/>
      <c r="AP914" s="321" t="s">
        <v>755</v>
      </c>
      <c r="AQ914" s="321"/>
      <c r="AR914" s="321"/>
      <c r="AS914" s="321"/>
      <c r="AT914" s="321"/>
      <c r="AU914" s="321"/>
      <c r="AV914" s="321"/>
      <c r="AW914" s="321"/>
      <c r="AX914" s="321"/>
      <c r="AY914">
        <f>COUNTA($C$914)</f>
        <v>1</v>
      </c>
    </row>
    <row r="915" spans="1:51" ht="30" customHeight="1" x14ac:dyDescent="0.15">
      <c r="A915" s="403">
        <v>5</v>
      </c>
      <c r="B915" s="403">
        <v>1</v>
      </c>
      <c r="C915" s="420" t="s">
        <v>793</v>
      </c>
      <c r="D915" s="417"/>
      <c r="E915" s="417"/>
      <c r="F915" s="417"/>
      <c r="G915" s="417"/>
      <c r="H915" s="417"/>
      <c r="I915" s="417"/>
      <c r="J915" s="418">
        <v>9000020252034</v>
      </c>
      <c r="K915" s="419"/>
      <c r="L915" s="419"/>
      <c r="M915" s="419"/>
      <c r="N915" s="419"/>
      <c r="O915" s="419"/>
      <c r="P915" s="317" t="s">
        <v>778</v>
      </c>
      <c r="Q915" s="317"/>
      <c r="R915" s="317"/>
      <c r="S915" s="317"/>
      <c r="T915" s="317"/>
      <c r="U915" s="317"/>
      <c r="V915" s="317"/>
      <c r="W915" s="317"/>
      <c r="X915" s="317"/>
      <c r="Y915" s="318">
        <v>39</v>
      </c>
      <c r="Z915" s="319"/>
      <c r="AA915" s="319"/>
      <c r="AB915" s="320"/>
      <c r="AC915" s="322" t="s">
        <v>777</v>
      </c>
      <c r="AD915" s="323"/>
      <c r="AE915" s="323"/>
      <c r="AF915" s="323"/>
      <c r="AG915" s="323"/>
      <c r="AH915" s="329" t="s">
        <v>734</v>
      </c>
      <c r="AI915" s="330"/>
      <c r="AJ915" s="330"/>
      <c r="AK915" s="330"/>
      <c r="AL915" s="326" t="s">
        <v>734</v>
      </c>
      <c r="AM915" s="327"/>
      <c r="AN915" s="327"/>
      <c r="AO915" s="328"/>
      <c r="AP915" s="321" t="s">
        <v>755</v>
      </c>
      <c r="AQ915" s="321"/>
      <c r="AR915" s="321"/>
      <c r="AS915" s="321"/>
      <c r="AT915" s="321"/>
      <c r="AU915" s="321"/>
      <c r="AV915" s="321"/>
      <c r="AW915" s="321"/>
      <c r="AX915" s="321"/>
      <c r="AY915">
        <f>COUNTA($C$915)</f>
        <v>1</v>
      </c>
    </row>
    <row r="916" spans="1:51" ht="30" customHeight="1" x14ac:dyDescent="0.15">
      <c r="A916" s="403">
        <v>6</v>
      </c>
      <c r="B916" s="403">
        <v>1</v>
      </c>
      <c r="C916" s="420" t="s">
        <v>794</v>
      </c>
      <c r="D916" s="417"/>
      <c r="E916" s="417"/>
      <c r="F916" s="417"/>
      <c r="G916" s="417"/>
      <c r="H916" s="417"/>
      <c r="I916" s="417"/>
      <c r="J916" s="418">
        <v>6000020362034</v>
      </c>
      <c r="K916" s="419"/>
      <c r="L916" s="419"/>
      <c r="M916" s="419"/>
      <c r="N916" s="419"/>
      <c r="O916" s="419"/>
      <c r="P916" s="317" t="s">
        <v>778</v>
      </c>
      <c r="Q916" s="317"/>
      <c r="R916" s="317"/>
      <c r="S916" s="317"/>
      <c r="T916" s="317"/>
      <c r="U916" s="317"/>
      <c r="V916" s="317"/>
      <c r="W916" s="317"/>
      <c r="X916" s="317"/>
      <c r="Y916" s="318">
        <v>38</v>
      </c>
      <c r="Z916" s="319"/>
      <c r="AA916" s="319"/>
      <c r="AB916" s="320"/>
      <c r="AC916" s="322" t="s">
        <v>777</v>
      </c>
      <c r="AD916" s="323"/>
      <c r="AE916" s="323"/>
      <c r="AF916" s="323"/>
      <c r="AG916" s="323"/>
      <c r="AH916" s="329" t="s">
        <v>734</v>
      </c>
      <c r="AI916" s="330"/>
      <c r="AJ916" s="330"/>
      <c r="AK916" s="330"/>
      <c r="AL916" s="326" t="s">
        <v>734</v>
      </c>
      <c r="AM916" s="327"/>
      <c r="AN916" s="327"/>
      <c r="AO916" s="328"/>
      <c r="AP916" s="321" t="s">
        <v>755</v>
      </c>
      <c r="AQ916" s="321"/>
      <c r="AR916" s="321"/>
      <c r="AS916" s="321"/>
      <c r="AT916" s="321"/>
      <c r="AU916" s="321"/>
      <c r="AV916" s="321"/>
      <c r="AW916" s="321"/>
      <c r="AX916" s="321"/>
      <c r="AY916">
        <f>COUNTA($C$916)</f>
        <v>1</v>
      </c>
    </row>
    <row r="917" spans="1:51" ht="30" customHeight="1" x14ac:dyDescent="0.15">
      <c r="A917" s="403">
        <v>7</v>
      </c>
      <c r="B917" s="403">
        <v>1</v>
      </c>
      <c r="C917" s="420" t="s">
        <v>796</v>
      </c>
      <c r="D917" s="417"/>
      <c r="E917" s="417"/>
      <c r="F917" s="417"/>
      <c r="G917" s="417"/>
      <c r="H917" s="417"/>
      <c r="I917" s="417"/>
      <c r="J917" s="418">
        <v>6000020302031</v>
      </c>
      <c r="K917" s="419"/>
      <c r="L917" s="419"/>
      <c r="M917" s="419"/>
      <c r="N917" s="419"/>
      <c r="O917" s="419"/>
      <c r="P917" s="317" t="s">
        <v>778</v>
      </c>
      <c r="Q917" s="317"/>
      <c r="R917" s="317"/>
      <c r="S917" s="317"/>
      <c r="T917" s="317"/>
      <c r="U917" s="317"/>
      <c r="V917" s="317"/>
      <c r="W917" s="317"/>
      <c r="X917" s="317"/>
      <c r="Y917" s="318">
        <v>38</v>
      </c>
      <c r="Z917" s="319"/>
      <c r="AA917" s="319"/>
      <c r="AB917" s="320"/>
      <c r="AC917" s="322" t="s">
        <v>777</v>
      </c>
      <c r="AD917" s="323"/>
      <c r="AE917" s="323"/>
      <c r="AF917" s="323"/>
      <c r="AG917" s="323"/>
      <c r="AH917" s="329" t="s">
        <v>734</v>
      </c>
      <c r="AI917" s="330"/>
      <c r="AJ917" s="330"/>
      <c r="AK917" s="330"/>
      <c r="AL917" s="326" t="s">
        <v>734</v>
      </c>
      <c r="AM917" s="327"/>
      <c r="AN917" s="327"/>
      <c r="AO917" s="328"/>
      <c r="AP917" s="321" t="s">
        <v>755</v>
      </c>
      <c r="AQ917" s="321"/>
      <c r="AR917" s="321"/>
      <c r="AS917" s="321"/>
      <c r="AT917" s="321"/>
      <c r="AU917" s="321"/>
      <c r="AV917" s="321"/>
      <c r="AW917" s="321"/>
      <c r="AX917" s="321"/>
      <c r="AY917">
        <f>COUNTA($C$917)</f>
        <v>1</v>
      </c>
    </row>
    <row r="918" spans="1:51" ht="30" customHeight="1" x14ac:dyDescent="0.15">
      <c r="A918" s="403">
        <v>8</v>
      </c>
      <c r="B918" s="403">
        <v>1</v>
      </c>
      <c r="C918" s="420" t="s">
        <v>797</v>
      </c>
      <c r="D918" s="417"/>
      <c r="E918" s="417"/>
      <c r="F918" s="417"/>
      <c r="G918" s="417"/>
      <c r="H918" s="417"/>
      <c r="I918" s="417"/>
      <c r="J918" s="418">
        <v>1000020282154</v>
      </c>
      <c r="K918" s="419"/>
      <c r="L918" s="419"/>
      <c r="M918" s="419"/>
      <c r="N918" s="419"/>
      <c r="O918" s="419"/>
      <c r="P918" s="317" t="s">
        <v>778</v>
      </c>
      <c r="Q918" s="317"/>
      <c r="R918" s="317"/>
      <c r="S918" s="317"/>
      <c r="T918" s="317"/>
      <c r="U918" s="317"/>
      <c r="V918" s="317"/>
      <c r="W918" s="317"/>
      <c r="X918" s="317"/>
      <c r="Y918" s="318">
        <v>37</v>
      </c>
      <c r="Z918" s="319"/>
      <c r="AA918" s="319"/>
      <c r="AB918" s="320"/>
      <c r="AC918" s="322" t="s">
        <v>777</v>
      </c>
      <c r="AD918" s="323"/>
      <c r="AE918" s="323"/>
      <c r="AF918" s="323"/>
      <c r="AG918" s="323"/>
      <c r="AH918" s="329" t="s">
        <v>734</v>
      </c>
      <c r="AI918" s="330"/>
      <c r="AJ918" s="330"/>
      <c r="AK918" s="330"/>
      <c r="AL918" s="326" t="s">
        <v>734</v>
      </c>
      <c r="AM918" s="327"/>
      <c r="AN918" s="327"/>
      <c r="AO918" s="328"/>
      <c r="AP918" s="321" t="s">
        <v>755</v>
      </c>
      <c r="AQ918" s="321"/>
      <c r="AR918" s="321"/>
      <c r="AS918" s="321"/>
      <c r="AT918" s="321"/>
      <c r="AU918" s="321"/>
      <c r="AV918" s="321"/>
      <c r="AW918" s="321"/>
      <c r="AX918" s="321"/>
      <c r="AY918">
        <f>COUNTA($C$918)</f>
        <v>1</v>
      </c>
    </row>
    <row r="919" spans="1:51" ht="30" customHeight="1" x14ac:dyDescent="0.15">
      <c r="A919" s="403">
        <v>9</v>
      </c>
      <c r="B919" s="403">
        <v>1</v>
      </c>
      <c r="C919" s="420" t="s">
        <v>798</v>
      </c>
      <c r="D919" s="417"/>
      <c r="E919" s="417"/>
      <c r="F919" s="417"/>
      <c r="G919" s="417"/>
      <c r="H919" s="417"/>
      <c r="I919" s="417"/>
      <c r="J919" s="418">
        <v>4000020403491</v>
      </c>
      <c r="K919" s="419"/>
      <c r="L919" s="419"/>
      <c r="M919" s="419"/>
      <c r="N919" s="419"/>
      <c r="O919" s="419"/>
      <c r="P919" s="317" t="s">
        <v>778</v>
      </c>
      <c r="Q919" s="317"/>
      <c r="R919" s="317"/>
      <c r="S919" s="317"/>
      <c r="T919" s="317"/>
      <c r="U919" s="317"/>
      <c r="V919" s="317"/>
      <c r="W919" s="317"/>
      <c r="X919" s="317"/>
      <c r="Y919" s="318">
        <v>27</v>
      </c>
      <c r="Z919" s="319"/>
      <c r="AA919" s="319"/>
      <c r="AB919" s="320"/>
      <c r="AC919" s="322" t="s">
        <v>777</v>
      </c>
      <c r="AD919" s="323"/>
      <c r="AE919" s="323"/>
      <c r="AF919" s="323"/>
      <c r="AG919" s="323"/>
      <c r="AH919" s="329" t="s">
        <v>734</v>
      </c>
      <c r="AI919" s="330"/>
      <c r="AJ919" s="330"/>
      <c r="AK919" s="330"/>
      <c r="AL919" s="326" t="s">
        <v>734</v>
      </c>
      <c r="AM919" s="327"/>
      <c r="AN919" s="327"/>
      <c r="AO919" s="328"/>
      <c r="AP919" s="321" t="s">
        <v>755</v>
      </c>
      <c r="AQ919" s="321"/>
      <c r="AR919" s="321"/>
      <c r="AS919" s="321"/>
      <c r="AT919" s="321"/>
      <c r="AU919" s="321"/>
      <c r="AV919" s="321"/>
      <c r="AW919" s="321"/>
      <c r="AX919" s="321"/>
      <c r="AY919">
        <f>COUNTA($C$919)</f>
        <v>1</v>
      </c>
    </row>
    <row r="920" spans="1:51" ht="30" customHeight="1" x14ac:dyDescent="0.15">
      <c r="A920" s="403">
        <v>10</v>
      </c>
      <c r="B920" s="403">
        <v>1</v>
      </c>
      <c r="C920" s="420" t="s">
        <v>795</v>
      </c>
      <c r="D920" s="417"/>
      <c r="E920" s="417"/>
      <c r="F920" s="417"/>
      <c r="G920" s="417"/>
      <c r="H920" s="417"/>
      <c r="I920" s="417"/>
      <c r="J920" s="418">
        <v>4000020352152</v>
      </c>
      <c r="K920" s="419"/>
      <c r="L920" s="419"/>
      <c r="M920" s="419"/>
      <c r="N920" s="419"/>
      <c r="O920" s="419"/>
      <c r="P920" s="317" t="s">
        <v>778</v>
      </c>
      <c r="Q920" s="317"/>
      <c r="R920" s="317"/>
      <c r="S920" s="317"/>
      <c r="T920" s="317"/>
      <c r="U920" s="317"/>
      <c r="V920" s="317"/>
      <c r="W920" s="317"/>
      <c r="X920" s="317"/>
      <c r="Y920" s="318">
        <v>27</v>
      </c>
      <c r="Z920" s="319"/>
      <c r="AA920" s="319"/>
      <c r="AB920" s="320"/>
      <c r="AC920" s="322" t="s">
        <v>777</v>
      </c>
      <c r="AD920" s="323"/>
      <c r="AE920" s="323"/>
      <c r="AF920" s="323"/>
      <c r="AG920" s="323"/>
      <c r="AH920" s="329" t="s">
        <v>734</v>
      </c>
      <c r="AI920" s="330"/>
      <c r="AJ920" s="330"/>
      <c r="AK920" s="330"/>
      <c r="AL920" s="326" t="s">
        <v>734</v>
      </c>
      <c r="AM920" s="327"/>
      <c r="AN920" s="327"/>
      <c r="AO920" s="328"/>
      <c r="AP920" s="321" t="s">
        <v>755</v>
      </c>
      <c r="AQ920" s="321"/>
      <c r="AR920" s="321"/>
      <c r="AS920" s="321"/>
      <c r="AT920" s="321"/>
      <c r="AU920" s="321"/>
      <c r="AV920" s="321"/>
      <c r="AW920" s="321"/>
      <c r="AX920" s="321"/>
      <c r="AY920">
        <f>COUNTA($C$920)</f>
        <v>1</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336</v>
      </c>
      <c r="AD943" s="277"/>
      <c r="AE943" s="277"/>
      <c r="AF943" s="277"/>
      <c r="AG943" s="277"/>
      <c r="AH943" s="347" t="s">
        <v>366</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336</v>
      </c>
      <c r="AD976" s="277"/>
      <c r="AE976" s="277"/>
      <c r="AF976" s="277"/>
      <c r="AG976" s="277"/>
      <c r="AH976" s="347" t="s">
        <v>366</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336</v>
      </c>
      <c r="AD1009" s="277"/>
      <c r="AE1009" s="277"/>
      <c r="AF1009" s="277"/>
      <c r="AG1009" s="277"/>
      <c r="AH1009" s="347" t="s">
        <v>366</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336</v>
      </c>
      <c r="AD1042" s="277"/>
      <c r="AE1042" s="277"/>
      <c r="AF1042" s="277"/>
      <c r="AG1042" s="277"/>
      <c r="AH1042" s="347" t="s">
        <v>366</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336</v>
      </c>
      <c r="AD1075" s="277"/>
      <c r="AE1075" s="277"/>
      <c r="AF1075" s="277"/>
      <c r="AG1075" s="277"/>
      <c r="AH1075" s="347" t="s">
        <v>366</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5"/>
      <c r="E1109" s="277" t="s">
        <v>262</v>
      </c>
      <c r="F1109" s="885"/>
      <c r="G1109" s="885"/>
      <c r="H1109" s="885"/>
      <c r="I1109" s="885"/>
      <c r="J1109" s="277" t="s">
        <v>297</v>
      </c>
      <c r="K1109" s="277"/>
      <c r="L1109" s="277"/>
      <c r="M1109" s="277"/>
      <c r="N1109" s="277"/>
      <c r="O1109" s="277"/>
      <c r="P1109" s="347" t="s">
        <v>27</v>
      </c>
      <c r="Q1109" s="347"/>
      <c r="R1109" s="347"/>
      <c r="S1109" s="347"/>
      <c r="T1109" s="347"/>
      <c r="U1109" s="347"/>
      <c r="V1109" s="347"/>
      <c r="W1109" s="347"/>
      <c r="X1109" s="347"/>
      <c r="Y1109" s="277" t="s">
        <v>299</v>
      </c>
      <c r="Z1109" s="885"/>
      <c r="AA1109" s="885"/>
      <c r="AB1109" s="885"/>
      <c r="AC1109" s="277" t="s">
        <v>245</v>
      </c>
      <c r="AD1109" s="277"/>
      <c r="AE1109" s="277"/>
      <c r="AF1109" s="277"/>
      <c r="AG1109" s="277"/>
      <c r="AH1109" s="347" t="s">
        <v>258</v>
      </c>
      <c r="AI1109" s="348"/>
      <c r="AJ1109" s="348"/>
      <c r="AK1109" s="348"/>
      <c r="AL1109" s="348" t="s">
        <v>21</v>
      </c>
      <c r="AM1109" s="348"/>
      <c r="AN1109" s="348"/>
      <c r="AO1109" s="888"/>
      <c r="AP1109" s="423" t="s">
        <v>328</v>
      </c>
      <c r="AQ1109" s="423"/>
      <c r="AR1109" s="423"/>
      <c r="AS1109" s="423"/>
      <c r="AT1109" s="423"/>
      <c r="AU1109" s="423"/>
      <c r="AV1109" s="423"/>
      <c r="AW1109" s="423"/>
      <c r="AX1109" s="423"/>
    </row>
    <row r="1110" spans="1:51" ht="30" customHeight="1" x14ac:dyDescent="0.15">
      <c r="A1110" s="403">
        <v>1</v>
      </c>
      <c r="B1110" s="403">
        <v>1</v>
      </c>
      <c r="C1110" s="887"/>
      <c r="D1110" s="887"/>
      <c r="E1110" s="262" t="s">
        <v>755</v>
      </c>
      <c r="F1110" s="886"/>
      <c r="G1110" s="886"/>
      <c r="H1110" s="886"/>
      <c r="I1110" s="886"/>
      <c r="J1110" s="418" t="s">
        <v>734</v>
      </c>
      <c r="K1110" s="419"/>
      <c r="L1110" s="419"/>
      <c r="M1110" s="419"/>
      <c r="N1110" s="419"/>
      <c r="O1110" s="419"/>
      <c r="P1110" s="421" t="s">
        <v>755</v>
      </c>
      <c r="Q1110" s="317"/>
      <c r="R1110" s="317"/>
      <c r="S1110" s="317"/>
      <c r="T1110" s="317"/>
      <c r="U1110" s="317"/>
      <c r="V1110" s="317"/>
      <c r="W1110" s="317"/>
      <c r="X1110" s="317"/>
      <c r="Y1110" s="318" t="s">
        <v>734</v>
      </c>
      <c r="Z1110" s="319"/>
      <c r="AA1110" s="319"/>
      <c r="AB1110" s="320"/>
      <c r="AC1110" s="322"/>
      <c r="AD1110" s="323"/>
      <c r="AE1110" s="323"/>
      <c r="AF1110" s="323"/>
      <c r="AG1110" s="323"/>
      <c r="AH1110" s="324" t="s">
        <v>734</v>
      </c>
      <c r="AI1110" s="325"/>
      <c r="AJ1110" s="325"/>
      <c r="AK1110" s="325"/>
      <c r="AL1110" s="326" t="s">
        <v>734</v>
      </c>
      <c r="AM1110" s="327"/>
      <c r="AN1110" s="327"/>
      <c r="AO1110" s="328"/>
      <c r="AP1110" s="321" t="s">
        <v>755</v>
      </c>
      <c r="AQ1110" s="321"/>
      <c r="AR1110" s="321"/>
      <c r="AS1110" s="321"/>
      <c r="AT1110" s="321"/>
      <c r="AU1110" s="321"/>
      <c r="AV1110" s="321"/>
      <c r="AW1110" s="321"/>
      <c r="AX1110" s="321"/>
    </row>
    <row r="1111" spans="1:51" ht="30" hidden="1" customHeight="1" x14ac:dyDescent="0.15">
      <c r="A1111" s="403">
        <v>2</v>
      </c>
      <c r="B1111" s="403">
        <v>1</v>
      </c>
      <c r="C1111" s="887"/>
      <c r="D1111" s="887"/>
      <c r="E1111" s="886"/>
      <c r="F1111" s="886"/>
      <c r="G1111" s="886"/>
      <c r="H1111" s="886"/>
      <c r="I1111" s="88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7"/>
      <c r="D1112" s="887"/>
      <c r="E1112" s="886"/>
      <c r="F1112" s="886"/>
      <c r="G1112" s="886"/>
      <c r="H1112" s="886"/>
      <c r="I1112" s="88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7"/>
      <c r="D1113" s="887"/>
      <c r="E1113" s="886"/>
      <c r="F1113" s="886"/>
      <c r="G1113" s="886"/>
      <c r="H1113" s="886"/>
      <c r="I1113" s="88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7"/>
      <c r="D1114" s="887"/>
      <c r="E1114" s="886"/>
      <c r="F1114" s="886"/>
      <c r="G1114" s="886"/>
      <c r="H1114" s="886"/>
      <c r="I1114" s="88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7"/>
      <c r="D1115" s="887"/>
      <c r="E1115" s="886"/>
      <c r="F1115" s="886"/>
      <c r="G1115" s="886"/>
      <c r="H1115" s="886"/>
      <c r="I1115" s="88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7"/>
      <c r="D1116" s="887"/>
      <c r="E1116" s="886"/>
      <c r="F1116" s="886"/>
      <c r="G1116" s="886"/>
      <c r="H1116" s="886"/>
      <c r="I1116" s="88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7"/>
      <c r="D1117" s="887"/>
      <c r="E1117" s="886"/>
      <c r="F1117" s="886"/>
      <c r="G1117" s="886"/>
      <c r="H1117" s="886"/>
      <c r="I1117" s="88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7"/>
      <c r="D1118" s="887"/>
      <c r="E1118" s="886"/>
      <c r="F1118" s="886"/>
      <c r="G1118" s="886"/>
      <c r="H1118" s="886"/>
      <c r="I1118" s="88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7"/>
      <c r="D1119" s="887"/>
      <c r="E1119" s="886"/>
      <c r="F1119" s="886"/>
      <c r="G1119" s="886"/>
      <c r="H1119" s="886"/>
      <c r="I1119" s="88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7"/>
      <c r="D1120" s="887"/>
      <c r="E1120" s="886"/>
      <c r="F1120" s="886"/>
      <c r="G1120" s="886"/>
      <c r="H1120" s="886"/>
      <c r="I1120" s="88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7"/>
      <c r="D1121" s="887"/>
      <c r="E1121" s="886"/>
      <c r="F1121" s="886"/>
      <c r="G1121" s="886"/>
      <c r="H1121" s="886"/>
      <c r="I1121" s="88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7"/>
      <c r="D1122" s="887"/>
      <c r="E1122" s="886"/>
      <c r="F1122" s="886"/>
      <c r="G1122" s="886"/>
      <c r="H1122" s="886"/>
      <c r="I1122" s="88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7"/>
      <c r="D1123" s="887"/>
      <c r="E1123" s="886"/>
      <c r="F1123" s="886"/>
      <c r="G1123" s="886"/>
      <c r="H1123" s="886"/>
      <c r="I1123" s="88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7"/>
      <c r="D1124" s="887"/>
      <c r="E1124" s="886"/>
      <c r="F1124" s="886"/>
      <c r="G1124" s="886"/>
      <c r="H1124" s="886"/>
      <c r="I1124" s="88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7"/>
      <c r="D1125" s="887"/>
      <c r="E1125" s="886"/>
      <c r="F1125" s="886"/>
      <c r="G1125" s="886"/>
      <c r="H1125" s="886"/>
      <c r="I1125" s="88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7"/>
      <c r="D1126" s="887"/>
      <c r="E1126" s="886"/>
      <c r="F1126" s="886"/>
      <c r="G1126" s="886"/>
      <c r="H1126" s="886"/>
      <c r="I1126" s="88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7"/>
      <c r="D1127" s="887"/>
      <c r="E1127" s="262"/>
      <c r="F1127" s="886"/>
      <c r="G1127" s="886"/>
      <c r="H1127" s="886"/>
      <c r="I1127" s="88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7"/>
      <c r="D1128" s="887"/>
      <c r="E1128" s="886"/>
      <c r="F1128" s="886"/>
      <c r="G1128" s="886"/>
      <c r="H1128" s="886"/>
      <c r="I1128" s="88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7"/>
      <c r="D1129" s="887"/>
      <c r="E1129" s="886"/>
      <c r="F1129" s="886"/>
      <c r="G1129" s="886"/>
      <c r="H1129" s="886"/>
      <c r="I1129" s="88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7"/>
      <c r="D1130" s="887"/>
      <c r="E1130" s="886"/>
      <c r="F1130" s="886"/>
      <c r="G1130" s="886"/>
      <c r="H1130" s="886"/>
      <c r="I1130" s="88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7"/>
      <c r="D1131" s="887"/>
      <c r="E1131" s="886"/>
      <c r="F1131" s="886"/>
      <c r="G1131" s="886"/>
      <c r="H1131" s="886"/>
      <c r="I1131" s="88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7"/>
      <c r="D1132" s="887"/>
      <c r="E1132" s="886"/>
      <c r="F1132" s="886"/>
      <c r="G1132" s="886"/>
      <c r="H1132" s="886"/>
      <c r="I1132" s="886"/>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7"/>
      <c r="D1133" s="887"/>
      <c r="E1133" s="886"/>
      <c r="F1133" s="886"/>
      <c r="G1133" s="886"/>
      <c r="H1133" s="886"/>
      <c r="I1133" s="886"/>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7"/>
      <c r="D1134" s="887"/>
      <c r="E1134" s="886"/>
      <c r="F1134" s="886"/>
      <c r="G1134" s="886"/>
      <c r="H1134" s="886"/>
      <c r="I1134" s="886"/>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7"/>
      <c r="D1135" s="887"/>
      <c r="E1135" s="886"/>
      <c r="F1135" s="886"/>
      <c r="G1135" s="886"/>
      <c r="H1135" s="886"/>
      <c r="I1135" s="886"/>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7"/>
      <c r="D1136" s="887"/>
      <c r="E1136" s="886"/>
      <c r="F1136" s="886"/>
      <c r="G1136" s="886"/>
      <c r="H1136" s="886"/>
      <c r="I1136" s="886"/>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7"/>
      <c r="D1137" s="887"/>
      <c r="E1137" s="886"/>
      <c r="F1137" s="886"/>
      <c r="G1137" s="886"/>
      <c r="H1137" s="886"/>
      <c r="I1137" s="886"/>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7"/>
      <c r="D1138" s="887"/>
      <c r="E1138" s="886"/>
      <c r="F1138" s="886"/>
      <c r="G1138" s="886"/>
      <c r="H1138" s="886"/>
      <c r="I1138" s="886"/>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7"/>
      <c r="D1139" s="887"/>
      <c r="E1139" s="886"/>
      <c r="F1139" s="886"/>
      <c r="G1139" s="886"/>
      <c r="H1139" s="886"/>
      <c r="I1139" s="886"/>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90">
    <cfRule type="expression" dxfId="2795" priority="13893">
      <formula>IF(RIGHT(TEXT(Y790,"0.#"),1)=".",FALSE,TRUE)</formula>
    </cfRule>
    <cfRule type="expression" dxfId="2794" priority="13894">
      <formula>IF(RIGHT(TEXT(Y790,"0.#"),1)=".",TRUE,FALSE)</formula>
    </cfRule>
  </conditionalFormatting>
  <conditionalFormatting sqref="Y799">
    <cfRule type="expression" dxfId="2793" priority="13889">
      <formula>IF(RIGHT(TEXT(Y799,"0.#"),1)=".",FALSE,TRUE)</formula>
    </cfRule>
    <cfRule type="expression" dxfId="2792" priority="13890">
      <formula>IF(RIGHT(TEXT(Y799,"0.#"),1)=".",TRUE,FALSE)</formula>
    </cfRule>
  </conditionalFormatting>
  <conditionalFormatting sqref="Y830:Y837 Y828 Y817:Y824 Y815 Y804:Y811 Y802">
    <cfRule type="expression" dxfId="2791" priority="13671">
      <formula>IF(RIGHT(TEXT(Y802,"0.#"),1)=".",FALSE,TRUE)</formula>
    </cfRule>
    <cfRule type="expression" dxfId="2790" priority="13672">
      <formula>IF(RIGHT(TEXT(Y802,"0.#"),1)=".",TRUE,FALSE)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E101 AQ101">
    <cfRule type="expression" dxfId="2785" priority="13709">
      <formula>IF(RIGHT(TEXT(AE101,"0.#"),1)=".",FALSE,TRUE)</formula>
    </cfRule>
    <cfRule type="expression" dxfId="2784" priority="13710">
      <formula>IF(RIGHT(TEXT(AE101,"0.#"),1)=".",TRUE,FALSE)</formula>
    </cfRule>
  </conditionalFormatting>
  <conditionalFormatting sqref="Y791:Y798 Y789">
    <cfRule type="expression" dxfId="2783" priority="13695">
      <formula>IF(RIGHT(TEXT(Y789,"0.#"),1)=".",FALSE,TRUE)</formula>
    </cfRule>
    <cfRule type="expression" dxfId="2782" priority="13696">
      <formula>IF(RIGHT(TEXT(Y789,"0.#"),1)=".",TRUE,FALSE)</formula>
    </cfRule>
  </conditionalFormatting>
  <conditionalFormatting sqref="AU790">
    <cfRule type="expression" dxfId="2781" priority="13693">
      <formula>IF(RIGHT(TEXT(AU790,"0.#"),1)=".",FALSE,TRUE)</formula>
    </cfRule>
    <cfRule type="expression" dxfId="2780" priority="13694">
      <formula>IF(RIGHT(TEXT(AU790,"0.#"),1)=".",TRUE,FALSE)</formula>
    </cfRule>
  </conditionalFormatting>
  <conditionalFormatting sqref="AU799">
    <cfRule type="expression" dxfId="2779" priority="13691">
      <formula>IF(RIGHT(TEXT(AU799,"0.#"),1)=".",FALSE,TRUE)</formula>
    </cfRule>
    <cfRule type="expression" dxfId="2778" priority="13692">
      <formula>IF(RIGHT(TEXT(AU799,"0.#"),1)=".",TRUE,FALSE)</formula>
    </cfRule>
  </conditionalFormatting>
  <conditionalFormatting sqref="AU791:AU798 AU789">
    <cfRule type="expression" dxfId="2777" priority="13689">
      <formula>IF(RIGHT(TEXT(AU789,"0.#"),1)=".",FALSE,TRUE)</formula>
    </cfRule>
    <cfRule type="expression" dxfId="2776" priority="13690">
      <formula>IF(RIGHT(TEXT(AU789,"0.#"),1)=".",TRUE,FALSE)</formula>
    </cfRule>
  </conditionalFormatting>
  <conditionalFormatting sqref="Y829 Y816 Y803">
    <cfRule type="expression" dxfId="2775" priority="13675">
      <formula>IF(RIGHT(TEXT(Y803,"0.#"),1)=".",FALSE,TRUE)</formula>
    </cfRule>
    <cfRule type="expression" dxfId="2774" priority="13676">
      <formula>IF(RIGHT(TEXT(Y803,"0.#"),1)=".",TRUE,FALSE)</formula>
    </cfRule>
  </conditionalFormatting>
  <conditionalFormatting sqref="Y838 Y825 Y812">
    <cfRule type="expression" dxfId="2773" priority="13673">
      <formula>IF(RIGHT(TEXT(Y812,"0.#"),1)=".",FALSE,TRUE)</formula>
    </cfRule>
    <cfRule type="expression" dxfId="2772" priority="13674">
      <formula>IF(RIGHT(TEXT(Y812,"0.#"),1)=".",TRUE,FALSE)</formula>
    </cfRule>
  </conditionalFormatting>
  <conditionalFormatting sqref="AU829 AU816 AU803">
    <cfRule type="expression" dxfId="2771" priority="13669">
      <formula>IF(RIGHT(TEXT(AU803,"0.#"),1)=".",FALSE,TRUE)</formula>
    </cfRule>
    <cfRule type="expression" dxfId="2770" priority="13670">
      <formula>IF(RIGHT(TEXT(AU803,"0.#"),1)=".",TRUE,FALSE)</formula>
    </cfRule>
  </conditionalFormatting>
  <conditionalFormatting sqref="AU838 AU825 AU812">
    <cfRule type="expression" dxfId="2769" priority="13667">
      <formula>IF(RIGHT(TEXT(AU812,"0.#"),1)=".",FALSE,TRUE)</formula>
    </cfRule>
    <cfRule type="expression" dxfId="2768" priority="13668">
      <formula>IF(RIGHT(TEXT(AU812,"0.#"),1)=".",TRUE,FALSE)</formula>
    </cfRule>
  </conditionalFormatting>
  <conditionalFormatting sqref="AU830:AU837 AU828 AU817:AU824 AU815 AU804:AU811 AU802">
    <cfRule type="expression" dxfId="2767" priority="13665">
      <formula>IF(RIGHT(TEXT(AU802,"0.#"),1)=".",FALSE,TRUE)</formula>
    </cfRule>
    <cfRule type="expression" dxfId="2766" priority="13666">
      <formula>IF(RIGHT(TEXT(AU802,"0.#"),1)=".",TRUE,FALSE)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AI34">
    <cfRule type="expression" dxfId="2755" priority="13477">
      <formula>IF(RIGHT(TEXT(AE34,"0.#"),1)=".",FALSE,TRUE)</formula>
    </cfRule>
    <cfRule type="expression" dxfId="2754" priority="13478">
      <formula>IF(RIGHT(TEXT(AE34,"0.#"),1)=".",TRUE,FALSE)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 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54:AO874">
    <cfRule type="expression" dxfId="2503" priority="6643">
      <formula>IF(AND(AL854&gt;=0, RIGHT(TEXT(AL854,"0.#"),1)&lt;&gt;"."),TRUE,FALSE)</formula>
    </cfRule>
    <cfRule type="expression" dxfId="2502" priority="6644">
      <formula>IF(AND(AL854&gt;=0, RIGHT(TEXT(AL854,"0.#"),1)="."),TRUE,FALSE)</formula>
    </cfRule>
    <cfRule type="expression" dxfId="2501" priority="6645">
      <formula>IF(AND(AL854&lt;0, RIGHT(TEXT(AL854,"0.#"),1)&lt;&gt;"."),TRUE,FALSE)</formula>
    </cfRule>
    <cfRule type="expression" dxfId="2500" priority="6646">
      <formula>IF(AND(AL854&lt;0, RIGHT(TEXT(AL854,"0.#"),1)="."),TRUE,FALSE)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47:Y874">
    <cfRule type="expression" dxfId="2429" priority="2971">
      <formula>IF(RIGHT(TEXT(Y847,"0.#"),1)=".",FALSE,TRUE)</formula>
    </cfRule>
    <cfRule type="expression" dxfId="2428" priority="2972">
      <formula>IF(RIGHT(TEXT(Y847,"0.#"),1)=".",TRUE,FALSE)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10:AO1139">
    <cfRule type="expression" dxfId="2399" priority="2877">
      <formula>IF(AND(AL1110&gt;=0, RIGHT(TEXT(AL1110,"0.#"),1)&lt;&gt;"."),TRUE,FALSE)</formula>
    </cfRule>
    <cfRule type="expression" dxfId="2398" priority="2878">
      <formula>IF(AND(AL1110&gt;=0, RIGHT(TEXT(AL1110,"0.#"),1)="."),TRUE,FALSE)</formula>
    </cfRule>
    <cfRule type="expression" dxfId="2397" priority="2879">
      <formula>IF(AND(AL1110&lt;0, RIGHT(TEXT(AL1110,"0.#"),1)&lt;&gt;"."),TRUE,FALSE)</formula>
    </cfRule>
    <cfRule type="expression" dxfId="2396" priority="2880">
      <formula>IF(AND(AL1110&lt;0, RIGHT(TEXT(AL1110,"0.#"),1)="."),TRUE,FALSE)</formula>
    </cfRule>
  </conditionalFormatting>
  <conditionalFormatting sqref="Y1110:Y1139">
    <cfRule type="expression" dxfId="2395" priority="2875">
      <formula>IF(RIGHT(TEXT(Y1110,"0.#"),1)=".",FALSE,TRUE)</formula>
    </cfRule>
    <cfRule type="expression" dxfId="2394" priority="2876">
      <formula>IF(RIGHT(TEXT(Y1110,"0.#"),1)=".",TRUE,FALSE)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L845:AO853">
    <cfRule type="expression" dxfId="2385" priority="2829">
      <formula>IF(AND(AL845&gt;=0, RIGHT(TEXT(AL845,"0.#"),1)&lt;&gt;"."),TRUE,FALSE)</formula>
    </cfRule>
    <cfRule type="expression" dxfId="2384" priority="2830">
      <formula>IF(AND(AL845&gt;=0, RIGHT(TEXT(AL845,"0.#"),1)="."),TRUE,FALSE)</formula>
    </cfRule>
    <cfRule type="expression" dxfId="2383" priority="2831">
      <formula>IF(AND(AL845&lt;0, RIGHT(TEXT(AL845,"0.#"),1)&lt;&gt;"."),TRUE,FALSE)</formula>
    </cfRule>
    <cfRule type="expression" dxfId="2382" priority="2832">
      <formula>IF(AND(AL845&lt;0, RIGHT(TEXT(AL845,"0.#"),1)="."),TRUE,FALSE)</formula>
    </cfRule>
  </conditionalFormatting>
  <conditionalFormatting sqref="Y845:Y846">
    <cfRule type="expression" dxfId="2381" priority="2827">
      <formula>IF(RIGHT(TEXT(Y845,"0.#"),1)=".",FALSE,TRUE)</formula>
    </cfRule>
    <cfRule type="expression" dxfId="2380" priority="2828">
      <formula>IF(RIGHT(TEXT(Y845,"0.#"),1)=".",TRUE,FALSE)</formula>
    </cfRule>
  </conditionalFormatting>
  <conditionalFormatting sqref="AE492">
    <cfRule type="expression" dxfId="2379" priority="1615">
      <formula>IF(RIGHT(TEXT(AE492,"0.#"),1)=".",FALSE,TRUE)</formula>
    </cfRule>
    <cfRule type="expression" dxfId="2378" priority="1616">
      <formula>IF(RIGHT(TEXT(AE492,"0.#"),1)=".",TRUE,FALSE)</formula>
    </cfRule>
  </conditionalFormatting>
  <conditionalFormatting sqref="AE493">
    <cfRule type="expression" dxfId="2377" priority="1613">
      <formula>IF(RIGHT(TEXT(AE493,"0.#"),1)=".",FALSE,TRUE)</formula>
    </cfRule>
    <cfRule type="expression" dxfId="2376" priority="1614">
      <formula>IF(RIGHT(TEXT(AE493,"0.#"),1)=".",TRUE,FALSE)</formula>
    </cfRule>
  </conditionalFormatting>
  <conditionalFormatting sqref="AE494">
    <cfRule type="expression" dxfId="2375" priority="1611">
      <formula>IF(RIGHT(TEXT(AE494,"0.#"),1)=".",FALSE,TRUE)</formula>
    </cfRule>
    <cfRule type="expression" dxfId="2374" priority="1612">
      <formula>IF(RIGHT(TEXT(AE494,"0.#"),1)=".",TRUE,FALSE)</formula>
    </cfRule>
  </conditionalFormatting>
  <conditionalFormatting sqref="AQ493">
    <cfRule type="expression" dxfId="2373" priority="1591">
      <formula>IF(RIGHT(TEXT(AQ493,"0.#"),1)=".",FALSE,TRUE)</formula>
    </cfRule>
    <cfRule type="expression" dxfId="2372" priority="1592">
      <formula>IF(RIGHT(TEXT(AQ493,"0.#"),1)=".",TRUE,FALSE)</formula>
    </cfRule>
  </conditionalFormatting>
  <conditionalFormatting sqref="AQ494">
    <cfRule type="expression" dxfId="2371" priority="1589">
      <formula>IF(RIGHT(TEXT(AQ494,"0.#"),1)=".",FALSE,TRUE)</formula>
    </cfRule>
    <cfRule type="expression" dxfId="2370" priority="1590">
      <formula>IF(RIGHT(TEXT(AQ494,"0.#"),1)=".",TRUE,FALSE)</formula>
    </cfRule>
  </conditionalFormatting>
  <conditionalFormatting sqref="AQ492">
    <cfRule type="expression" dxfId="2369" priority="1587">
      <formula>IF(RIGHT(TEXT(AQ492,"0.#"),1)=".",FALSE,TRUE)</formula>
    </cfRule>
    <cfRule type="expression" dxfId="2368" priority="1588">
      <formula>IF(RIGHT(TEXT(AQ492,"0.#"),1)=".",TRUE,FALSE)</formula>
    </cfRule>
  </conditionalFormatting>
  <conditionalFormatting sqref="AU494">
    <cfRule type="expression" dxfId="2367" priority="1599">
      <formula>IF(RIGHT(TEXT(AU494,"0.#"),1)=".",FALSE,TRUE)</formula>
    </cfRule>
    <cfRule type="expression" dxfId="2366" priority="1600">
      <formula>IF(RIGHT(TEXT(AU494,"0.#"),1)=".",TRUE,FALSE)</formula>
    </cfRule>
  </conditionalFormatting>
  <conditionalFormatting sqref="AU492">
    <cfRule type="expression" dxfId="2365" priority="1603">
      <formula>IF(RIGHT(TEXT(AU492,"0.#"),1)=".",FALSE,TRUE)</formula>
    </cfRule>
    <cfRule type="expression" dxfId="2364" priority="1604">
      <formula>IF(RIGHT(TEXT(AU492,"0.#"),1)=".",TRUE,FALSE)</formula>
    </cfRule>
  </conditionalFormatting>
  <conditionalFormatting sqref="AU493">
    <cfRule type="expression" dxfId="2363" priority="1601">
      <formula>IF(RIGHT(TEXT(AU493,"0.#"),1)=".",FALSE,TRUE)</formula>
    </cfRule>
    <cfRule type="expression" dxfId="2362" priority="1602">
      <formula>IF(RIGHT(TEXT(AU493,"0.#"),1)=".",TRUE,FALSE)</formula>
    </cfRule>
  </conditionalFormatting>
  <conditionalFormatting sqref="AU583">
    <cfRule type="expression" dxfId="2361" priority="1119">
      <formula>IF(RIGHT(TEXT(AU583,"0.#"),1)=".",FALSE,TRUE)</formula>
    </cfRule>
    <cfRule type="expression" dxfId="2360" priority="1120">
      <formula>IF(RIGHT(TEXT(AU583,"0.#"),1)=".",TRUE,FALSE)</formula>
    </cfRule>
  </conditionalFormatting>
  <conditionalFormatting sqref="AU582">
    <cfRule type="expression" dxfId="2359" priority="1121">
      <formula>IF(RIGHT(TEXT(AU582,"0.#"),1)=".",FALSE,TRUE)</formula>
    </cfRule>
    <cfRule type="expression" dxfId="2358" priority="1122">
      <formula>IF(RIGHT(TEXT(AU582,"0.#"),1)=".",TRUE,FALSE)</formula>
    </cfRule>
  </conditionalFormatting>
  <conditionalFormatting sqref="AE499">
    <cfRule type="expression" dxfId="2357" priority="1581">
      <formula>IF(RIGHT(TEXT(AE499,"0.#"),1)=".",FALSE,TRUE)</formula>
    </cfRule>
    <cfRule type="expression" dxfId="2356" priority="1582">
      <formula>IF(RIGHT(TEXT(AE499,"0.#"),1)=".",TRUE,FALSE)</formula>
    </cfRule>
  </conditionalFormatting>
  <conditionalFormatting sqref="AE497">
    <cfRule type="expression" dxfId="2355" priority="1585">
      <formula>IF(RIGHT(TEXT(AE497,"0.#"),1)=".",FALSE,TRUE)</formula>
    </cfRule>
    <cfRule type="expression" dxfId="2354" priority="1586">
      <formula>IF(RIGHT(TEXT(AE497,"0.#"),1)=".",TRUE,FALSE)</formula>
    </cfRule>
  </conditionalFormatting>
  <conditionalFormatting sqref="AE498">
    <cfRule type="expression" dxfId="2353" priority="1583">
      <formula>IF(RIGHT(TEXT(AE498,"0.#"),1)=".",FALSE,TRUE)</formula>
    </cfRule>
    <cfRule type="expression" dxfId="2352" priority="1584">
      <formula>IF(RIGHT(TEXT(AE498,"0.#"),1)=".",TRUE,FALSE)</formula>
    </cfRule>
  </conditionalFormatting>
  <conditionalFormatting sqref="AU499">
    <cfRule type="expression" dxfId="2351" priority="1569">
      <formula>IF(RIGHT(TEXT(AU499,"0.#"),1)=".",FALSE,TRUE)</formula>
    </cfRule>
    <cfRule type="expression" dxfId="2350" priority="1570">
      <formula>IF(RIGHT(TEXT(AU499,"0.#"),1)=".",TRUE,FALSE)</formula>
    </cfRule>
  </conditionalFormatting>
  <conditionalFormatting sqref="AU497">
    <cfRule type="expression" dxfId="2349" priority="1573">
      <formula>IF(RIGHT(TEXT(AU497,"0.#"),1)=".",FALSE,TRUE)</formula>
    </cfRule>
    <cfRule type="expression" dxfId="2348" priority="1574">
      <formula>IF(RIGHT(TEXT(AU497,"0.#"),1)=".",TRUE,FALSE)</formula>
    </cfRule>
  </conditionalFormatting>
  <conditionalFormatting sqref="AU498">
    <cfRule type="expression" dxfId="2347" priority="1571">
      <formula>IF(RIGHT(TEXT(AU498,"0.#"),1)=".",FALSE,TRUE)</formula>
    </cfRule>
    <cfRule type="expression" dxfId="2346" priority="1572">
      <formula>IF(RIGHT(TEXT(AU498,"0.#"),1)=".",TRUE,FALSE)</formula>
    </cfRule>
  </conditionalFormatting>
  <conditionalFormatting sqref="AQ497">
    <cfRule type="expression" dxfId="2345" priority="1557">
      <formula>IF(RIGHT(TEXT(AQ497,"0.#"),1)=".",FALSE,TRUE)</formula>
    </cfRule>
    <cfRule type="expression" dxfId="2344" priority="1558">
      <formula>IF(RIGHT(TEXT(AQ497,"0.#"),1)=".",TRUE,FALSE)</formula>
    </cfRule>
  </conditionalFormatting>
  <conditionalFormatting sqref="AQ498">
    <cfRule type="expression" dxfId="2343" priority="1561">
      <formula>IF(RIGHT(TEXT(AQ498,"0.#"),1)=".",FALSE,TRUE)</formula>
    </cfRule>
    <cfRule type="expression" dxfId="2342" priority="1562">
      <formula>IF(RIGHT(TEXT(AQ498,"0.#"),1)=".",TRUE,FALSE)</formula>
    </cfRule>
  </conditionalFormatting>
  <conditionalFormatting sqref="AQ499">
    <cfRule type="expression" dxfId="2341" priority="1559">
      <formula>IF(RIGHT(TEXT(AQ499,"0.#"),1)=".",FALSE,TRUE)</formula>
    </cfRule>
    <cfRule type="expression" dxfId="2340" priority="1560">
      <formula>IF(RIGHT(TEXT(AQ499,"0.#"),1)=".",TRUE,FALSE)</formula>
    </cfRule>
  </conditionalFormatting>
  <conditionalFormatting sqref="AE504">
    <cfRule type="expression" dxfId="2339" priority="1551">
      <formula>IF(RIGHT(TEXT(AE504,"0.#"),1)=".",FALSE,TRUE)</formula>
    </cfRule>
    <cfRule type="expression" dxfId="2338" priority="1552">
      <formula>IF(RIGHT(TEXT(AE504,"0.#"),1)=".",TRUE,FALSE)</formula>
    </cfRule>
  </conditionalFormatting>
  <conditionalFormatting sqref="AE502">
    <cfRule type="expression" dxfId="2337" priority="1555">
      <formula>IF(RIGHT(TEXT(AE502,"0.#"),1)=".",FALSE,TRUE)</formula>
    </cfRule>
    <cfRule type="expression" dxfId="2336" priority="1556">
      <formula>IF(RIGHT(TEXT(AE502,"0.#"),1)=".",TRUE,FALSE)</formula>
    </cfRule>
  </conditionalFormatting>
  <conditionalFormatting sqref="AE503">
    <cfRule type="expression" dxfId="2335" priority="1553">
      <formula>IF(RIGHT(TEXT(AE503,"0.#"),1)=".",FALSE,TRUE)</formula>
    </cfRule>
    <cfRule type="expression" dxfId="2334" priority="1554">
      <formula>IF(RIGHT(TEXT(AE503,"0.#"),1)=".",TRUE,FALSE)</formula>
    </cfRule>
  </conditionalFormatting>
  <conditionalFormatting sqref="AU504">
    <cfRule type="expression" dxfId="2333" priority="1539">
      <formula>IF(RIGHT(TEXT(AU504,"0.#"),1)=".",FALSE,TRUE)</formula>
    </cfRule>
    <cfRule type="expression" dxfId="2332" priority="1540">
      <formula>IF(RIGHT(TEXT(AU504,"0.#"),1)=".",TRUE,FALSE)</formula>
    </cfRule>
  </conditionalFormatting>
  <conditionalFormatting sqref="AU502">
    <cfRule type="expression" dxfId="2331" priority="1543">
      <formula>IF(RIGHT(TEXT(AU502,"0.#"),1)=".",FALSE,TRUE)</formula>
    </cfRule>
    <cfRule type="expression" dxfId="2330" priority="1544">
      <formula>IF(RIGHT(TEXT(AU502,"0.#"),1)=".",TRUE,FALSE)</formula>
    </cfRule>
  </conditionalFormatting>
  <conditionalFormatting sqref="AU503">
    <cfRule type="expression" dxfId="2329" priority="1541">
      <formula>IF(RIGHT(TEXT(AU503,"0.#"),1)=".",FALSE,TRUE)</formula>
    </cfRule>
    <cfRule type="expression" dxfId="2328" priority="1542">
      <formula>IF(RIGHT(TEXT(AU503,"0.#"),1)=".",TRUE,FALSE)</formula>
    </cfRule>
  </conditionalFormatting>
  <conditionalFormatting sqref="AQ502">
    <cfRule type="expression" dxfId="2327" priority="1527">
      <formula>IF(RIGHT(TEXT(AQ502,"0.#"),1)=".",FALSE,TRUE)</formula>
    </cfRule>
    <cfRule type="expression" dxfId="2326" priority="1528">
      <formula>IF(RIGHT(TEXT(AQ502,"0.#"),1)=".",TRUE,FALSE)</formula>
    </cfRule>
  </conditionalFormatting>
  <conditionalFormatting sqref="AQ503">
    <cfRule type="expression" dxfId="2325" priority="1531">
      <formula>IF(RIGHT(TEXT(AQ503,"0.#"),1)=".",FALSE,TRUE)</formula>
    </cfRule>
    <cfRule type="expression" dxfId="2324" priority="1532">
      <formula>IF(RIGHT(TEXT(AQ503,"0.#"),1)=".",TRUE,FALSE)</formula>
    </cfRule>
  </conditionalFormatting>
  <conditionalFormatting sqref="AQ504">
    <cfRule type="expression" dxfId="2323" priority="1529">
      <formula>IF(RIGHT(TEXT(AQ504,"0.#"),1)=".",FALSE,TRUE)</formula>
    </cfRule>
    <cfRule type="expression" dxfId="2322" priority="1530">
      <formula>IF(RIGHT(TEXT(AQ504,"0.#"),1)=".",TRUE,FALSE)</formula>
    </cfRule>
  </conditionalFormatting>
  <conditionalFormatting sqref="AE509">
    <cfRule type="expression" dxfId="2321" priority="1521">
      <formula>IF(RIGHT(TEXT(AE509,"0.#"),1)=".",FALSE,TRUE)</formula>
    </cfRule>
    <cfRule type="expression" dxfId="2320" priority="1522">
      <formula>IF(RIGHT(TEXT(AE509,"0.#"),1)=".",TRUE,FALSE)</formula>
    </cfRule>
  </conditionalFormatting>
  <conditionalFormatting sqref="AE507">
    <cfRule type="expression" dxfId="2319" priority="1525">
      <formula>IF(RIGHT(TEXT(AE507,"0.#"),1)=".",FALSE,TRUE)</formula>
    </cfRule>
    <cfRule type="expression" dxfId="2318" priority="1526">
      <formula>IF(RIGHT(TEXT(AE507,"0.#"),1)=".",TRUE,FALSE)</formula>
    </cfRule>
  </conditionalFormatting>
  <conditionalFormatting sqref="AE508">
    <cfRule type="expression" dxfId="2317" priority="1523">
      <formula>IF(RIGHT(TEXT(AE508,"0.#"),1)=".",FALSE,TRUE)</formula>
    </cfRule>
    <cfRule type="expression" dxfId="2316" priority="1524">
      <formula>IF(RIGHT(TEXT(AE508,"0.#"),1)=".",TRUE,FALSE)</formula>
    </cfRule>
  </conditionalFormatting>
  <conditionalFormatting sqref="AU509">
    <cfRule type="expression" dxfId="2315" priority="1509">
      <formula>IF(RIGHT(TEXT(AU509,"0.#"),1)=".",FALSE,TRUE)</formula>
    </cfRule>
    <cfRule type="expression" dxfId="2314" priority="1510">
      <formula>IF(RIGHT(TEXT(AU509,"0.#"),1)=".",TRUE,FALSE)</formula>
    </cfRule>
  </conditionalFormatting>
  <conditionalFormatting sqref="AU507">
    <cfRule type="expression" dxfId="2313" priority="1513">
      <formula>IF(RIGHT(TEXT(AU507,"0.#"),1)=".",FALSE,TRUE)</formula>
    </cfRule>
    <cfRule type="expression" dxfId="2312" priority="1514">
      <formula>IF(RIGHT(TEXT(AU507,"0.#"),1)=".",TRUE,FALSE)</formula>
    </cfRule>
  </conditionalFormatting>
  <conditionalFormatting sqref="AU508">
    <cfRule type="expression" dxfId="2311" priority="1511">
      <formula>IF(RIGHT(TEXT(AU508,"0.#"),1)=".",FALSE,TRUE)</formula>
    </cfRule>
    <cfRule type="expression" dxfId="2310" priority="1512">
      <formula>IF(RIGHT(TEXT(AU508,"0.#"),1)=".",TRUE,FALSE)</formula>
    </cfRule>
  </conditionalFormatting>
  <conditionalFormatting sqref="AQ507">
    <cfRule type="expression" dxfId="2309" priority="1497">
      <formula>IF(RIGHT(TEXT(AQ507,"0.#"),1)=".",FALSE,TRUE)</formula>
    </cfRule>
    <cfRule type="expression" dxfId="2308" priority="1498">
      <formula>IF(RIGHT(TEXT(AQ507,"0.#"),1)=".",TRUE,FALSE)</formula>
    </cfRule>
  </conditionalFormatting>
  <conditionalFormatting sqref="AQ508">
    <cfRule type="expression" dxfId="2307" priority="1501">
      <formula>IF(RIGHT(TEXT(AQ508,"0.#"),1)=".",FALSE,TRUE)</formula>
    </cfRule>
    <cfRule type="expression" dxfId="2306" priority="1502">
      <formula>IF(RIGHT(TEXT(AQ508,"0.#"),1)=".",TRUE,FALSE)</formula>
    </cfRule>
  </conditionalFormatting>
  <conditionalFormatting sqref="AQ509">
    <cfRule type="expression" dxfId="2305" priority="1499">
      <formula>IF(RIGHT(TEXT(AQ509,"0.#"),1)=".",FALSE,TRUE)</formula>
    </cfRule>
    <cfRule type="expression" dxfId="2304" priority="1500">
      <formula>IF(RIGHT(TEXT(AQ509,"0.#"),1)=".",TRUE,FALSE)</formula>
    </cfRule>
  </conditionalFormatting>
  <conditionalFormatting sqref="AE465">
    <cfRule type="expression" dxfId="2303" priority="1791">
      <formula>IF(RIGHT(TEXT(AE465,"0.#"),1)=".",FALSE,TRUE)</formula>
    </cfRule>
    <cfRule type="expression" dxfId="2302" priority="1792">
      <formula>IF(RIGHT(TEXT(AE465,"0.#"),1)=".",TRUE,FALSE)</formula>
    </cfRule>
  </conditionalFormatting>
  <conditionalFormatting sqref="AE463">
    <cfRule type="expression" dxfId="2301" priority="1795">
      <formula>IF(RIGHT(TEXT(AE463,"0.#"),1)=".",FALSE,TRUE)</formula>
    </cfRule>
    <cfRule type="expression" dxfId="2300" priority="1796">
      <formula>IF(RIGHT(TEXT(AE463,"0.#"),1)=".",TRUE,FALSE)</formula>
    </cfRule>
  </conditionalFormatting>
  <conditionalFormatting sqref="AE464">
    <cfRule type="expression" dxfId="2299" priority="1793">
      <formula>IF(RIGHT(TEXT(AE464,"0.#"),1)=".",FALSE,TRUE)</formula>
    </cfRule>
    <cfRule type="expression" dxfId="2298" priority="1794">
      <formula>IF(RIGHT(TEXT(AE464,"0.#"),1)=".",TRUE,FALSE)</formula>
    </cfRule>
  </conditionalFormatting>
  <conditionalFormatting sqref="AM465">
    <cfRule type="expression" dxfId="2297" priority="1785">
      <formula>IF(RIGHT(TEXT(AM465,"0.#"),1)=".",FALSE,TRUE)</formula>
    </cfRule>
    <cfRule type="expression" dxfId="2296" priority="1786">
      <formula>IF(RIGHT(TEXT(AM465,"0.#"),1)=".",TRUE,FALSE)</formula>
    </cfRule>
  </conditionalFormatting>
  <conditionalFormatting sqref="AM463">
    <cfRule type="expression" dxfId="2295" priority="1789">
      <formula>IF(RIGHT(TEXT(AM463,"0.#"),1)=".",FALSE,TRUE)</formula>
    </cfRule>
    <cfRule type="expression" dxfId="2294" priority="1790">
      <formula>IF(RIGHT(TEXT(AM463,"0.#"),1)=".",TRUE,FALSE)</formula>
    </cfRule>
  </conditionalFormatting>
  <conditionalFormatting sqref="AM464">
    <cfRule type="expression" dxfId="2293" priority="1787">
      <formula>IF(RIGHT(TEXT(AM464,"0.#"),1)=".",FALSE,TRUE)</formula>
    </cfRule>
    <cfRule type="expression" dxfId="2292" priority="1788">
      <formula>IF(RIGHT(TEXT(AM464,"0.#"),1)=".",TRUE,FALSE)</formula>
    </cfRule>
  </conditionalFormatting>
  <conditionalFormatting sqref="AU465">
    <cfRule type="expression" dxfId="2291" priority="1779">
      <formula>IF(RIGHT(TEXT(AU465,"0.#"),1)=".",FALSE,TRUE)</formula>
    </cfRule>
    <cfRule type="expression" dxfId="2290" priority="1780">
      <formula>IF(RIGHT(TEXT(AU465,"0.#"),1)=".",TRUE,FALSE)</formula>
    </cfRule>
  </conditionalFormatting>
  <conditionalFormatting sqref="AU463">
    <cfRule type="expression" dxfId="2289" priority="1783">
      <formula>IF(RIGHT(TEXT(AU463,"0.#"),1)=".",FALSE,TRUE)</formula>
    </cfRule>
    <cfRule type="expression" dxfId="2288" priority="1784">
      <formula>IF(RIGHT(TEXT(AU463,"0.#"),1)=".",TRUE,FALSE)</formula>
    </cfRule>
  </conditionalFormatting>
  <conditionalFormatting sqref="AU464">
    <cfRule type="expression" dxfId="2287" priority="1781">
      <formula>IF(RIGHT(TEXT(AU464,"0.#"),1)=".",FALSE,TRUE)</formula>
    </cfRule>
    <cfRule type="expression" dxfId="2286" priority="1782">
      <formula>IF(RIGHT(TEXT(AU464,"0.#"),1)=".",TRUE,FALSE)</formula>
    </cfRule>
  </conditionalFormatting>
  <conditionalFormatting sqref="AI465">
    <cfRule type="expression" dxfId="2285" priority="1773">
      <formula>IF(RIGHT(TEXT(AI465,"0.#"),1)=".",FALSE,TRUE)</formula>
    </cfRule>
    <cfRule type="expression" dxfId="2284" priority="1774">
      <formula>IF(RIGHT(TEXT(AI465,"0.#"),1)=".",TRUE,FALSE)</formula>
    </cfRule>
  </conditionalFormatting>
  <conditionalFormatting sqref="AI463">
    <cfRule type="expression" dxfId="2283" priority="1777">
      <formula>IF(RIGHT(TEXT(AI463,"0.#"),1)=".",FALSE,TRUE)</formula>
    </cfRule>
    <cfRule type="expression" dxfId="2282" priority="1778">
      <formula>IF(RIGHT(TEXT(AI463,"0.#"),1)=".",TRUE,FALSE)</formula>
    </cfRule>
  </conditionalFormatting>
  <conditionalFormatting sqref="AI464">
    <cfRule type="expression" dxfId="2281" priority="1775">
      <formula>IF(RIGHT(TEXT(AI464,"0.#"),1)=".",FALSE,TRUE)</formula>
    </cfRule>
    <cfRule type="expression" dxfId="2280" priority="1776">
      <formula>IF(RIGHT(TEXT(AI464,"0.#"),1)=".",TRUE,FALSE)</formula>
    </cfRule>
  </conditionalFormatting>
  <conditionalFormatting sqref="AQ463">
    <cfRule type="expression" dxfId="2279" priority="1767">
      <formula>IF(RIGHT(TEXT(AQ463,"0.#"),1)=".",FALSE,TRUE)</formula>
    </cfRule>
    <cfRule type="expression" dxfId="2278" priority="1768">
      <formula>IF(RIGHT(TEXT(AQ463,"0.#"),1)=".",TRUE,FALSE)</formula>
    </cfRule>
  </conditionalFormatting>
  <conditionalFormatting sqref="AQ464">
    <cfRule type="expression" dxfId="2277" priority="1771">
      <formula>IF(RIGHT(TEXT(AQ464,"0.#"),1)=".",FALSE,TRUE)</formula>
    </cfRule>
    <cfRule type="expression" dxfId="2276" priority="1772">
      <formula>IF(RIGHT(TEXT(AQ464,"0.#"),1)=".",TRUE,FALSE)</formula>
    </cfRule>
  </conditionalFormatting>
  <conditionalFormatting sqref="AQ465">
    <cfRule type="expression" dxfId="2275" priority="1769">
      <formula>IF(RIGHT(TEXT(AQ465,"0.#"),1)=".",FALSE,TRUE)</formula>
    </cfRule>
    <cfRule type="expression" dxfId="2274" priority="1770">
      <formula>IF(RIGHT(TEXT(AQ465,"0.#"),1)=".",TRUE,FALSE)</formula>
    </cfRule>
  </conditionalFormatting>
  <conditionalFormatting sqref="AE470">
    <cfRule type="expression" dxfId="2273" priority="1761">
      <formula>IF(RIGHT(TEXT(AE470,"0.#"),1)=".",FALSE,TRUE)</formula>
    </cfRule>
    <cfRule type="expression" dxfId="2272" priority="1762">
      <formula>IF(RIGHT(TEXT(AE470,"0.#"),1)=".",TRUE,FALSE)</formula>
    </cfRule>
  </conditionalFormatting>
  <conditionalFormatting sqref="AE468">
    <cfRule type="expression" dxfId="2271" priority="1765">
      <formula>IF(RIGHT(TEXT(AE468,"0.#"),1)=".",FALSE,TRUE)</formula>
    </cfRule>
    <cfRule type="expression" dxfId="2270" priority="1766">
      <formula>IF(RIGHT(TEXT(AE468,"0.#"),1)=".",TRUE,FALSE)</formula>
    </cfRule>
  </conditionalFormatting>
  <conditionalFormatting sqref="AE469">
    <cfRule type="expression" dxfId="2269" priority="1763">
      <formula>IF(RIGHT(TEXT(AE469,"0.#"),1)=".",FALSE,TRUE)</formula>
    </cfRule>
    <cfRule type="expression" dxfId="2268" priority="1764">
      <formula>IF(RIGHT(TEXT(AE469,"0.#"),1)=".",TRUE,FALSE)</formula>
    </cfRule>
  </conditionalFormatting>
  <conditionalFormatting sqref="AM470">
    <cfRule type="expression" dxfId="2267" priority="1755">
      <formula>IF(RIGHT(TEXT(AM470,"0.#"),1)=".",FALSE,TRUE)</formula>
    </cfRule>
    <cfRule type="expression" dxfId="2266" priority="1756">
      <formula>IF(RIGHT(TEXT(AM470,"0.#"),1)=".",TRUE,FALSE)</formula>
    </cfRule>
  </conditionalFormatting>
  <conditionalFormatting sqref="AM468">
    <cfRule type="expression" dxfId="2265" priority="1759">
      <formula>IF(RIGHT(TEXT(AM468,"0.#"),1)=".",FALSE,TRUE)</formula>
    </cfRule>
    <cfRule type="expression" dxfId="2264" priority="1760">
      <formula>IF(RIGHT(TEXT(AM468,"0.#"),1)=".",TRUE,FALSE)</formula>
    </cfRule>
  </conditionalFormatting>
  <conditionalFormatting sqref="AM469">
    <cfRule type="expression" dxfId="2263" priority="1757">
      <formula>IF(RIGHT(TEXT(AM469,"0.#"),1)=".",FALSE,TRUE)</formula>
    </cfRule>
    <cfRule type="expression" dxfId="2262" priority="1758">
      <formula>IF(RIGHT(TEXT(AM469,"0.#"),1)=".",TRUE,FALSE)</formula>
    </cfRule>
  </conditionalFormatting>
  <conditionalFormatting sqref="AU470">
    <cfRule type="expression" dxfId="2261" priority="1749">
      <formula>IF(RIGHT(TEXT(AU470,"0.#"),1)=".",FALSE,TRUE)</formula>
    </cfRule>
    <cfRule type="expression" dxfId="2260" priority="1750">
      <formula>IF(RIGHT(TEXT(AU470,"0.#"),1)=".",TRUE,FALSE)</formula>
    </cfRule>
  </conditionalFormatting>
  <conditionalFormatting sqref="AU468">
    <cfRule type="expression" dxfId="2259" priority="1753">
      <formula>IF(RIGHT(TEXT(AU468,"0.#"),1)=".",FALSE,TRUE)</formula>
    </cfRule>
    <cfRule type="expression" dxfId="2258" priority="1754">
      <formula>IF(RIGHT(TEXT(AU468,"0.#"),1)=".",TRUE,FALSE)</formula>
    </cfRule>
  </conditionalFormatting>
  <conditionalFormatting sqref="AU469">
    <cfRule type="expression" dxfId="2257" priority="1751">
      <formula>IF(RIGHT(TEXT(AU469,"0.#"),1)=".",FALSE,TRUE)</formula>
    </cfRule>
    <cfRule type="expression" dxfId="2256" priority="1752">
      <formula>IF(RIGHT(TEXT(AU469,"0.#"),1)=".",TRUE,FALSE)</formula>
    </cfRule>
  </conditionalFormatting>
  <conditionalFormatting sqref="AI470">
    <cfRule type="expression" dxfId="2255" priority="1743">
      <formula>IF(RIGHT(TEXT(AI470,"0.#"),1)=".",FALSE,TRUE)</formula>
    </cfRule>
    <cfRule type="expression" dxfId="2254" priority="1744">
      <formula>IF(RIGHT(TEXT(AI470,"0.#"),1)=".",TRUE,FALSE)</formula>
    </cfRule>
  </conditionalFormatting>
  <conditionalFormatting sqref="AI468">
    <cfRule type="expression" dxfId="2253" priority="1747">
      <formula>IF(RIGHT(TEXT(AI468,"0.#"),1)=".",FALSE,TRUE)</formula>
    </cfRule>
    <cfRule type="expression" dxfId="2252" priority="1748">
      <formula>IF(RIGHT(TEXT(AI468,"0.#"),1)=".",TRUE,FALSE)</formula>
    </cfRule>
  </conditionalFormatting>
  <conditionalFormatting sqref="AI469">
    <cfRule type="expression" dxfId="2251" priority="1745">
      <formula>IF(RIGHT(TEXT(AI469,"0.#"),1)=".",FALSE,TRUE)</formula>
    </cfRule>
    <cfRule type="expression" dxfId="2250" priority="1746">
      <formula>IF(RIGHT(TEXT(AI469,"0.#"),1)=".",TRUE,FALSE)</formula>
    </cfRule>
  </conditionalFormatting>
  <conditionalFormatting sqref="AQ468">
    <cfRule type="expression" dxfId="2249" priority="1737">
      <formula>IF(RIGHT(TEXT(AQ468,"0.#"),1)=".",FALSE,TRUE)</formula>
    </cfRule>
    <cfRule type="expression" dxfId="2248" priority="1738">
      <formula>IF(RIGHT(TEXT(AQ468,"0.#"),1)=".",TRUE,FALSE)</formula>
    </cfRule>
  </conditionalFormatting>
  <conditionalFormatting sqref="AQ469">
    <cfRule type="expression" dxfId="2247" priority="1741">
      <formula>IF(RIGHT(TEXT(AQ469,"0.#"),1)=".",FALSE,TRUE)</formula>
    </cfRule>
    <cfRule type="expression" dxfId="2246" priority="1742">
      <formula>IF(RIGHT(TEXT(AQ469,"0.#"),1)=".",TRUE,FALSE)</formula>
    </cfRule>
  </conditionalFormatting>
  <conditionalFormatting sqref="AQ470">
    <cfRule type="expression" dxfId="2245" priority="1739">
      <formula>IF(RIGHT(TEXT(AQ470,"0.#"),1)=".",FALSE,TRUE)</formula>
    </cfRule>
    <cfRule type="expression" dxfId="2244" priority="1740">
      <formula>IF(RIGHT(TEXT(AQ470,"0.#"),1)=".",TRUE,FALSE)</formula>
    </cfRule>
  </conditionalFormatting>
  <conditionalFormatting sqref="AE475">
    <cfRule type="expression" dxfId="2243" priority="1731">
      <formula>IF(RIGHT(TEXT(AE475,"0.#"),1)=".",FALSE,TRUE)</formula>
    </cfRule>
    <cfRule type="expression" dxfId="2242" priority="1732">
      <formula>IF(RIGHT(TEXT(AE475,"0.#"),1)=".",TRUE,FALSE)</formula>
    </cfRule>
  </conditionalFormatting>
  <conditionalFormatting sqref="AE473">
    <cfRule type="expression" dxfId="2241" priority="1735">
      <formula>IF(RIGHT(TEXT(AE473,"0.#"),1)=".",FALSE,TRUE)</formula>
    </cfRule>
    <cfRule type="expression" dxfId="2240" priority="1736">
      <formula>IF(RIGHT(TEXT(AE473,"0.#"),1)=".",TRUE,FALSE)</formula>
    </cfRule>
  </conditionalFormatting>
  <conditionalFormatting sqref="AE474">
    <cfRule type="expression" dxfId="2239" priority="1733">
      <formula>IF(RIGHT(TEXT(AE474,"0.#"),1)=".",FALSE,TRUE)</formula>
    </cfRule>
    <cfRule type="expression" dxfId="2238" priority="1734">
      <formula>IF(RIGHT(TEXT(AE474,"0.#"),1)=".",TRUE,FALSE)</formula>
    </cfRule>
  </conditionalFormatting>
  <conditionalFormatting sqref="AM475">
    <cfRule type="expression" dxfId="2237" priority="1725">
      <formula>IF(RIGHT(TEXT(AM475,"0.#"),1)=".",FALSE,TRUE)</formula>
    </cfRule>
    <cfRule type="expression" dxfId="2236" priority="1726">
      <formula>IF(RIGHT(TEXT(AM475,"0.#"),1)=".",TRUE,FALSE)</formula>
    </cfRule>
  </conditionalFormatting>
  <conditionalFormatting sqref="AM473">
    <cfRule type="expression" dxfId="2235" priority="1729">
      <formula>IF(RIGHT(TEXT(AM473,"0.#"),1)=".",FALSE,TRUE)</formula>
    </cfRule>
    <cfRule type="expression" dxfId="2234" priority="1730">
      <formula>IF(RIGHT(TEXT(AM473,"0.#"),1)=".",TRUE,FALSE)</formula>
    </cfRule>
  </conditionalFormatting>
  <conditionalFormatting sqref="AM474">
    <cfRule type="expression" dxfId="2233" priority="1727">
      <formula>IF(RIGHT(TEXT(AM474,"0.#"),1)=".",FALSE,TRUE)</formula>
    </cfRule>
    <cfRule type="expression" dxfId="2232" priority="1728">
      <formula>IF(RIGHT(TEXT(AM474,"0.#"),1)=".",TRUE,FALSE)</formula>
    </cfRule>
  </conditionalFormatting>
  <conditionalFormatting sqref="AU475">
    <cfRule type="expression" dxfId="2231" priority="1719">
      <formula>IF(RIGHT(TEXT(AU475,"0.#"),1)=".",FALSE,TRUE)</formula>
    </cfRule>
    <cfRule type="expression" dxfId="2230" priority="1720">
      <formula>IF(RIGHT(TEXT(AU475,"0.#"),1)=".",TRUE,FALSE)</formula>
    </cfRule>
  </conditionalFormatting>
  <conditionalFormatting sqref="AU473">
    <cfRule type="expression" dxfId="2229" priority="1723">
      <formula>IF(RIGHT(TEXT(AU473,"0.#"),1)=".",FALSE,TRUE)</formula>
    </cfRule>
    <cfRule type="expression" dxfId="2228" priority="1724">
      <formula>IF(RIGHT(TEXT(AU473,"0.#"),1)=".",TRUE,FALSE)</formula>
    </cfRule>
  </conditionalFormatting>
  <conditionalFormatting sqref="AU474">
    <cfRule type="expression" dxfId="2227" priority="1721">
      <formula>IF(RIGHT(TEXT(AU474,"0.#"),1)=".",FALSE,TRUE)</formula>
    </cfRule>
    <cfRule type="expression" dxfId="2226" priority="1722">
      <formula>IF(RIGHT(TEXT(AU474,"0.#"),1)=".",TRUE,FALSE)</formula>
    </cfRule>
  </conditionalFormatting>
  <conditionalFormatting sqref="AI475">
    <cfRule type="expression" dxfId="2225" priority="1713">
      <formula>IF(RIGHT(TEXT(AI475,"0.#"),1)=".",FALSE,TRUE)</formula>
    </cfRule>
    <cfRule type="expression" dxfId="2224" priority="1714">
      <formula>IF(RIGHT(TEXT(AI475,"0.#"),1)=".",TRUE,FALSE)</formula>
    </cfRule>
  </conditionalFormatting>
  <conditionalFormatting sqref="AI473">
    <cfRule type="expression" dxfId="2223" priority="1717">
      <formula>IF(RIGHT(TEXT(AI473,"0.#"),1)=".",FALSE,TRUE)</formula>
    </cfRule>
    <cfRule type="expression" dxfId="2222" priority="1718">
      <formula>IF(RIGHT(TEXT(AI473,"0.#"),1)=".",TRUE,FALSE)</formula>
    </cfRule>
  </conditionalFormatting>
  <conditionalFormatting sqref="AI474">
    <cfRule type="expression" dxfId="2221" priority="1715">
      <formula>IF(RIGHT(TEXT(AI474,"0.#"),1)=".",FALSE,TRUE)</formula>
    </cfRule>
    <cfRule type="expression" dxfId="2220" priority="1716">
      <formula>IF(RIGHT(TEXT(AI474,"0.#"),1)=".",TRUE,FALSE)</formula>
    </cfRule>
  </conditionalFormatting>
  <conditionalFormatting sqref="AQ473">
    <cfRule type="expression" dxfId="2219" priority="1707">
      <formula>IF(RIGHT(TEXT(AQ473,"0.#"),1)=".",FALSE,TRUE)</formula>
    </cfRule>
    <cfRule type="expression" dxfId="2218" priority="1708">
      <formula>IF(RIGHT(TEXT(AQ473,"0.#"),1)=".",TRUE,FALSE)</formula>
    </cfRule>
  </conditionalFormatting>
  <conditionalFormatting sqref="AQ474">
    <cfRule type="expression" dxfId="2217" priority="1711">
      <formula>IF(RIGHT(TEXT(AQ474,"0.#"),1)=".",FALSE,TRUE)</formula>
    </cfRule>
    <cfRule type="expression" dxfId="2216" priority="1712">
      <formula>IF(RIGHT(TEXT(AQ474,"0.#"),1)=".",TRUE,FALSE)</formula>
    </cfRule>
  </conditionalFormatting>
  <conditionalFormatting sqref="AQ475">
    <cfRule type="expression" dxfId="2215" priority="1709">
      <formula>IF(RIGHT(TEXT(AQ475,"0.#"),1)=".",FALSE,TRUE)</formula>
    </cfRule>
    <cfRule type="expression" dxfId="2214" priority="1710">
      <formula>IF(RIGHT(TEXT(AQ475,"0.#"),1)=".",TRUE,FALSE)</formula>
    </cfRule>
  </conditionalFormatting>
  <conditionalFormatting sqref="AE480">
    <cfRule type="expression" dxfId="2213" priority="1701">
      <formula>IF(RIGHT(TEXT(AE480,"0.#"),1)=".",FALSE,TRUE)</formula>
    </cfRule>
    <cfRule type="expression" dxfId="2212" priority="1702">
      <formula>IF(RIGHT(TEXT(AE480,"0.#"),1)=".",TRUE,FALSE)</formula>
    </cfRule>
  </conditionalFormatting>
  <conditionalFormatting sqref="AE478">
    <cfRule type="expression" dxfId="2211" priority="1705">
      <formula>IF(RIGHT(TEXT(AE478,"0.#"),1)=".",FALSE,TRUE)</formula>
    </cfRule>
    <cfRule type="expression" dxfId="2210" priority="1706">
      <formula>IF(RIGHT(TEXT(AE478,"0.#"),1)=".",TRUE,FALSE)</formula>
    </cfRule>
  </conditionalFormatting>
  <conditionalFormatting sqref="AE479">
    <cfRule type="expression" dxfId="2209" priority="1703">
      <formula>IF(RIGHT(TEXT(AE479,"0.#"),1)=".",FALSE,TRUE)</formula>
    </cfRule>
    <cfRule type="expression" dxfId="2208" priority="1704">
      <formula>IF(RIGHT(TEXT(AE479,"0.#"),1)=".",TRUE,FALSE)</formula>
    </cfRule>
  </conditionalFormatting>
  <conditionalFormatting sqref="AM480">
    <cfRule type="expression" dxfId="2207" priority="1695">
      <formula>IF(RIGHT(TEXT(AM480,"0.#"),1)=".",FALSE,TRUE)</formula>
    </cfRule>
    <cfRule type="expression" dxfId="2206" priority="1696">
      <formula>IF(RIGHT(TEXT(AM480,"0.#"),1)=".",TRUE,FALSE)</formula>
    </cfRule>
  </conditionalFormatting>
  <conditionalFormatting sqref="AM478">
    <cfRule type="expression" dxfId="2205" priority="1699">
      <formula>IF(RIGHT(TEXT(AM478,"0.#"),1)=".",FALSE,TRUE)</formula>
    </cfRule>
    <cfRule type="expression" dxfId="2204" priority="1700">
      <formula>IF(RIGHT(TEXT(AM478,"0.#"),1)=".",TRUE,FALSE)</formula>
    </cfRule>
  </conditionalFormatting>
  <conditionalFormatting sqref="AM479">
    <cfRule type="expression" dxfId="2203" priority="1697">
      <formula>IF(RIGHT(TEXT(AM479,"0.#"),1)=".",FALSE,TRUE)</formula>
    </cfRule>
    <cfRule type="expression" dxfId="2202" priority="1698">
      <formula>IF(RIGHT(TEXT(AM479,"0.#"),1)=".",TRUE,FALSE)</formula>
    </cfRule>
  </conditionalFormatting>
  <conditionalFormatting sqref="AU480">
    <cfRule type="expression" dxfId="2201" priority="1689">
      <formula>IF(RIGHT(TEXT(AU480,"0.#"),1)=".",FALSE,TRUE)</formula>
    </cfRule>
    <cfRule type="expression" dxfId="2200" priority="1690">
      <formula>IF(RIGHT(TEXT(AU480,"0.#"),1)=".",TRUE,FALSE)</formula>
    </cfRule>
  </conditionalFormatting>
  <conditionalFormatting sqref="AU478">
    <cfRule type="expression" dxfId="2199" priority="1693">
      <formula>IF(RIGHT(TEXT(AU478,"0.#"),1)=".",FALSE,TRUE)</formula>
    </cfRule>
    <cfRule type="expression" dxfId="2198" priority="1694">
      <formula>IF(RIGHT(TEXT(AU478,"0.#"),1)=".",TRUE,FALSE)</formula>
    </cfRule>
  </conditionalFormatting>
  <conditionalFormatting sqref="AU479">
    <cfRule type="expression" dxfId="2197" priority="1691">
      <formula>IF(RIGHT(TEXT(AU479,"0.#"),1)=".",FALSE,TRUE)</formula>
    </cfRule>
    <cfRule type="expression" dxfId="2196" priority="1692">
      <formula>IF(RIGHT(TEXT(AU479,"0.#"),1)=".",TRUE,FALSE)</formula>
    </cfRule>
  </conditionalFormatting>
  <conditionalFormatting sqref="AI480">
    <cfRule type="expression" dxfId="2195" priority="1683">
      <formula>IF(RIGHT(TEXT(AI480,"0.#"),1)=".",FALSE,TRUE)</formula>
    </cfRule>
    <cfRule type="expression" dxfId="2194" priority="1684">
      <formula>IF(RIGHT(TEXT(AI480,"0.#"),1)=".",TRUE,FALSE)</formula>
    </cfRule>
  </conditionalFormatting>
  <conditionalFormatting sqref="AI478">
    <cfRule type="expression" dxfId="2193" priority="1687">
      <formula>IF(RIGHT(TEXT(AI478,"0.#"),1)=".",FALSE,TRUE)</formula>
    </cfRule>
    <cfRule type="expression" dxfId="2192" priority="1688">
      <formula>IF(RIGHT(TEXT(AI478,"0.#"),1)=".",TRUE,FALSE)</formula>
    </cfRule>
  </conditionalFormatting>
  <conditionalFormatting sqref="AI479">
    <cfRule type="expression" dxfId="2191" priority="1685">
      <formula>IF(RIGHT(TEXT(AI479,"0.#"),1)=".",FALSE,TRUE)</formula>
    </cfRule>
    <cfRule type="expression" dxfId="2190" priority="1686">
      <formula>IF(RIGHT(TEXT(AI479,"0.#"),1)=".",TRUE,FALSE)</formula>
    </cfRule>
  </conditionalFormatting>
  <conditionalFormatting sqref="AQ478">
    <cfRule type="expression" dxfId="2189" priority="1677">
      <formula>IF(RIGHT(TEXT(AQ478,"0.#"),1)=".",FALSE,TRUE)</formula>
    </cfRule>
    <cfRule type="expression" dxfId="2188" priority="1678">
      <formula>IF(RIGHT(TEXT(AQ478,"0.#"),1)=".",TRUE,FALSE)</formula>
    </cfRule>
  </conditionalFormatting>
  <conditionalFormatting sqref="AQ479">
    <cfRule type="expression" dxfId="2187" priority="1681">
      <formula>IF(RIGHT(TEXT(AQ479,"0.#"),1)=".",FALSE,TRUE)</formula>
    </cfRule>
    <cfRule type="expression" dxfId="2186" priority="1682">
      <formula>IF(RIGHT(TEXT(AQ479,"0.#"),1)=".",TRUE,FALSE)</formula>
    </cfRule>
  </conditionalFormatting>
  <conditionalFormatting sqref="AQ480">
    <cfRule type="expression" dxfId="2185" priority="1679">
      <formula>IF(RIGHT(TEXT(AQ480,"0.#"),1)=".",FALSE,TRUE)</formula>
    </cfRule>
    <cfRule type="expression" dxfId="2184" priority="1680">
      <formula>IF(RIGHT(TEXT(AQ480,"0.#"),1)=".",TRUE,FALSE)</formula>
    </cfRule>
  </conditionalFormatting>
  <conditionalFormatting sqref="AM47">
    <cfRule type="expression" dxfId="2183" priority="1971">
      <formula>IF(RIGHT(TEXT(AM47,"0.#"),1)=".",FALSE,TRUE)</formula>
    </cfRule>
    <cfRule type="expression" dxfId="2182" priority="1972">
      <formula>IF(RIGHT(TEXT(AM47,"0.#"),1)=".",TRUE,FALSE)</formula>
    </cfRule>
  </conditionalFormatting>
  <conditionalFormatting sqref="AI46">
    <cfRule type="expression" dxfId="2181" priority="1975">
      <formula>IF(RIGHT(TEXT(AI46,"0.#"),1)=".",FALSE,TRUE)</formula>
    </cfRule>
    <cfRule type="expression" dxfId="2180" priority="1976">
      <formula>IF(RIGHT(TEXT(AI46,"0.#"),1)=".",TRUE,FALSE)</formula>
    </cfRule>
  </conditionalFormatting>
  <conditionalFormatting sqref="AM46">
    <cfRule type="expression" dxfId="2179" priority="1973">
      <formula>IF(RIGHT(TEXT(AM46,"0.#"),1)=".",FALSE,TRUE)</formula>
    </cfRule>
    <cfRule type="expression" dxfId="2178" priority="1974">
      <formula>IF(RIGHT(TEXT(AM46,"0.#"),1)=".",TRUE,FALSE)</formula>
    </cfRule>
  </conditionalFormatting>
  <conditionalFormatting sqref="AU46:AU48">
    <cfRule type="expression" dxfId="2177" priority="1965">
      <formula>IF(RIGHT(TEXT(AU46,"0.#"),1)=".",FALSE,TRUE)</formula>
    </cfRule>
    <cfRule type="expression" dxfId="2176" priority="1966">
      <formula>IF(RIGHT(TEXT(AU46,"0.#"),1)=".",TRUE,FALSE)</formula>
    </cfRule>
  </conditionalFormatting>
  <conditionalFormatting sqref="AM48">
    <cfRule type="expression" dxfId="2175" priority="1969">
      <formula>IF(RIGHT(TEXT(AM48,"0.#"),1)=".",FALSE,TRUE)</formula>
    </cfRule>
    <cfRule type="expression" dxfId="2174" priority="1970">
      <formula>IF(RIGHT(TEXT(AM48,"0.#"),1)=".",TRUE,FALSE)</formula>
    </cfRule>
  </conditionalFormatting>
  <conditionalFormatting sqref="AQ46:AQ48">
    <cfRule type="expression" dxfId="2173" priority="1967">
      <formula>IF(RIGHT(TEXT(AQ46,"0.#"),1)=".",FALSE,TRUE)</formula>
    </cfRule>
    <cfRule type="expression" dxfId="2172" priority="1968">
      <formula>IF(RIGHT(TEXT(AQ46,"0.#"),1)=".",TRUE,FALSE)</formula>
    </cfRule>
  </conditionalFormatting>
  <conditionalFormatting sqref="AE146:AE147 AI146:AI147 AM146:AM147 AQ146:AQ147 AU146:AU147">
    <cfRule type="expression" dxfId="2171" priority="1959">
      <formula>IF(RIGHT(TEXT(AE146,"0.#"),1)=".",FALSE,TRUE)</formula>
    </cfRule>
    <cfRule type="expression" dxfId="2170" priority="1960">
      <formula>IF(RIGHT(TEXT(AE146,"0.#"),1)=".",TRUE,FALSE)</formula>
    </cfRule>
  </conditionalFormatting>
  <conditionalFormatting sqref="AE138:AE139 AI138:AI139 AM138:AM139 AQ138:AQ139 AU138:AU139">
    <cfRule type="expression" dxfId="2169" priority="1963">
      <formula>IF(RIGHT(TEXT(AE138,"0.#"),1)=".",FALSE,TRUE)</formula>
    </cfRule>
    <cfRule type="expression" dxfId="2168" priority="1964">
      <formula>IF(RIGHT(TEXT(AE138,"0.#"),1)=".",TRUE,FALSE)</formula>
    </cfRule>
  </conditionalFormatting>
  <conditionalFormatting sqref="AE142:AE143 AI142:AI143 AM142:AM143 AQ142:AQ143 AU142:AU143">
    <cfRule type="expression" dxfId="2167" priority="1961">
      <formula>IF(RIGHT(TEXT(AE142,"0.#"),1)=".",FALSE,TRUE)</formula>
    </cfRule>
    <cfRule type="expression" dxfId="2166" priority="1962">
      <formula>IF(RIGHT(TEXT(AE142,"0.#"),1)=".",TRUE,FALSE)</formula>
    </cfRule>
  </conditionalFormatting>
  <conditionalFormatting sqref="AE198:AE199 AI198:AI199 AM198:AM199 AQ198:AQ199 AU198:AU199">
    <cfRule type="expression" dxfId="2165" priority="1953">
      <formula>IF(RIGHT(TEXT(AE198,"0.#"),1)=".",FALSE,TRUE)</formula>
    </cfRule>
    <cfRule type="expression" dxfId="2164" priority="1954">
      <formula>IF(RIGHT(TEXT(AE198,"0.#"),1)=".",TRUE,FALSE)</formula>
    </cfRule>
  </conditionalFormatting>
  <conditionalFormatting sqref="AE150:AE151 AI150:AI151 AM150:AM151 AQ150:AQ151 AU150:AU151">
    <cfRule type="expression" dxfId="2163" priority="1957">
      <formula>IF(RIGHT(TEXT(AE150,"0.#"),1)=".",FALSE,TRUE)</formula>
    </cfRule>
    <cfRule type="expression" dxfId="2162" priority="1958">
      <formula>IF(RIGHT(TEXT(AE150,"0.#"),1)=".",TRUE,FALSE)</formula>
    </cfRule>
  </conditionalFormatting>
  <conditionalFormatting sqref="AE194:AE195 AI194:AI195 AM194:AM195 AQ194:AQ195 AU194:AU195">
    <cfRule type="expression" dxfId="2161" priority="1955">
      <formula>IF(RIGHT(TEXT(AE194,"0.#"),1)=".",FALSE,TRUE)</formula>
    </cfRule>
    <cfRule type="expression" dxfId="2160" priority="1956">
      <formula>IF(RIGHT(TEXT(AE194,"0.#"),1)=".",TRUE,FALSE)</formula>
    </cfRule>
  </conditionalFormatting>
  <conditionalFormatting sqref="AE210:AE211 AI210:AI211 AM210:AM211 AQ210:AQ211 AU210:AU211">
    <cfRule type="expression" dxfId="2159" priority="1947">
      <formula>IF(RIGHT(TEXT(AE210,"0.#"),1)=".",FALSE,TRUE)</formula>
    </cfRule>
    <cfRule type="expression" dxfId="2158" priority="1948">
      <formula>IF(RIGHT(TEXT(AE210,"0.#"),1)=".",TRUE,FALSE)</formula>
    </cfRule>
  </conditionalFormatting>
  <conditionalFormatting sqref="AE202:AE203 AI202:AI203 AM202:AM203 AQ202:AQ203 AU202:AU203">
    <cfRule type="expression" dxfId="2157" priority="1951">
      <formula>IF(RIGHT(TEXT(AE202,"0.#"),1)=".",FALSE,TRUE)</formula>
    </cfRule>
    <cfRule type="expression" dxfId="2156" priority="1952">
      <formula>IF(RIGHT(TEXT(AE202,"0.#"),1)=".",TRUE,FALSE)</formula>
    </cfRule>
  </conditionalFormatting>
  <conditionalFormatting sqref="AE206:AE207 AI206:AI207 AM206:AM207 AQ206:AQ207 AU206:AU207">
    <cfRule type="expression" dxfId="2155" priority="1949">
      <formula>IF(RIGHT(TEXT(AE206,"0.#"),1)=".",FALSE,TRUE)</formula>
    </cfRule>
    <cfRule type="expression" dxfId="2154" priority="1950">
      <formula>IF(RIGHT(TEXT(AE206,"0.#"),1)=".",TRUE,FALSE)</formula>
    </cfRule>
  </conditionalFormatting>
  <conditionalFormatting sqref="AE262:AE263 AI262:AI263 AM262:AM263 AQ262:AQ263 AU262:AU263">
    <cfRule type="expression" dxfId="2153" priority="1941">
      <formula>IF(RIGHT(TEXT(AE262,"0.#"),1)=".",FALSE,TRUE)</formula>
    </cfRule>
    <cfRule type="expression" dxfId="2152" priority="1942">
      <formula>IF(RIGHT(TEXT(AE262,"0.#"),1)=".",TRUE,FALSE)</formula>
    </cfRule>
  </conditionalFormatting>
  <conditionalFormatting sqref="AE254:AE255 AI254:AI255 AM254:AM255 AQ254:AQ255 AU254:AU255">
    <cfRule type="expression" dxfId="2151" priority="1945">
      <formula>IF(RIGHT(TEXT(AE254,"0.#"),1)=".",FALSE,TRUE)</formula>
    </cfRule>
    <cfRule type="expression" dxfId="2150" priority="1946">
      <formula>IF(RIGHT(TEXT(AE254,"0.#"),1)=".",TRUE,FALSE)</formula>
    </cfRule>
  </conditionalFormatting>
  <conditionalFormatting sqref="AE258:AE259 AI258:AI259 AM258:AM259 AQ258:AQ259 AU258:AU259">
    <cfRule type="expression" dxfId="2149" priority="1943">
      <formula>IF(RIGHT(TEXT(AE258,"0.#"),1)=".",FALSE,TRUE)</formula>
    </cfRule>
    <cfRule type="expression" dxfId="2148" priority="1944">
      <formula>IF(RIGHT(TEXT(AE258,"0.#"),1)=".",TRUE,FALSE)</formula>
    </cfRule>
  </conditionalFormatting>
  <conditionalFormatting sqref="AE314:AE315 AI314:AI315 AM314:AM315 AQ314:AQ315 AU314:AU315">
    <cfRule type="expression" dxfId="2147" priority="1935">
      <formula>IF(RIGHT(TEXT(AE314,"0.#"),1)=".",FALSE,TRUE)</formula>
    </cfRule>
    <cfRule type="expression" dxfId="2146" priority="1936">
      <formula>IF(RIGHT(TEXT(AE314,"0.#"),1)=".",TRUE,FALSE)</formula>
    </cfRule>
  </conditionalFormatting>
  <conditionalFormatting sqref="AE266:AE267 AI266:AI267 AM266:AM267 AQ266:AQ267 AU266:AU267">
    <cfRule type="expression" dxfId="2145" priority="1939">
      <formula>IF(RIGHT(TEXT(AE266,"0.#"),1)=".",FALSE,TRUE)</formula>
    </cfRule>
    <cfRule type="expression" dxfId="2144" priority="1940">
      <formula>IF(RIGHT(TEXT(AE266,"0.#"),1)=".",TRUE,FALSE)</formula>
    </cfRule>
  </conditionalFormatting>
  <conditionalFormatting sqref="AE270:AE271 AI270:AI271 AM270:AM271 AQ270:AQ271 AU270:AU271">
    <cfRule type="expression" dxfId="2143" priority="1937">
      <formula>IF(RIGHT(TEXT(AE270,"0.#"),1)=".",FALSE,TRUE)</formula>
    </cfRule>
    <cfRule type="expression" dxfId="2142" priority="1938">
      <formula>IF(RIGHT(TEXT(AE270,"0.#"),1)=".",TRUE,FALSE)</formula>
    </cfRule>
  </conditionalFormatting>
  <conditionalFormatting sqref="AE326:AE327 AI326:AI327 AM326:AM327 AQ326:AQ327 AU326:AU327">
    <cfRule type="expression" dxfId="2141" priority="1929">
      <formula>IF(RIGHT(TEXT(AE326,"0.#"),1)=".",FALSE,TRUE)</formula>
    </cfRule>
    <cfRule type="expression" dxfId="2140" priority="1930">
      <formula>IF(RIGHT(TEXT(AE326,"0.#"),1)=".",TRUE,FALSE)</formula>
    </cfRule>
  </conditionalFormatting>
  <conditionalFormatting sqref="AE318:AE319 AI318:AI319 AM318:AM319 AQ318:AQ319 AU318:AU319">
    <cfRule type="expression" dxfId="2139" priority="1933">
      <formula>IF(RIGHT(TEXT(AE318,"0.#"),1)=".",FALSE,TRUE)</formula>
    </cfRule>
    <cfRule type="expression" dxfId="2138" priority="1934">
      <formula>IF(RIGHT(TEXT(AE318,"0.#"),1)=".",TRUE,FALSE)</formula>
    </cfRule>
  </conditionalFormatting>
  <conditionalFormatting sqref="AE322:AE323 AI322:AI323 AM322:AM323 AQ322:AQ323 AU322:AU323">
    <cfRule type="expression" dxfId="2137" priority="1931">
      <formula>IF(RIGHT(TEXT(AE322,"0.#"),1)=".",FALSE,TRUE)</formula>
    </cfRule>
    <cfRule type="expression" dxfId="2136" priority="1932">
      <formula>IF(RIGHT(TEXT(AE322,"0.#"),1)=".",TRUE,FALSE)</formula>
    </cfRule>
  </conditionalFormatting>
  <conditionalFormatting sqref="AE378:AE379 AI378:AI379 AM378:AM379 AQ378:AQ379 AU378:AU379">
    <cfRule type="expression" dxfId="2135" priority="1923">
      <formula>IF(RIGHT(TEXT(AE378,"0.#"),1)=".",FALSE,TRUE)</formula>
    </cfRule>
    <cfRule type="expression" dxfId="2134" priority="1924">
      <formula>IF(RIGHT(TEXT(AE378,"0.#"),1)=".",TRUE,FALSE)</formula>
    </cfRule>
  </conditionalFormatting>
  <conditionalFormatting sqref="AE330:AE331 AI330:AI331 AM330:AM331 AQ330:AQ331 AU330:AU331">
    <cfRule type="expression" dxfId="2133" priority="1927">
      <formula>IF(RIGHT(TEXT(AE330,"0.#"),1)=".",FALSE,TRUE)</formula>
    </cfRule>
    <cfRule type="expression" dxfId="2132" priority="1928">
      <formula>IF(RIGHT(TEXT(AE330,"0.#"),1)=".",TRUE,FALSE)</formula>
    </cfRule>
  </conditionalFormatting>
  <conditionalFormatting sqref="AE374:AE375 AI374:AI375 AM374:AM375 AQ374:AQ375 AU374:AU375">
    <cfRule type="expression" dxfId="2131" priority="1925">
      <formula>IF(RIGHT(TEXT(AE374,"0.#"),1)=".",FALSE,TRUE)</formula>
    </cfRule>
    <cfRule type="expression" dxfId="2130" priority="1926">
      <formula>IF(RIGHT(TEXT(AE374,"0.#"),1)=".",TRUE,FALSE)</formula>
    </cfRule>
  </conditionalFormatting>
  <conditionalFormatting sqref="AE390:AE391 AI390:AI391 AM390:AM391 AQ390:AQ391 AU390:AU391">
    <cfRule type="expression" dxfId="2129" priority="1917">
      <formula>IF(RIGHT(TEXT(AE390,"0.#"),1)=".",FALSE,TRUE)</formula>
    </cfRule>
    <cfRule type="expression" dxfId="2128" priority="1918">
      <formula>IF(RIGHT(TEXT(AE390,"0.#"),1)=".",TRUE,FALSE)</formula>
    </cfRule>
  </conditionalFormatting>
  <conditionalFormatting sqref="AE382:AE383 AI382:AI383 AM382:AM383 AQ382:AQ383 AU382:AU383">
    <cfRule type="expression" dxfId="2127" priority="1921">
      <formula>IF(RIGHT(TEXT(AE382,"0.#"),1)=".",FALSE,TRUE)</formula>
    </cfRule>
    <cfRule type="expression" dxfId="2126" priority="1922">
      <formula>IF(RIGHT(TEXT(AE382,"0.#"),1)=".",TRUE,FALSE)</formula>
    </cfRule>
  </conditionalFormatting>
  <conditionalFormatting sqref="AE386:AE387 AI386:AI387 AM386:AM387 AQ386:AQ387 AU386:AU387">
    <cfRule type="expression" dxfId="2125" priority="1919">
      <formula>IF(RIGHT(TEXT(AE386,"0.#"),1)=".",FALSE,TRUE)</formula>
    </cfRule>
    <cfRule type="expression" dxfId="2124" priority="1920">
      <formula>IF(RIGHT(TEXT(AE386,"0.#"),1)=".",TRUE,FALSE)</formula>
    </cfRule>
  </conditionalFormatting>
  <conditionalFormatting sqref="AE440">
    <cfRule type="expression" dxfId="2123" priority="1911">
      <formula>IF(RIGHT(TEXT(AE440,"0.#"),1)=".",FALSE,TRUE)</formula>
    </cfRule>
    <cfRule type="expression" dxfId="2122" priority="1912">
      <formula>IF(RIGHT(TEXT(AE440,"0.#"),1)=".",TRUE,FALSE)</formula>
    </cfRule>
  </conditionalFormatting>
  <conditionalFormatting sqref="AE438">
    <cfRule type="expression" dxfId="2121" priority="1915">
      <formula>IF(RIGHT(TEXT(AE438,"0.#"),1)=".",FALSE,TRUE)</formula>
    </cfRule>
    <cfRule type="expression" dxfId="2120" priority="1916">
      <formula>IF(RIGHT(TEXT(AE438,"0.#"),1)=".",TRUE,FALSE)</formula>
    </cfRule>
  </conditionalFormatting>
  <conditionalFormatting sqref="AE439">
    <cfRule type="expression" dxfId="2119" priority="1913">
      <formula>IF(RIGHT(TEXT(AE439,"0.#"),1)=".",FALSE,TRUE)</formula>
    </cfRule>
    <cfRule type="expression" dxfId="2118" priority="1914">
      <formula>IF(RIGHT(TEXT(AE439,"0.#"),1)=".",TRUE,FALSE)</formula>
    </cfRule>
  </conditionalFormatting>
  <conditionalFormatting sqref="AM440">
    <cfRule type="expression" dxfId="2117" priority="1905">
      <formula>IF(RIGHT(TEXT(AM440,"0.#"),1)=".",FALSE,TRUE)</formula>
    </cfRule>
    <cfRule type="expression" dxfId="2116" priority="1906">
      <formula>IF(RIGHT(TEXT(AM440,"0.#"),1)=".",TRUE,FALSE)</formula>
    </cfRule>
  </conditionalFormatting>
  <conditionalFormatting sqref="AM438">
    <cfRule type="expression" dxfId="2115" priority="1909">
      <formula>IF(RIGHT(TEXT(AM438,"0.#"),1)=".",FALSE,TRUE)</formula>
    </cfRule>
    <cfRule type="expression" dxfId="2114" priority="1910">
      <formula>IF(RIGHT(TEXT(AM438,"0.#"),1)=".",TRUE,FALSE)</formula>
    </cfRule>
  </conditionalFormatting>
  <conditionalFormatting sqref="AM439">
    <cfRule type="expression" dxfId="2113" priority="1907">
      <formula>IF(RIGHT(TEXT(AM439,"0.#"),1)=".",FALSE,TRUE)</formula>
    </cfRule>
    <cfRule type="expression" dxfId="2112" priority="1908">
      <formula>IF(RIGHT(TEXT(AM439,"0.#"),1)=".",TRUE,FALSE)</formula>
    </cfRule>
  </conditionalFormatting>
  <conditionalFormatting sqref="AU440">
    <cfRule type="expression" dxfId="2111" priority="1899">
      <formula>IF(RIGHT(TEXT(AU440,"0.#"),1)=".",FALSE,TRUE)</formula>
    </cfRule>
    <cfRule type="expression" dxfId="2110" priority="1900">
      <formula>IF(RIGHT(TEXT(AU440,"0.#"),1)=".",TRUE,FALSE)</formula>
    </cfRule>
  </conditionalFormatting>
  <conditionalFormatting sqref="AU438">
    <cfRule type="expression" dxfId="2109" priority="1903">
      <formula>IF(RIGHT(TEXT(AU438,"0.#"),1)=".",FALSE,TRUE)</formula>
    </cfRule>
    <cfRule type="expression" dxfId="2108" priority="1904">
      <formula>IF(RIGHT(TEXT(AU438,"0.#"),1)=".",TRUE,FALSE)</formula>
    </cfRule>
  </conditionalFormatting>
  <conditionalFormatting sqref="AU439">
    <cfRule type="expression" dxfId="2107" priority="1901">
      <formula>IF(RIGHT(TEXT(AU439,"0.#"),1)=".",FALSE,TRUE)</formula>
    </cfRule>
    <cfRule type="expression" dxfId="2106" priority="1902">
      <formula>IF(RIGHT(TEXT(AU439,"0.#"),1)=".",TRUE,FALSE)</formula>
    </cfRule>
  </conditionalFormatting>
  <conditionalFormatting sqref="AI440">
    <cfRule type="expression" dxfId="2105" priority="1893">
      <formula>IF(RIGHT(TEXT(AI440,"0.#"),1)=".",FALSE,TRUE)</formula>
    </cfRule>
    <cfRule type="expression" dxfId="2104" priority="1894">
      <formula>IF(RIGHT(TEXT(AI440,"0.#"),1)=".",TRUE,FALSE)</formula>
    </cfRule>
  </conditionalFormatting>
  <conditionalFormatting sqref="AI438">
    <cfRule type="expression" dxfId="2103" priority="1897">
      <formula>IF(RIGHT(TEXT(AI438,"0.#"),1)=".",FALSE,TRUE)</formula>
    </cfRule>
    <cfRule type="expression" dxfId="2102" priority="1898">
      <formula>IF(RIGHT(TEXT(AI438,"0.#"),1)=".",TRUE,FALSE)</formula>
    </cfRule>
  </conditionalFormatting>
  <conditionalFormatting sqref="AI439">
    <cfRule type="expression" dxfId="2101" priority="1895">
      <formula>IF(RIGHT(TEXT(AI439,"0.#"),1)=".",FALSE,TRUE)</formula>
    </cfRule>
    <cfRule type="expression" dxfId="2100" priority="1896">
      <formula>IF(RIGHT(TEXT(AI439,"0.#"),1)=".",TRUE,FALSE)</formula>
    </cfRule>
  </conditionalFormatting>
  <conditionalFormatting sqref="AQ438">
    <cfRule type="expression" dxfId="2099" priority="1887">
      <formula>IF(RIGHT(TEXT(AQ438,"0.#"),1)=".",FALSE,TRUE)</formula>
    </cfRule>
    <cfRule type="expression" dxfId="2098" priority="1888">
      <formula>IF(RIGHT(TEXT(AQ438,"0.#"),1)=".",TRUE,FALSE)</formula>
    </cfRule>
  </conditionalFormatting>
  <conditionalFormatting sqref="AQ439">
    <cfRule type="expression" dxfId="2097" priority="1891">
      <formula>IF(RIGHT(TEXT(AQ439,"0.#"),1)=".",FALSE,TRUE)</formula>
    </cfRule>
    <cfRule type="expression" dxfId="2096" priority="1892">
      <formula>IF(RIGHT(TEXT(AQ439,"0.#"),1)=".",TRUE,FALSE)</formula>
    </cfRule>
  </conditionalFormatting>
  <conditionalFormatting sqref="AQ440">
    <cfRule type="expression" dxfId="2095" priority="1889">
      <formula>IF(RIGHT(TEXT(AQ440,"0.#"),1)=".",FALSE,TRUE)</formula>
    </cfRule>
    <cfRule type="expression" dxfId="2094" priority="1890">
      <formula>IF(RIGHT(TEXT(AQ440,"0.#"),1)=".",TRUE,FALSE)</formula>
    </cfRule>
  </conditionalFormatting>
  <conditionalFormatting sqref="AE445">
    <cfRule type="expression" dxfId="2093" priority="1881">
      <formula>IF(RIGHT(TEXT(AE445,"0.#"),1)=".",FALSE,TRUE)</formula>
    </cfRule>
    <cfRule type="expression" dxfId="2092" priority="1882">
      <formula>IF(RIGHT(TEXT(AE445,"0.#"),1)=".",TRUE,FALSE)</formula>
    </cfRule>
  </conditionalFormatting>
  <conditionalFormatting sqref="AE443">
    <cfRule type="expression" dxfId="2091" priority="1885">
      <formula>IF(RIGHT(TEXT(AE443,"0.#"),1)=".",FALSE,TRUE)</formula>
    </cfRule>
    <cfRule type="expression" dxfId="2090" priority="1886">
      <formula>IF(RIGHT(TEXT(AE443,"0.#"),1)=".",TRUE,FALSE)</formula>
    </cfRule>
  </conditionalFormatting>
  <conditionalFormatting sqref="AE444">
    <cfRule type="expression" dxfId="2089" priority="1883">
      <formula>IF(RIGHT(TEXT(AE444,"0.#"),1)=".",FALSE,TRUE)</formula>
    </cfRule>
    <cfRule type="expression" dxfId="2088" priority="1884">
      <formula>IF(RIGHT(TEXT(AE444,"0.#"),1)=".",TRUE,FALSE)</formula>
    </cfRule>
  </conditionalFormatting>
  <conditionalFormatting sqref="AM445">
    <cfRule type="expression" dxfId="2087" priority="1875">
      <formula>IF(RIGHT(TEXT(AM445,"0.#"),1)=".",FALSE,TRUE)</formula>
    </cfRule>
    <cfRule type="expression" dxfId="2086" priority="1876">
      <formula>IF(RIGHT(TEXT(AM445,"0.#"),1)=".",TRUE,FALSE)</formula>
    </cfRule>
  </conditionalFormatting>
  <conditionalFormatting sqref="AM443">
    <cfRule type="expression" dxfId="2085" priority="1879">
      <formula>IF(RIGHT(TEXT(AM443,"0.#"),1)=".",FALSE,TRUE)</formula>
    </cfRule>
    <cfRule type="expression" dxfId="2084" priority="1880">
      <formula>IF(RIGHT(TEXT(AM443,"0.#"),1)=".",TRUE,FALSE)</formula>
    </cfRule>
  </conditionalFormatting>
  <conditionalFormatting sqref="AM444">
    <cfRule type="expression" dxfId="2083" priority="1877">
      <formula>IF(RIGHT(TEXT(AM444,"0.#"),1)=".",FALSE,TRUE)</formula>
    </cfRule>
    <cfRule type="expression" dxfId="2082" priority="1878">
      <formula>IF(RIGHT(TEXT(AM444,"0.#"),1)=".",TRUE,FALSE)</formula>
    </cfRule>
  </conditionalFormatting>
  <conditionalFormatting sqref="AU445">
    <cfRule type="expression" dxfId="2081" priority="1869">
      <formula>IF(RIGHT(TEXT(AU445,"0.#"),1)=".",FALSE,TRUE)</formula>
    </cfRule>
    <cfRule type="expression" dxfId="2080" priority="1870">
      <formula>IF(RIGHT(TEXT(AU445,"0.#"),1)=".",TRUE,FALSE)</formula>
    </cfRule>
  </conditionalFormatting>
  <conditionalFormatting sqref="AU443">
    <cfRule type="expression" dxfId="2079" priority="1873">
      <formula>IF(RIGHT(TEXT(AU443,"0.#"),1)=".",FALSE,TRUE)</formula>
    </cfRule>
    <cfRule type="expression" dxfId="2078" priority="1874">
      <formula>IF(RIGHT(TEXT(AU443,"0.#"),1)=".",TRUE,FALSE)</formula>
    </cfRule>
  </conditionalFormatting>
  <conditionalFormatting sqref="AU444">
    <cfRule type="expression" dxfId="2077" priority="1871">
      <formula>IF(RIGHT(TEXT(AU444,"0.#"),1)=".",FALSE,TRUE)</formula>
    </cfRule>
    <cfRule type="expression" dxfId="2076" priority="1872">
      <formula>IF(RIGHT(TEXT(AU444,"0.#"),1)=".",TRUE,FALSE)</formula>
    </cfRule>
  </conditionalFormatting>
  <conditionalFormatting sqref="AI445">
    <cfRule type="expression" dxfId="2075" priority="1863">
      <formula>IF(RIGHT(TEXT(AI445,"0.#"),1)=".",FALSE,TRUE)</formula>
    </cfRule>
    <cfRule type="expression" dxfId="2074" priority="1864">
      <formula>IF(RIGHT(TEXT(AI445,"0.#"),1)=".",TRUE,FALSE)</formula>
    </cfRule>
  </conditionalFormatting>
  <conditionalFormatting sqref="AI443">
    <cfRule type="expression" dxfId="2073" priority="1867">
      <formula>IF(RIGHT(TEXT(AI443,"0.#"),1)=".",FALSE,TRUE)</formula>
    </cfRule>
    <cfRule type="expression" dxfId="2072" priority="1868">
      <formula>IF(RIGHT(TEXT(AI443,"0.#"),1)=".",TRUE,FALSE)</formula>
    </cfRule>
  </conditionalFormatting>
  <conditionalFormatting sqref="AI444">
    <cfRule type="expression" dxfId="2071" priority="1865">
      <formula>IF(RIGHT(TEXT(AI444,"0.#"),1)=".",FALSE,TRUE)</formula>
    </cfRule>
    <cfRule type="expression" dxfId="2070" priority="1866">
      <formula>IF(RIGHT(TEXT(AI444,"0.#"),1)=".",TRUE,FALSE)</formula>
    </cfRule>
  </conditionalFormatting>
  <conditionalFormatting sqref="AQ443">
    <cfRule type="expression" dxfId="2069" priority="1857">
      <formula>IF(RIGHT(TEXT(AQ443,"0.#"),1)=".",FALSE,TRUE)</formula>
    </cfRule>
    <cfRule type="expression" dxfId="2068" priority="1858">
      <formula>IF(RIGHT(TEXT(AQ443,"0.#"),1)=".",TRUE,FALSE)</formula>
    </cfRule>
  </conditionalFormatting>
  <conditionalFormatting sqref="AQ444">
    <cfRule type="expression" dxfId="2067" priority="1861">
      <formula>IF(RIGHT(TEXT(AQ444,"0.#"),1)=".",FALSE,TRUE)</formula>
    </cfRule>
    <cfRule type="expression" dxfId="2066" priority="1862">
      <formula>IF(RIGHT(TEXT(AQ444,"0.#"),1)=".",TRUE,FALSE)</formula>
    </cfRule>
  </conditionalFormatting>
  <conditionalFormatting sqref="AQ445">
    <cfRule type="expression" dxfId="2065" priority="1859">
      <formula>IF(RIGHT(TEXT(AQ445,"0.#"),1)=".",FALSE,TRUE)</formula>
    </cfRule>
    <cfRule type="expression" dxfId="2064" priority="1860">
      <formula>IF(RIGHT(TEXT(AQ445,"0.#"),1)=".",TRUE,FALSE)</formula>
    </cfRule>
  </conditionalFormatting>
  <conditionalFormatting sqref="Y880:Y907">
    <cfRule type="expression" dxfId="2063" priority="2087">
      <formula>IF(RIGHT(TEXT(Y880,"0.#"),1)=".",FALSE,TRUE)</formula>
    </cfRule>
    <cfRule type="expression" dxfId="2062" priority="2088">
      <formula>IF(RIGHT(TEXT(Y880,"0.#"),1)=".",TRUE,FALSE)</formula>
    </cfRule>
  </conditionalFormatting>
  <conditionalFormatting sqref="Y878:Y879">
    <cfRule type="expression" dxfId="2061" priority="2081">
      <formula>IF(RIGHT(TEXT(Y878,"0.#"),1)=".",FALSE,TRUE)</formula>
    </cfRule>
    <cfRule type="expression" dxfId="2060" priority="2082">
      <formula>IF(RIGHT(TEXT(Y878,"0.#"),1)=".",TRUE,FALSE)</formula>
    </cfRule>
  </conditionalFormatting>
  <conditionalFormatting sqref="Y913:Y940">
    <cfRule type="expression" dxfId="2059" priority="2075">
      <formula>IF(RIGHT(TEXT(Y913,"0.#"),1)=".",FALSE,TRUE)</formula>
    </cfRule>
    <cfRule type="expression" dxfId="2058" priority="2076">
      <formula>IF(RIGHT(TEXT(Y913,"0.#"),1)=".",TRUE,FALSE)</formula>
    </cfRule>
  </conditionalFormatting>
  <conditionalFormatting sqref="Y911:Y912">
    <cfRule type="expression" dxfId="2057" priority="2069">
      <formula>IF(RIGHT(TEXT(Y911,"0.#"),1)=".",FALSE,TRUE)</formula>
    </cfRule>
    <cfRule type="expression" dxfId="2056" priority="2070">
      <formula>IF(RIGHT(TEXT(Y911,"0.#"),1)=".",TRUE,FALSE)</formula>
    </cfRule>
  </conditionalFormatting>
  <conditionalFormatting sqref="Y946:Y973">
    <cfRule type="expression" dxfId="2055" priority="2063">
      <formula>IF(RIGHT(TEXT(Y946,"0.#"),1)=".",FALSE,TRUE)</formula>
    </cfRule>
    <cfRule type="expression" dxfId="2054" priority="2064">
      <formula>IF(RIGHT(TEXT(Y946,"0.#"),1)=".",TRUE,FALSE)</formula>
    </cfRule>
  </conditionalFormatting>
  <conditionalFormatting sqref="Y944:Y945">
    <cfRule type="expression" dxfId="2053" priority="2057">
      <formula>IF(RIGHT(TEXT(Y944,"0.#"),1)=".",FALSE,TRUE)</formula>
    </cfRule>
    <cfRule type="expression" dxfId="2052" priority="2058">
      <formula>IF(RIGHT(TEXT(Y944,"0.#"),1)=".",TRUE,FALSE)</formula>
    </cfRule>
  </conditionalFormatting>
  <conditionalFormatting sqref="Y979:Y1006">
    <cfRule type="expression" dxfId="2051" priority="2051">
      <formula>IF(RIGHT(TEXT(Y979,"0.#"),1)=".",FALSE,TRUE)</formula>
    </cfRule>
    <cfRule type="expression" dxfId="2050" priority="2052">
      <formula>IF(RIGHT(TEXT(Y979,"0.#"),1)=".",TRUE,FALSE)</formula>
    </cfRule>
  </conditionalFormatting>
  <conditionalFormatting sqref="Y977:Y978">
    <cfRule type="expression" dxfId="2049" priority="2045">
      <formula>IF(RIGHT(TEXT(Y977,"0.#"),1)=".",FALSE,TRUE)</formula>
    </cfRule>
    <cfRule type="expression" dxfId="2048" priority="2046">
      <formula>IF(RIGHT(TEXT(Y977,"0.#"),1)=".",TRUE,FALSE)</formula>
    </cfRule>
  </conditionalFormatting>
  <conditionalFormatting sqref="Y1012:Y1039">
    <cfRule type="expression" dxfId="2047" priority="2039">
      <formula>IF(RIGHT(TEXT(Y1012,"0.#"),1)=".",FALSE,TRUE)</formula>
    </cfRule>
    <cfRule type="expression" dxfId="2046" priority="2040">
      <formula>IF(RIGHT(TEXT(Y1012,"0.#"),1)=".",TRUE,FALSE)</formula>
    </cfRule>
  </conditionalFormatting>
  <conditionalFormatting sqref="W23">
    <cfRule type="expression" dxfId="2045" priority="2323">
      <formula>IF(RIGHT(TEXT(W23,"0.#"),1)=".",FALSE,TRUE)</formula>
    </cfRule>
    <cfRule type="expression" dxfId="2044" priority="2324">
      <formula>IF(RIGHT(TEXT(W23,"0.#"),1)=".",TRUE,FALSE)</formula>
    </cfRule>
  </conditionalFormatting>
  <conditionalFormatting sqref="W24:W27">
    <cfRule type="expression" dxfId="2043" priority="2321">
      <formula>IF(RIGHT(TEXT(W24,"0.#"),1)=".",FALSE,TRUE)</formula>
    </cfRule>
    <cfRule type="expression" dxfId="2042" priority="2322">
      <formula>IF(RIGHT(TEXT(W24,"0.#"),1)=".",TRUE,FALSE)</formula>
    </cfRule>
  </conditionalFormatting>
  <conditionalFormatting sqref="W28">
    <cfRule type="expression" dxfId="2041" priority="2313">
      <formula>IF(RIGHT(TEXT(W28,"0.#"),1)=".",FALSE,TRUE)</formula>
    </cfRule>
    <cfRule type="expression" dxfId="2040" priority="2314">
      <formula>IF(RIGHT(TEXT(W28,"0.#"),1)=".",TRUE,FALSE)</formula>
    </cfRule>
  </conditionalFormatting>
  <conditionalFormatting sqref="P23">
    <cfRule type="expression" dxfId="2039" priority="2311">
      <formula>IF(RIGHT(TEXT(P23,"0.#"),1)=".",FALSE,TRUE)</formula>
    </cfRule>
    <cfRule type="expression" dxfId="2038" priority="2312">
      <formula>IF(RIGHT(TEXT(P23,"0.#"),1)=".",TRUE,FALSE)</formula>
    </cfRule>
  </conditionalFormatting>
  <conditionalFormatting sqref="P24:P27">
    <cfRule type="expression" dxfId="2037" priority="2309">
      <formula>IF(RIGHT(TEXT(P24,"0.#"),1)=".",FALSE,TRUE)</formula>
    </cfRule>
    <cfRule type="expression" dxfId="2036" priority="2310">
      <formula>IF(RIGHT(TEXT(P24,"0.#"),1)=".",TRUE,FALSE)</formula>
    </cfRule>
  </conditionalFormatting>
  <conditionalFormatting sqref="P28">
    <cfRule type="expression" dxfId="2035" priority="2307">
      <formula>IF(RIGHT(TEXT(P28,"0.#"),1)=".",FALSE,TRUE)</formula>
    </cfRule>
    <cfRule type="expression" dxfId="2034" priority="2308">
      <formula>IF(RIGHT(TEXT(P28,"0.#"),1)=".",TRUE,FALSE)</formula>
    </cfRule>
  </conditionalFormatting>
  <conditionalFormatting sqref="AQ114 AU114">
    <cfRule type="expression" dxfId="2033" priority="2291">
      <formula>IF(RIGHT(TEXT(AQ114,"0.#"),1)=".",FALSE,TRUE)</formula>
    </cfRule>
    <cfRule type="expression" dxfId="2032" priority="2292">
      <formula>IF(RIGHT(TEXT(AQ114,"0.#"),1)=".",TRUE,FALSE)</formula>
    </cfRule>
  </conditionalFormatting>
  <conditionalFormatting sqref="AQ104">
    <cfRule type="expression" dxfId="2031" priority="2305">
      <formula>IF(RIGHT(TEXT(AQ104,"0.#"),1)=".",FALSE,TRUE)</formula>
    </cfRule>
    <cfRule type="expression" dxfId="2030" priority="2306">
      <formula>IF(RIGHT(TEXT(AQ104,"0.#"),1)=".",TRUE,FALSE)</formula>
    </cfRule>
  </conditionalFormatting>
  <conditionalFormatting sqref="AQ105">
    <cfRule type="expression" dxfId="2029" priority="2303">
      <formula>IF(RIGHT(TEXT(AQ105,"0.#"),1)=".",FALSE,TRUE)</formula>
    </cfRule>
    <cfRule type="expression" dxfId="2028" priority="2304">
      <formula>IF(RIGHT(TEXT(AQ105,"0.#"),1)=".",TRUE,FALSE)</formula>
    </cfRule>
  </conditionalFormatting>
  <conditionalFormatting sqref="AQ107">
    <cfRule type="expression" dxfId="2027" priority="2301">
      <formula>IF(RIGHT(TEXT(AQ107,"0.#"),1)=".",FALSE,TRUE)</formula>
    </cfRule>
    <cfRule type="expression" dxfId="2026" priority="2302">
      <formula>IF(RIGHT(TEXT(AQ107,"0.#"),1)=".",TRUE,FALSE)</formula>
    </cfRule>
  </conditionalFormatting>
  <conditionalFormatting sqref="AQ108">
    <cfRule type="expression" dxfId="2025" priority="2299">
      <formula>IF(RIGHT(TEXT(AQ108,"0.#"),1)=".",FALSE,TRUE)</formula>
    </cfRule>
    <cfRule type="expression" dxfId="2024" priority="2300">
      <formula>IF(RIGHT(TEXT(AQ108,"0.#"),1)=".",TRUE,FALSE)</formula>
    </cfRule>
  </conditionalFormatting>
  <conditionalFormatting sqref="AQ110">
    <cfRule type="expression" dxfId="2023" priority="2297">
      <formula>IF(RIGHT(TEXT(AQ110,"0.#"),1)=".",FALSE,TRUE)</formula>
    </cfRule>
    <cfRule type="expression" dxfId="2022" priority="2298">
      <formula>IF(RIGHT(TEXT(AQ110,"0.#"),1)=".",TRUE,FALSE)</formula>
    </cfRule>
  </conditionalFormatting>
  <conditionalFormatting sqref="AQ111">
    <cfRule type="expression" dxfId="2021" priority="2295">
      <formula>IF(RIGHT(TEXT(AQ111,"0.#"),1)=".",FALSE,TRUE)</formula>
    </cfRule>
    <cfRule type="expression" dxfId="2020" priority="2296">
      <formula>IF(RIGHT(TEXT(AQ111,"0.#"),1)=".",TRUE,FALSE)</formula>
    </cfRule>
  </conditionalFormatting>
  <conditionalFormatting sqref="AQ113 AU113">
    <cfRule type="expression" dxfId="2019" priority="2293">
      <formula>IF(RIGHT(TEXT(AQ113,"0.#"),1)=".",FALSE,TRUE)</formula>
    </cfRule>
    <cfRule type="expression" dxfId="2018" priority="2294">
      <formula>IF(RIGHT(TEXT(AQ113,"0.#"),1)=".",TRUE,FALSE)</formula>
    </cfRule>
  </conditionalFormatting>
  <conditionalFormatting sqref="AE67">
    <cfRule type="expression" dxfId="2017" priority="2223">
      <formula>IF(RIGHT(TEXT(AE67,"0.#"),1)=".",FALSE,TRUE)</formula>
    </cfRule>
    <cfRule type="expression" dxfId="2016" priority="2224">
      <formula>IF(RIGHT(TEXT(AE67,"0.#"),1)=".",TRUE,FALSE)</formula>
    </cfRule>
  </conditionalFormatting>
  <conditionalFormatting sqref="AE68">
    <cfRule type="expression" dxfId="2015" priority="2221">
      <formula>IF(RIGHT(TEXT(AE68,"0.#"),1)=".",FALSE,TRUE)</formula>
    </cfRule>
    <cfRule type="expression" dxfId="2014" priority="2222">
      <formula>IF(RIGHT(TEXT(AE68,"0.#"),1)=".",TRUE,FALSE)</formula>
    </cfRule>
  </conditionalFormatting>
  <conditionalFormatting sqref="AE69">
    <cfRule type="expression" dxfId="2013" priority="2219">
      <formula>IF(RIGHT(TEXT(AE69,"0.#"),1)=".",FALSE,TRUE)</formula>
    </cfRule>
    <cfRule type="expression" dxfId="2012" priority="2220">
      <formula>IF(RIGHT(TEXT(AE69,"0.#"),1)=".",TRUE,FALSE)</formula>
    </cfRule>
  </conditionalFormatting>
  <conditionalFormatting sqref="AI69">
    <cfRule type="expression" dxfId="2011" priority="2217">
      <formula>IF(RIGHT(TEXT(AI69,"0.#"),1)=".",FALSE,TRUE)</formula>
    </cfRule>
    <cfRule type="expression" dxfId="2010" priority="2218">
      <formula>IF(RIGHT(TEXT(AI69,"0.#"),1)=".",TRUE,FALSE)</formula>
    </cfRule>
  </conditionalFormatting>
  <conditionalFormatting sqref="AI68">
    <cfRule type="expression" dxfId="2009" priority="2215">
      <formula>IF(RIGHT(TEXT(AI68,"0.#"),1)=".",FALSE,TRUE)</formula>
    </cfRule>
    <cfRule type="expression" dxfId="2008" priority="2216">
      <formula>IF(RIGHT(TEXT(AI68,"0.#"),1)=".",TRUE,FALSE)</formula>
    </cfRule>
  </conditionalFormatting>
  <conditionalFormatting sqref="AI67">
    <cfRule type="expression" dxfId="2007" priority="2213">
      <formula>IF(RIGHT(TEXT(AI67,"0.#"),1)=".",FALSE,TRUE)</formula>
    </cfRule>
    <cfRule type="expression" dxfId="2006" priority="2214">
      <formula>IF(RIGHT(TEXT(AI67,"0.#"),1)=".",TRUE,FALSE)</formula>
    </cfRule>
  </conditionalFormatting>
  <conditionalFormatting sqref="AM67">
    <cfRule type="expression" dxfId="2005" priority="2211">
      <formula>IF(RIGHT(TEXT(AM67,"0.#"),1)=".",FALSE,TRUE)</formula>
    </cfRule>
    <cfRule type="expression" dxfId="2004" priority="2212">
      <formula>IF(RIGHT(TEXT(AM67,"0.#"),1)=".",TRUE,FALSE)</formula>
    </cfRule>
  </conditionalFormatting>
  <conditionalFormatting sqref="AM68">
    <cfRule type="expression" dxfId="2003" priority="2209">
      <formula>IF(RIGHT(TEXT(AM68,"0.#"),1)=".",FALSE,TRUE)</formula>
    </cfRule>
    <cfRule type="expression" dxfId="2002" priority="2210">
      <formula>IF(RIGHT(TEXT(AM68,"0.#"),1)=".",TRUE,FALSE)</formula>
    </cfRule>
  </conditionalFormatting>
  <conditionalFormatting sqref="AM69">
    <cfRule type="expression" dxfId="2001" priority="2207">
      <formula>IF(RIGHT(TEXT(AM69,"0.#"),1)=".",FALSE,TRUE)</formula>
    </cfRule>
    <cfRule type="expression" dxfId="2000" priority="2208">
      <formula>IF(RIGHT(TEXT(AM69,"0.#"),1)=".",TRUE,FALSE)</formula>
    </cfRule>
  </conditionalFormatting>
  <conditionalFormatting sqref="AQ67:AQ69">
    <cfRule type="expression" dxfId="1999" priority="2205">
      <formula>IF(RIGHT(TEXT(AQ67,"0.#"),1)=".",FALSE,TRUE)</formula>
    </cfRule>
    <cfRule type="expression" dxfId="1998" priority="2206">
      <formula>IF(RIGHT(TEXT(AQ67,"0.#"),1)=".",TRUE,FALSE)</formula>
    </cfRule>
  </conditionalFormatting>
  <conditionalFormatting sqref="AU67:AU69">
    <cfRule type="expression" dxfId="1997" priority="2203">
      <formula>IF(RIGHT(TEXT(AU67,"0.#"),1)=".",FALSE,TRUE)</formula>
    </cfRule>
    <cfRule type="expression" dxfId="1996" priority="2204">
      <formula>IF(RIGHT(TEXT(AU67,"0.#"),1)=".",TRUE,FALSE)</formula>
    </cfRule>
  </conditionalFormatting>
  <conditionalFormatting sqref="AE70">
    <cfRule type="expression" dxfId="1995" priority="2201">
      <formula>IF(RIGHT(TEXT(AE70,"0.#"),1)=".",FALSE,TRUE)</formula>
    </cfRule>
    <cfRule type="expression" dxfId="1994" priority="2202">
      <formula>IF(RIGHT(TEXT(AE70,"0.#"),1)=".",TRUE,FALSE)</formula>
    </cfRule>
  </conditionalFormatting>
  <conditionalFormatting sqref="AE71">
    <cfRule type="expression" dxfId="1993" priority="2199">
      <formula>IF(RIGHT(TEXT(AE71,"0.#"),1)=".",FALSE,TRUE)</formula>
    </cfRule>
    <cfRule type="expression" dxfId="1992" priority="2200">
      <formula>IF(RIGHT(TEXT(AE71,"0.#"),1)=".",TRUE,FALSE)</formula>
    </cfRule>
  </conditionalFormatting>
  <conditionalFormatting sqref="AE72">
    <cfRule type="expression" dxfId="1991" priority="2197">
      <formula>IF(RIGHT(TEXT(AE72,"0.#"),1)=".",FALSE,TRUE)</formula>
    </cfRule>
    <cfRule type="expression" dxfId="1990" priority="2198">
      <formula>IF(RIGHT(TEXT(AE72,"0.#"),1)=".",TRUE,FALSE)</formula>
    </cfRule>
  </conditionalFormatting>
  <conditionalFormatting sqref="AI72">
    <cfRule type="expression" dxfId="1989" priority="2195">
      <formula>IF(RIGHT(TEXT(AI72,"0.#"),1)=".",FALSE,TRUE)</formula>
    </cfRule>
    <cfRule type="expression" dxfId="1988" priority="2196">
      <formula>IF(RIGHT(TEXT(AI72,"0.#"),1)=".",TRUE,FALSE)</formula>
    </cfRule>
  </conditionalFormatting>
  <conditionalFormatting sqref="AI71">
    <cfRule type="expression" dxfId="1987" priority="2193">
      <formula>IF(RIGHT(TEXT(AI71,"0.#"),1)=".",FALSE,TRUE)</formula>
    </cfRule>
    <cfRule type="expression" dxfId="1986" priority="2194">
      <formula>IF(RIGHT(TEXT(AI71,"0.#"),1)=".",TRUE,FALSE)</formula>
    </cfRule>
  </conditionalFormatting>
  <conditionalFormatting sqref="AI70">
    <cfRule type="expression" dxfId="1985" priority="2191">
      <formula>IF(RIGHT(TEXT(AI70,"0.#"),1)=".",FALSE,TRUE)</formula>
    </cfRule>
    <cfRule type="expression" dxfId="1984" priority="2192">
      <formula>IF(RIGHT(TEXT(AI70,"0.#"),1)=".",TRUE,FALSE)</formula>
    </cfRule>
  </conditionalFormatting>
  <conditionalFormatting sqref="AM70">
    <cfRule type="expression" dxfId="1983" priority="2189">
      <formula>IF(RIGHT(TEXT(AM70,"0.#"),1)=".",FALSE,TRUE)</formula>
    </cfRule>
    <cfRule type="expression" dxfId="1982" priority="2190">
      <formula>IF(RIGHT(TEXT(AM70,"0.#"),1)=".",TRUE,FALSE)</formula>
    </cfRule>
  </conditionalFormatting>
  <conditionalFormatting sqref="AM71">
    <cfRule type="expression" dxfId="1981" priority="2187">
      <formula>IF(RIGHT(TEXT(AM71,"0.#"),1)=".",FALSE,TRUE)</formula>
    </cfRule>
    <cfRule type="expression" dxfId="1980" priority="2188">
      <formula>IF(RIGHT(TEXT(AM71,"0.#"),1)=".",TRUE,FALSE)</formula>
    </cfRule>
  </conditionalFormatting>
  <conditionalFormatting sqref="AM72">
    <cfRule type="expression" dxfId="1979" priority="2185">
      <formula>IF(RIGHT(TEXT(AM72,"0.#"),1)=".",FALSE,TRUE)</formula>
    </cfRule>
    <cfRule type="expression" dxfId="1978" priority="2186">
      <formula>IF(RIGHT(TEXT(AM72,"0.#"),1)=".",TRUE,FALSE)</formula>
    </cfRule>
  </conditionalFormatting>
  <conditionalFormatting sqref="AQ70:AQ72">
    <cfRule type="expression" dxfId="1977" priority="2183">
      <formula>IF(RIGHT(TEXT(AQ70,"0.#"),1)=".",FALSE,TRUE)</formula>
    </cfRule>
    <cfRule type="expression" dxfId="1976" priority="2184">
      <formula>IF(RIGHT(TEXT(AQ70,"0.#"),1)=".",TRUE,FALSE)</formula>
    </cfRule>
  </conditionalFormatting>
  <conditionalFormatting sqref="AU70:AU72">
    <cfRule type="expression" dxfId="1975" priority="2181">
      <formula>IF(RIGHT(TEXT(AU70,"0.#"),1)=".",FALSE,TRUE)</formula>
    </cfRule>
    <cfRule type="expression" dxfId="1974" priority="2182">
      <formula>IF(RIGHT(TEXT(AU70,"0.#"),1)=".",TRUE,FALSE)</formula>
    </cfRule>
  </conditionalFormatting>
  <conditionalFormatting sqref="AU656">
    <cfRule type="expression" dxfId="1973" priority="699">
      <formula>IF(RIGHT(TEXT(AU656,"0.#"),1)=".",FALSE,TRUE)</formula>
    </cfRule>
    <cfRule type="expression" dxfId="1972" priority="700">
      <formula>IF(RIGHT(TEXT(AU656,"0.#"),1)=".",TRUE,FALSE)</formula>
    </cfRule>
  </conditionalFormatting>
  <conditionalFormatting sqref="AQ655">
    <cfRule type="expression" dxfId="1971" priority="691">
      <formula>IF(RIGHT(TEXT(AQ655,"0.#"),1)=".",FALSE,TRUE)</formula>
    </cfRule>
    <cfRule type="expression" dxfId="1970" priority="692">
      <formula>IF(RIGHT(TEXT(AQ655,"0.#"),1)=".",TRUE,FALSE)</formula>
    </cfRule>
  </conditionalFormatting>
  <conditionalFormatting sqref="AI696">
    <cfRule type="expression" dxfId="1969" priority="483">
      <formula>IF(RIGHT(TEXT(AI696,"0.#"),1)=".",FALSE,TRUE)</formula>
    </cfRule>
    <cfRule type="expression" dxfId="1968" priority="484">
      <formula>IF(RIGHT(TEXT(AI696,"0.#"),1)=".",TRUE,FALSE)</formula>
    </cfRule>
  </conditionalFormatting>
  <conditionalFormatting sqref="AQ694">
    <cfRule type="expression" dxfId="1967" priority="477">
      <formula>IF(RIGHT(TEXT(AQ694,"0.#"),1)=".",FALSE,TRUE)</formula>
    </cfRule>
    <cfRule type="expression" dxfId="1966" priority="478">
      <formula>IF(RIGHT(TEXT(AQ694,"0.#"),1)=".",TRUE,FALSE)</formula>
    </cfRule>
  </conditionalFormatting>
  <conditionalFormatting sqref="AL888:AO907">
    <cfRule type="expression" dxfId="1965" priority="2089">
      <formula>IF(AND(AL888&gt;=0, RIGHT(TEXT(AL888,"0.#"),1)&lt;&gt;"."),TRUE,FALSE)</formula>
    </cfRule>
    <cfRule type="expression" dxfId="1964" priority="2090">
      <formula>IF(AND(AL888&gt;=0, RIGHT(TEXT(AL888,"0.#"),1)="."),TRUE,FALSE)</formula>
    </cfRule>
    <cfRule type="expression" dxfId="1963" priority="2091">
      <formula>IF(AND(AL888&lt;0, RIGHT(TEXT(AL888,"0.#"),1)&lt;&gt;"."),TRUE,FALSE)</formula>
    </cfRule>
    <cfRule type="expression" dxfId="1962" priority="2092">
      <formula>IF(AND(AL888&lt;0, RIGHT(TEXT(AL888,"0.#"),1)="."),TRUE,FALSE)</formula>
    </cfRule>
  </conditionalFormatting>
  <conditionalFormatting sqref="AL921:AO940">
    <cfRule type="expression" dxfId="1961" priority="2077">
      <formula>IF(AND(AL921&gt;=0, RIGHT(TEXT(AL921,"0.#"),1)&lt;&gt;"."),TRUE,FALSE)</formula>
    </cfRule>
    <cfRule type="expression" dxfId="1960" priority="2078">
      <formula>IF(AND(AL921&gt;=0, RIGHT(TEXT(AL921,"0.#"),1)="."),TRUE,FALSE)</formula>
    </cfRule>
    <cfRule type="expression" dxfId="1959" priority="2079">
      <formula>IF(AND(AL921&lt;0, RIGHT(TEXT(AL921,"0.#"),1)&lt;&gt;"."),TRUE,FALSE)</formula>
    </cfRule>
    <cfRule type="expression" dxfId="1958" priority="2080">
      <formula>IF(AND(AL921&lt;0, RIGHT(TEXT(AL921,"0.#"),1)="."),TRUE,FALSE)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L887:AO887">
    <cfRule type="expression" dxfId="715" priority="13">
      <formula>IF(AND(AL887&gt;=0, RIGHT(TEXT(AL887,"0.#"),1)&lt;&gt;"."),TRUE,FALSE)</formula>
    </cfRule>
    <cfRule type="expression" dxfId="714" priority="14">
      <formula>IF(AND(AL887&gt;=0, RIGHT(TEXT(AL887,"0.#"),1)="."),TRUE,FALSE)</formula>
    </cfRule>
    <cfRule type="expression" dxfId="713" priority="15">
      <formula>IF(AND(AL887&lt;0, RIGHT(TEXT(AL887,"0.#"),1)&lt;&gt;"."),TRUE,FALSE)</formula>
    </cfRule>
    <cfRule type="expression" dxfId="712" priority="16">
      <formula>IF(AND(AL887&lt;0, RIGHT(TEXT(AL887,"0.#"),1)="."),TRUE,FALSE)</formula>
    </cfRule>
  </conditionalFormatting>
  <conditionalFormatting sqref="AL878:AO886">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920:AO920">
    <cfRule type="expression" dxfId="707" priority="5">
      <formula>IF(AND(AL920&gt;=0, RIGHT(TEXT(AL920,"0.#"),1)&lt;&gt;"."),TRUE,FALSE)</formula>
    </cfRule>
    <cfRule type="expression" dxfId="706" priority="6">
      <formula>IF(AND(AL920&gt;=0, RIGHT(TEXT(AL920,"0.#"),1)="."),TRUE,FALSE)</formula>
    </cfRule>
    <cfRule type="expression" dxfId="705" priority="7">
      <formula>IF(AND(AL920&lt;0, RIGHT(TEXT(AL920,"0.#"),1)&lt;&gt;"."),TRUE,FALSE)</formula>
    </cfRule>
    <cfRule type="expression" dxfId="704" priority="8">
      <formula>IF(AND(AL920&lt;0, RIGHT(TEXT(AL920,"0.#"),1)="."),TRUE,FALSE)</formula>
    </cfRule>
  </conditionalFormatting>
  <conditionalFormatting sqref="AL911:AO919">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715</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6" t="s">
        <v>347</v>
      </c>
      <c r="B2" s="507"/>
      <c r="C2" s="507"/>
      <c r="D2" s="507"/>
      <c r="E2" s="507"/>
      <c r="F2" s="508"/>
      <c r="G2" s="790" t="s">
        <v>146</v>
      </c>
      <c r="H2" s="775"/>
      <c r="I2" s="775"/>
      <c r="J2" s="775"/>
      <c r="K2" s="775"/>
      <c r="L2" s="775"/>
      <c r="M2" s="775"/>
      <c r="N2" s="775"/>
      <c r="O2" s="776"/>
      <c r="P2" s="774" t="s">
        <v>59</v>
      </c>
      <c r="Q2" s="775"/>
      <c r="R2" s="775"/>
      <c r="S2" s="775"/>
      <c r="T2" s="775"/>
      <c r="U2" s="775"/>
      <c r="V2" s="775"/>
      <c r="W2" s="775"/>
      <c r="X2" s="776"/>
      <c r="Y2" s="998"/>
      <c r="Z2" s="411"/>
      <c r="AA2" s="412"/>
      <c r="AB2" s="1002" t="s">
        <v>11</v>
      </c>
      <c r="AC2" s="1003"/>
      <c r="AD2" s="1004"/>
      <c r="AE2" s="990" t="s">
        <v>389</v>
      </c>
      <c r="AF2" s="990"/>
      <c r="AG2" s="990"/>
      <c r="AH2" s="990"/>
      <c r="AI2" s="990" t="s">
        <v>411</v>
      </c>
      <c r="AJ2" s="990"/>
      <c r="AK2" s="990"/>
      <c r="AL2" s="452"/>
      <c r="AM2" s="990" t="s">
        <v>508</v>
      </c>
      <c r="AN2" s="990"/>
      <c r="AO2" s="990"/>
      <c r="AP2" s="452"/>
      <c r="AQ2" s="215" t="s">
        <v>232</v>
      </c>
      <c r="AR2" s="199"/>
      <c r="AS2" s="199"/>
      <c r="AT2" s="200"/>
      <c r="AU2" s="371" t="s">
        <v>134</v>
      </c>
      <c r="AV2" s="371"/>
      <c r="AW2" s="371"/>
      <c r="AX2" s="372"/>
      <c r="AY2" s="34">
        <f>COUNTA($G$4)</f>
        <v>0</v>
      </c>
    </row>
    <row r="3" spans="1:51" ht="18.75" customHeight="1" x14ac:dyDescent="0.15">
      <c r="A3" s="506"/>
      <c r="B3" s="507"/>
      <c r="C3" s="507"/>
      <c r="D3" s="507"/>
      <c r="E3" s="507"/>
      <c r="F3" s="508"/>
      <c r="G3" s="561"/>
      <c r="H3" s="377"/>
      <c r="I3" s="377"/>
      <c r="J3" s="377"/>
      <c r="K3" s="377"/>
      <c r="L3" s="377"/>
      <c r="M3" s="377"/>
      <c r="N3" s="377"/>
      <c r="O3" s="562"/>
      <c r="P3" s="574"/>
      <c r="Q3" s="377"/>
      <c r="R3" s="377"/>
      <c r="S3" s="377"/>
      <c r="T3" s="377"/>
      <c r="U3" s="377"/>
      <c r="V3" s="377"/>
      <c r="W3" s="377"/>
      <c r="X3" s="562"/>
      <c r="Y3" s="999"/>
      <c r="Z3" s="1000"/>
      <c r="AA3" s="1001"/>
      <c r="AB3" s="1005"/>
      <c r="AC3" s="1006"/>
      <c r="AD3" s="1007"/>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09"/>
      <c r="B4" s="507"/>
      <c r="C4" s="507"/>
      <c r="D4" s="507"/>
      <c r="E4" s="507"/>
      <c r="F4" s="508"/>
      <c r="G4" s="534"/>
      <c r="H4" s="1008"/>
      <c r="I4" s="1008"/>
      <c r="J4" s="1008"/>
      <c r="K4" s="1008"/>
      <c r="L4" s="1008"/>
      <c r="M4" s="1008"/>
      <c r="N4" s="1008"/>
      <c r="O4" s="1009"/>
      <c r="P4" s="191"/>
      <c r="Q4" s="1016"/>
      <c r="R4" s="1016"/>
      <c r="S4" s="1016"/>
      <c r="T4" s="1016"/>
      <c r="U4" s="1016"/>
      <c r="V4" s="1016"/>
      <c r="W4" s="1016"/>
      <c r="X4" s="1017"/>
      <c r="Y4" s="994" t="s">
        <v>12</v>
      </c>
      <c r="Z4" s="995"/>
      <c r="AA4" s="996"/>
      <c r="AB4" s="545"/>
      <c r="AC4" s="997"/>
      <c r="AD4" s="997"/>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0"/>
      <c r="B5" s="511"/>
      <c r="C5" s="511"/>
      <c r="D5" s="511"/>
      <c r="E5" s="511"/>
      <c r="F5" s="512"/>
      <c r="G5" s="1010"/>
      <c r="H5" s="1011"/>
      <c r="I5" s="1011"/>
      <c r="J5" s="1011"/>
      <c r="K5" s="1011"/>
      <c r="L5" s="1011"/>
      <c r="M5" s="1011"/>
      <c r="N5" s="1011"/>
      <c r="O5" s="1012"/>
      <c r="P5" s="1018"/>
      <c r="Q5" s="1018"/>
      <c r="R5" s="1018"/>
      <c r="S5" s="1018"/>
      <c r="T5" s="1018"/>
      <c r="U5" s="1018"/>
      <c r="V5" s="1018"/>
      <c r="W5" s="1018"/>
      <c r="X5" s="1019"/>
      <c r="Y5" s="303" t="s">
        <v>54</v>
      </c>
      <c r="Z5" s="991"/>
      <c r="AA5" s="992"/>
      <c r="AB5" s="516"/>
      <c r="AC5" s="993"/>
      <c r="AD5" s="993"/>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0"/>
      <c r="B6" s="511"/>
      <c r="C6" s="511"/>
      <c r="D6" s="511"/>
      <c r="E6" s="511"/>
      <c r="F6" s="512"/>
      <c r="G6" s="1013"/>
      <c r="H6" s="1014"/>
      <c r="I6" s="1014"/>
      <c r="J6" s="1014"/>
      <c r="K6" s="1014"/>
      <c r="L6" s="1014"/>
      <c r="M6" s="1014"/>
      <c r="N6" s="1014"/>
      <c r="O6" s="1015"/>
      <c r="P6" s="1020"/>
      <c r="Q6" s="1020"/>
      <c r="R6" s="1020"/>
      <c r="S6" s="1020"/>
      <c r="T6" s="1020"/>
      <c r="U6" s="1020"/>
      <c r="V6" s="1020"/>
      <c r="W6" s="1020"/>
      <c r="X6" s="1021"/>
      <c r="Y6" s="1022" t="s">
        <v>13</v>
      </c>
      <c r="Z6" s="991"/>
      <c r="AA6" s="992"/>
      <c r="AB6" s="455" t="s">
        <v>180</v>
      </c>
      <c r="AC6" s="1023"/>
      <c r="AD6" s="1023"/>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6" t="s">
        <v>347</v>
      </c>
      <c r="B9" s="507"/>
      <c r="C9" s="507"/>
      <c r="D9" s="507"/>
      <c r="E9" s="507"/>
      <c r="F9" s="508"/>
      <c r="G9" s="790" t="s">
        <v>146</v>
      </c>
      <c r="H9" s="775"/>
      <c r="I9" s="775"/>
      <c r="J9" s="775"/>
      <c r="K9" s="775"/>
      <c r="L9" s="775"/>
      <c r="M9" s="775"/>
      <c r="N9" s="775"/>
      <c r="O9" s="776"/>
      <c r="P9" s="774" t="s">
        <v>59</v>
      </c>
      <c r="Q9" s="775"/>
      <c r="R9" s="775"/>
      <c r="S9" s="775"/>
      <c r="T9" s="775"/>
      <c r="U9" s="775"/>
      <c r="V9" s="775"/>
      <c r="W9" s="775"/>
      <c r="X9" s="776"/>
      <c r="Y9" s="998"/>
      <c r="Z9" s="411"/>
      <c r="AA9" s="412"/>
      <c r="AB9" s="1002" t="s">
        <v>11</v>
      </c>
      <c r="AC9" s="1003"/>
      <c r="AD9" s="1004"/>
      <c r="AE9" s="990" t="s">
        <v>389</v>
      </c>
      <c r="AF9" s="990"/>
      <c r="AG9" s="990"/>
      <c r="AH9" s="990"/>
      <c r="AI9" s="990" t="s">
        <v>411</v>
      </c>
      <c r="AJ9" s="990"/>
      <c r="AK9" s="990"/>
      <c r="AL9" s="452"/>
      <c r="AM9" s="990" t="s">
        <v>508</v>
      </c>
      <c r="AN9" s="990"/>
      <c r="AO9" s="990"/>
      <c r="AP9" s="452"/>
      <c r="AQ9" s="215" t="s">
        <v>232</v>
      </c>
      <c r="AR9" s="199"/>
      <c r="AS9" s="199"/>
      <c r="AT9" s="200"/>
      <c r="AU9" s="371" t="s">
        <v>134</v>
      </c>
      <c r="AV9" s="371"/>
      <c r="AW9" s="371"/>
      <c r="AX9" s="372"/>
      <c r="AY9" s="34">
        <f>COUNTA($G$11)</f>
        <v>0</v>
      </c>
    </row>
    <row r="10" spans="1:51" ht="18.75" customHeight="1" x14ac:dyDescent="0.15">
      <c r="A10" s="506"/>
      <c r="B10" s="507"/>
      <c r="C10" s="507"/>
      <c r="D10" s="507"/>
      <c r="E10" s="507"/>
      <c r="F10" s="508"/>
      <c r="G10" s="561"/>
      <c r="H10" s="377"/>
      <c r="I10" s="377"/>
      <c r="J10" s="377"/>
      <c r="K10" s="377"/>
      <c r="L10" s="377"/>
      <c r="M10" s="377"/>
      <c r="N10" s="377"/>
      <c r="O10" s="562"/>
      <c r="P10" s="574"/>
      <c r="Q10" s="377"/>
      <c r="R10" s="377"/>
      <c r="S10" s="377"/>
      <c r="T10" s="377"/>
      <c r="U10" s="377"/>
      <c r="V10" s="377"/>
      <c r="W10" s="377"/>
      <c r="X10" s="562"/>
      <c r="Y10" s="999"/>
      <c r="Z10" s="1000"/>
      <c r="AA10" s="1001"/>
      <c r="AB10" s="1005"/>
      <c r="AC10" s="1006"/>
      <c r="AD10" s="1007"/>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09"/>
      <c r="B11" s="507"/>
      <c r="C11" s="507"/>
      <c r="D11" s="507"/>
      <c r="E11" s="507"/>
      <c r="F11" s="508"/>
      <c r="G11" s="534"/>
      <c r="H11" s="1008"/>
      <c r="I11" s="1008"/>
      <c r="J11" s="1008"/>
      <c r="K11" s="1008"/>
      <c r="L11" s="1008"/>
      <c r="M11" s="1008"/>
      <c r="N11" s="1008"/>
      <c r="O11" s="1009"/>
      <c r="P11" s="191"/>
      <c r="Q11" s="1016"/>
      <c r="R11" s="1016"/>
      <c r="S11" s="1016"/>
      <c r="T11" s="1016"/>
      <c r="U11" s="1016"/>
      <c r="V11" s="1016"/>
      <c r="W11" s="1016"/>
      <c r="X11" s="1017"/>
      <c r="Y11" s="994" t="s">
        <v>12</v>
      </c>
      <c r="Z11" s="995"/>
      <c r="AA11" s="996"/>
      <c r="AB11" s="545"/>
      <c r="AC11" s="997"/>
      <c r="AD11" s="997"/>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0"/>
      <c r="B12" s="511"/>
      <c r="C12" s="511"/>
      <c r="D12" s="511"/>
      <c r="E12" s="511"/>
      <c r="F12" s="512"/>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6"/>
      <c r="AC12" s="993"/>
      <c r="AD12" s="993"/>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1"/>
      <c r="B13" s="642"/>
      <c r="C13" s="642"/>
      <c r="D13" s="642"/>
      <c r="E13" s="642"/>
      <c r="F13" s="643"/>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5" t="s">
        <v>180</v>
      </c>
      <c r="AC13" s="1023"/>
      <c r="AD13" s="1023"/>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6" t="s">
        <v>347</v>
      </c>
      <c r="B16" s="507"/>
      <c r="C16" s="507"/>
      <c r="D16" s="507"/>
      <c r="E16" s="507"/>
      <c r="F16" s="508"/>
      <c r="G16" s="790" t="s">
        <v>146</v>
      </c>
      <c r="H16" s="775"/>
      <c r="I16" s="775"/>
      <c r="J16" s="775"/>
      <c r="K16" s="775"/>
      <c r="L16" s="775"/>
      <c r="M16" s="775"/>
      <c r="N16" s="775"/>
      <c r="O16" s="776"/>
      <c r="P16" s="774" t="s">
        <v>59</v>
      </c>
      <c r="Q16" s="775"/>
      <c r="R16" s="775"/>
      <c r="S16" s="775"/>
      <c r="T16" s="775"/>
      <c r="U16" s="775"/>
      <c r="V16" s="775"/>
      <c r="W16" s="775"/>
      <c r="X16" s="776"/>
      <c r="Y16" s="998"/>
      <c r="Z16" s="411"/>
      <c r="AA16" s="412"/>
      <c r="AB16" s="1002" t="s">
        <v>11</v>
      </c>
      <c r="AC16" s="1003"/>
      <c r="AD16" s="1004"/>
      <c r="AE16" s="990" t="s">
        <v>389</v>
      </c>
      <c r="AF16" s="990"/>
      <c r="AG16" s="990"/>
      <c r="AH16" s="990"/>
      <c r="AI16" s="990" t="s">
        <v>411</v>
      </c>
      <c r="AJ16" s="990"/>
      <c r="AK16" s="990"/>
      <c r="AL16" s="452"/>
      <c r="AM16" s="990" t="s">
        <v>508</v>
      </c>
      <c r="AN16" s="990"/>
      <c r="AO16" s="990"/>
      <c r="AP16" s="452"/>
      <c r="AQ16" s="215" t="s">
        <v>232</v>
      </c>
      <c r="AR16" s="199"/>
      <c r="AS16" s="199"/>
      <c r="AT16" s="200"/>
      <c r="AU16" s="371" t="s">
        <v>134</v>
      </c>
      <c r="AV16" s="371"/>
      <c r="AW16" s="371"/>
      <c r="AX16" s="372"/>
      <c r="AY16" s="34">
        <f>COUNTA($G$18)</f>
        <v>0</v>
      </c>
    </row>
    <row r="17" spans="1:51" ht="18.75" customHeight="1" x14ac:dyDescent="0.15">
      <c r="A17" s="506"/>
      <c r="B17" s="507"/>
      <c r="C17" s="507"/>
      <c r="D17" s="507"/>
      <c r="E17" s="507"/>
      <c r="F17" s="508"/>
      <c r="G17" s="561"/>
      <c r="H17" s="377"/>
      <c r="I17" s="377"/>
      <c r="J17" s="377"/>
      <c r="K17" s="377"/>
      <c r="L17" s="377"/>
      <c r="M17" s="377"/>
      <c r="N17" s="377"/>
      <c r="O17" s="562"/>
      <c r="P17" s="574"/>
      <c r="Q17" s="377"/>
      <c r="R17" s="377"/>
      <c r="S17" s="377"/>
      <c r="T17" s="377"/>
      <c r="U17" s="377"/>
      <c r="V17" s="377"/>
      <c r="W17" s="377"/>
      <c r="X17" s="562"/>
      <c r="Y17" s="999"/>
      <c r="Z17" s="1000"/>
      <c r="AA17" s="1001"/>
      <c r="AB17" s="1005"/>
      <c r="AC17" s="1006"/>
      <c r="AD17" s="1007"/>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09"/>
      <c r="B18" s="507"/>
      <c r="C18" s="507"/>
      <c r="D18" s="507"/>
      <c r="E18" s="507"/>
      <c r="F18" s="508"/>
      <c r="G18" s="534"/>
      <c r="H18" s="1008"/>
      <c r="I18" s="1008"/>
      <c r="J18" s="1008"/>
      <c r="K18" s="1008"/>
      <c r="L18" s="1008"/>
      <c r="M18" s="1008"/>
      <c r="N18" s="1008"/>
      <c r="O18" s="1009"/>
      <c r="P18" s="191"/>
      <c r="Q18" s="1016"/>
      <c r="R18" s="1016"/>
      <c r="S18" s="1016"/>
      <c r="T18" s="1016"/>
      <c r="U18" s="1016"/>
      <c r="V18" s="1016"/>
      <c r="W18" s="1016"/>
      <c r="X18" s="1017"/>
      <c r="Y18" s="994" t="s">
        <v>12</v>
      </c>
      <c r="Z18" s="995"/>
      <c r="AA18" s="996"/>
      <c r="AB18" s="545"/>
      <c r="AC18" s="997"/>
      <c r="AD18" s="997"/>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0"/>
      <c r="B19" s="511"/>
      <c r="C19" s="511"/>
      <c r="D19" s="511"/>
      <c r="E19" s="511"/>
      <c r="F19" s="512"/>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6"/>
      <c r="AC19" s="993"/>
      <c r="AD19" s="993"/>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1"/>
      <c r="B20" s="642"/>
      <c r="C20" s="642"/>
      <c r="D20" s="642"/>
      <c r="E20" s="642"/>
      <c r="F20" s="643"/>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5" t="s">
        <v>180</v>
      </c>
      <c r="AC20" s="1023"/>
      <c r="AD20" s="1023"/>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6" t="s">
        <v>347</v>
      </c>
      <c r="B23" s="507"/>
      <c r="C23" s="507"/>
      <c r="D23" s="507"/>
      <c r="E23" s="507"/>
      <c r="F23" s="508"/>
      <c r="G23" s="790" t="s">
        <v>146</v>
      </c>
      <c r="H23" s="775"/>
      <c r="I23" s="775"/>
      <c r="J23" s="775"/>
      <c r="K23" s="775"/>
      <c r="L23" s="775"/>
      <c r="M23" s="775"/>
      <c r="N23" s="775"/>
      <c r="O23" s="776"/>
      <c r="P23" s="774" t="s">
        <v>59</v>
      </c>
      <c r="Q23" s="775"/>
      <c r="R23" s="775"/>
      <c r="S23" s="775"/>
      <c r="T23" s="775"/>
      <c r="U23" s="775"/>
      <c r="V23" s="775"/>
      <c r="W23" s="775"/>
      <c r="X23" s="776"/>
      <c r="Y23" s="998"/>
      <c r="Z23" s="411"/>
      <c r="AA23" s="412"/>
      <c r="AB23" s="1002" t="s">
        <v>11</v>
      </c>
      <c r="AC23" s="1003"/>
      <c r="AD23" s="1004"/>
      <c r="AE23" s="990" t="s">
        <v>389</v>
      </c>
      <c r="AF23" s="990"/>
      <c r="AG23" s="990"/>
      <c r="AH23" s="990"/>
      <c r="AI23" s="990" t="s">
        <v>411</v>
      </c>
      <c r="AJ23" s="990"/>
      <c r="AK23" s="990"/>
      <c r="AL23" s="452"/>
      <c r="AM23" s="990" t="s">
        <v>508</v>
      </c>
      <c r="AN23" s="990"/>
      <c r="AO23" s="990"/>
      <c r="AP23" s="452"/>
      <c r="AQ23" s="215" t="s">
        <v>232</v>
      </c>
      <c r="AR23" s="199"/>
      <c r="AS23" s="199"/>
      <c r="AT23" s="200"/>
      <c r="AU23" s="371" t="s">
        <v>134</v>
      </c>
      <c r="AV23" s="371"/>
      <c r="AW23" s="371"/>
      <c r="AX23" s="372"/>
      <c r="AY23" s="34">
        <f>COUNTA($G$25)</f>
        <v>0</v>
      </c>
    </row>
    <row r="24" spans="1:51" ht="18.75" customHeight="1" x14ac:dyDescent="0.15">
      <c r="A24" s="506"/>
      <c r="B24" s="507"/>
      <c r="C24" s="507"/>
      <c r="D24" s="507"/>
      <c r="E24" s="507"/>
      <c r="F24" s="508"/>
      <c r="G24" s="561"/>
      <c r="H24" s="377"/>
      <c r="I24" s="377"/>
      <c r="J24" s="377"/>
      <c r="K24" s="377"/>
      <c r="L24" s="377"/>
      <c r="M24" s="377"/>
      <c r="N24" s="377"/>
      <c r="O24" s="562"/>
      <c r="P24" s="574"/>
      <c r="Q24" s="377"/>
      <c r="R24" s="377"/>
      <c r="S24" s="377"/>
      <c r="T24" s="377"/>
      <c r="U24" s="377"/>
      <c r="V24" s="377"/>
      <c r="W24" s="377"/>
      <c r="X24" s="562"/>
      <c r="Y24" s="999"/>
      <c r="Z24" s="1000"/>
      <c r="AA24" s="1001"/>
      <c r="AB24" s="1005"/>
      <c r="AC24" s="1006"/>
      <c r="AD24" s="1007"/>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09"/>
      <c r="B25" s="507"/>
      <c r="C25" s="507"/>
      <c r="D25" s="507"/>
      <c r="E25" s="507"/>
      <c r="F25" s="508"/>
      <c r="G25" s="534"/>
      <c r="H25" s="1008"/>
      <c r="I25" s="1008"/>
      <c r="J25" s="1008"/>
      <c r="K25" s="1008"/>
      <c r="L25" s="1008"/>
      <c r="M25" s="1008"/>
      <c r="N25" s="1008"/>
      <c r="O25" s="1009"/>
      <c r="P25" s="191"/>
      <c r="Q25" s="1016"/>
      <c r="R25" s="1016"/>
      <c r="S25" s="1016"/>
      <c r="T25" s="1016"/>
      <c r="U25" s="1016"/>
      <c r="V25" s="1016"/>
      <c r="W25" s="1016"/>
      <c r="X25" s="1017"/>
      <c r="Y25" s="994" t="s">
        <v>12</v>
      </c>
      <c r="Z25" s="995"/>
      <c r="AA25" s="996"/>
      <c r="AB25" s="545"/>
      <c r="AC25" s="997"/>
      <c r="AD25" s="997"/>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0"/>
      <c r="B26" s="511"/>
      <c r="C26" s="511"/>
      <c r="D26" s="511"/>
      <c r="E26" s="511"/>
      <c r="F26" s="512"/>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6"/>
      <c r="AC26" s="993"/>
      <c r="AD26" s="993"/>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1"/>
      <c r="B27" s="642"/>
      <c r="C27" s="642"/>
      <c r="D27" s="642"/>
      <c r="E27" s="642"/>
      <c r="F27" s="643"/>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5" t="s">
        <v>180</v>
      </c>
      <c r="AC27" s="1023"/>
      <c r="AD27" s="1023"/>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6" t="s">
        <v>347</v>
      </c>
      <c r="B30" s="507"/>
      <c r="C30" s="507"/>
      <c r="D30" s="507"/>
      <c r="E30" s="507"/>
      <c r="F30" s="508"/>
      <c r="G30" s="790" t="s">
        <v>146</v>
      </c>
      <c r="H30" s="775"/>
      <c r="I30" s="775"/>
      <c r="J30" s="775"/>
      <c r="K30" s="775"/>
      <c r="L30" s="775"/>
      <c r="M30" s="775"/>
      <c r="N30" s="775"/>
      <c r="O30" s="776"/>
      <c r="P30" s="774" t="s">
        <v>59</v>
      </c>
      <c r="Q30" s="775"/>
      <c r="R30" s="775"/>
      <c r="S30" s="775"/>
      <c r="T30" s="775"/>
      <c r="U30" s="775"/>
      <c r="V30" s="775"/>
      <c r="W30" s="775"/>
      <c r="X30" s="776"/>
      <c r="Y30" s="998"/>
      <c r="Z30" s="411"/>
      <c r="AA30" s="412"/>
      <c r="AB30" s="1002" t="s">
        <v>11</v>
      </c>
      <c r="AC30" s="1003"/>
      <c r="AD30" s="1004"/>
      <c r="AE30" s="990" t="s">
        <v>389</v>
      </c>
      <c r="AF30" s="990"/>
      <c r="AG30" s="990"/>
      <c r="AH30" s="990"/>
      <c r="AI30" s="990" t="s">
        <v>411</v>
      </c>
      <c r="AJ30" s="990"/>
      <c r="AK30" s="990"/>
      <c r="AL30" s="452"/>
      <c r="AM30" s="990" t="s">
        <v>508</v>
      </c>
      <c r="AN30" s="990"/>
      <c r="AO30" s="990"/>
      <c r="AP30" s="452"/>
      <c r="AQ30" s="215" t="s">
        <v>232</v>
      </c>
      <c r="AR30" s="199"/>
      <c r="AS30" s="199"/>
      <c r="AT30" s="200"/>
      <c r="AU30" s="371" t="s">
        <v>134</v>
      </c>
      <c r="AV30" s="371"/>
      <c r="AW30" s="371"/>
      <c r="AX30" s="372"/>
      <c r="AY30" s="34">
        <f>COUNTA($G$32)</f>
        <v>0</v>
      </c>
    </row>
    <row r="31" spans="1:51" ht="18.75" customHeight="1" x14ac:dyDescent="0.15">
      <c r="A31" s="506"/>
      <c r="B31" s="507"/>
      <c r="C31" s="507"/>
      <c r="D31" s="507"/>
      <c r="E31" s="507"/>
      <c r="F31" s="508"/>
      <c r="G31" s="561"/>
      <c r="H31" s="377"/>
      <c r="I31" s="377"/>
      <c r="J31" s="377"/>
      <c r="K31" s="377"/>
      <c r="L31" s="377"/>
      <c r="M31" s="377"/>
      <c r="N31" s="377"/>
      <c r="O31" s="562"/>
      <c r="P31" s="574"/>
      <c r="Q31" s="377"/>
      <c r="R31" s="377"/>
      <c r="S31" s="377"/>
      <c r="T31" s="377"/>
      <c r="U31" s="377"/>
      <c r="V31" s="377"/>
      <c r="W31" s="377"/>
      <c r="X31" s="562"/>
      <c r="Y31" s="999"/>
      <c r="Z31" s="1000"/>
      <c r="AA31" s="1001"/>
      <c r="AB31" s="1005"/>
      <c r="AC31" s="1006"/>
      <c r="AD31" s="1007"/>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09"/>
      <c r="B32" s="507"/>
      <c r="C32" s="507"/>
      <c r="D32" s="507"/>
      <c r="E32" s="507"/>
      <c r="F32" s="508"/>
      <c r="G32" s="534"/>
      <c r="H32" s="1008"/>
      <c r="I32" s="1008"/>
      <c r="J32" s="1008"/>
      <c r="K32" s="1008"/>
      <c r="L32" s="1008"/>
      <c r="M32" s="1008"/>
      <c r="N32" s="1008"/>
      <c r="O32" s="1009"/>
      <c r="P32" s="191"/>
      <c r="Q32" s="1016"/>
      <c r="R32" s="1016"/>
      <c r="S32" s="1016"/>
      <c r="T32" s="1016"/>
      <c r="U32" s="1016"/>
      <c r="V32" s="1016"/>
      <c r="W32" s="1016"/>
      <c r="X32" s="1017"/>
      <c r="Y32" s="994" t="s">
        <v>12</v>
      </c>
      <c r="Z32" s="995"/>
      <c r="AA32" s="996"/>
      <c r="AB32" s="545"/>
      <c r="AC32" s="997"/>
      <c r="AD32" s="997"/>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0"/>
      <c r="B33" s="511"/>
      <c r="C33" s="511"/>
      <c r="D33" s="511"/>
      <c r="E33" s="511"/>
      <c r="F33" s="512"/>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6"/>
      <c r="AC33" s="993"/>
      <c r="AD33" s="993"/>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1"/>
      <c r="B34" s="642"/>
      <c r="C34" s="642"/>
      <c r="D34" s="642"/>
      <c r="E34" s="642"/>
      <c r="F34" s="643"/>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5" t="s">
        <v>180</v>
      </c>
      <c r="AC34" s="1023"/>
      <c r="AD34" s="1023"/>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6" t="s">
        <v>347</v>
      </c>
      <c r="B37" s="507"/>
      <c r="C37" s="507"/>
      <c r="D37" s="507"/>
      <c r="E37" s="507"/>
      <c r="F37" s="508"/>
      <c r="G37" s="790" t="s">
        <v>146</v>
      </c>
      <c r="H37" s="775"/>
      <c r="I37" s="775"/>
      <c r="J37" s="775"/>
      <c r="K37" s="775"/>
      <c r="L37" s="775"/>
      <c r="M37" s="775"/>
      <c r="N37" s="775"/>
      <c r="O37" s="776"/>
      <c r="P37" s="774" t="s">
        <v>59</v>
      </c>
      <c r="Q37" s="775"/>
      <c r="R37" s="775"/>
      <c r="S37" s="775"/>
      <c r="T37" s="775"/>
      <c r="U37" s="775"/>
      <c r="V37" s="775"/>
      <c r="W37" s="775"/>
      <c r="X37" s="776"/>
      <c r="Y37" s="998"/>
      <c r="Z37" s="411"/>
      <c r="AA37" s="412"/>
      <c r="AB37" s="1002" t="s">
        <v>11</v>
      </c>
      <c r="AC37" s="1003"/>
      <c r="AD37" s="1004"/>
      <c r="AE37" s="990" t="s">
        <v>389</v>
      </c>
      <c r="AF37" s="990"/>
      <c r="AG37" s="990"/>
      <c r="AH37" s="990"/>
      <c r="AI37" s="990" t="s">
        <v>411</v>
      </c>
      <c r="AJ37" s="990"/>
      <c r="AK37" s="990"/>
      <c r="AL37" s="452"/>
      <c r="AM37" s="990" t="s">
        <v>508</v>
      </c>
      <c r="AN37" s="990"/>
      <c r="AO37" s="990"/>
      <c r="AP37" s="452"/>
      <c r="AQ37" s="215" t="s">
        <v>232</v>
      </c>
      <c r="AR37" s="199"/>
      <c r="AS37" s="199"/>
      <c r="AT37" s="200"/>
      <c r="AU37" s="371" t="s">
        <v>134</v>
      </c>
      <c r="AV37" s="371"/>
      <c r="AW37" s="371"/>
      <c r="AX37" s="372"/>
      <c r="AY37" s="34">
        <f>COUNTA($G$39)</f>
        <v>0</v>
      </c>
    </row>
    <row r="38" spans="1:51" ht="18.75" customHeight="1" x14ac:dyDescent="0.15">
      <c r="A38" s="506"/>
      <c r="B38" s="507"/>
      <c r="C38" s="507"/>
      <c r="D38" s="507"/>
      <c r="E38" s="507"/>
      <c r="F38" s="508"/>
      <c r="G38" s="561"/>
      <c r="H38" s="377"/>
      <c r="I38" s="377"/>
      <c r="J38" s="377"/>
      <c r="K38" s="377"/>
      <c r="L38" s="377"/>
      <c r="M38" s="377"/>
      <c r="N38" s="377"/>
      <c r="O38" s="562"/>
      <c r="P38" s="574"/>
      <c r="Q38" s="377"/>
      <c r="R38" s="377"/>
      <c r="S38" s="377"/>
      <c r="T38" s="377"/>
      <c r="U38" s="377"/>
      <c r="V38" s="377"/>
      <c r="W38" s="377"/>
      <c r="X38" s="562"/>
      <c r="Y38" s="999"/>
      <c r="Z38" s="1000"/>
      <c r="AA38" s="1001"/>
      <c r="AB38" s="1005"/>
      <c r="AC38" s="1006"/>
      <c r="AD38" s="1007"/>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09"/>
      <c r="B39" s="507"/>
      <c r="C39" s="507"/>
      <c r="D39" s="507"/>
      <c r="E39" s="507"/>
      <c r="F39" s="508"/>
      <c r="G39" s="534"/>
      <c r="H39" s="1008"/>
      <c r="I39" s="1008"/>
      <c r="J39" s="1008"/>
      <c r="K39" s="1008"/>
      <c r="L39" s="1008"/>
      <c r="M39" s="1008"/>
      <c r="N39" s="1008"/>
      <c r="O39" s="1009"/>
      <c r="P39" s="191"/>
      <c r="Q39" s="1016"/>
      <c r="R39" s="1016"/>
      <c r="S39" s="1016"/>
      <c r="T39" s="1016"/>
      <c r="U39" s="1016"/>
      <c r="V39" s="1016"/>
      <c r="W39" s="1016"/>
      <c r="X39" s="1017"/>
      <c r="Y39" s="994" t="s">
        <v>12</v>
      </c>
      <c r="Z39" s="995"/>
      <c r="AA39" s="996"/>
      <c r="AB39" s="545"/>
      <c r="AC39" s="997"/>
      <c r="AD39" s="997"/>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0"/>
      <c r="B40" s="511"/>
      <c r="C40" s="511"/>
      <c r="D40" s="511"/>
      <c r="E40" s="511"/>
      <c r="F40" s="512"/>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6"/>
      <c r="AC40" s="993"/>
      <c r="AD40" s="993"/>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1"/>
      <c r="B41" s="642"/>
      <c r="C41" s="642"/>
      <c r="D41" s="642"/>
      <c r="E41" s="642"/>
      <c r="F41" s="643"/>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5" t="s">
        <v>180</v>
      </c>
      <c r="AC41" s="1023"/>
      <c r="AD41" s="1023"/>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6" t="s">
        <v>347</v>
      </c>
      <c r="B44" s="507"/>
      <c r="C44" s="507"/>
      <c r="D44" s="507"/>
      <c r="E44" s="507"/>
      <c r="F44" s="508"/>
      <c r="G44" s="790" t="s">
        <v>146</v>
      </c>
      <c r="H44" s="775"/>
      <c r="I44" s="775"/>
      <c r="J44" s="775"/>
      <c r="K44" s="775"/>
      <c r="L44" s="775"/>
      <c r="M44" s="775"/>
      <c r="N44" s="775"/>
      <c r="O44" s="776"/>
      <c r="P44" s="774" t="s">
        <v>59</v>
      </c>
      <c r="Q44" s="775"/>
      <c r="R44" s="775"/>
      <c r="S44" s="775"/>
      <c r="T44" s="775"/>
      <c r="U44" s="775"/>
      <c r="V44" s="775"/>
      <c r="W44" s="775"/>
      <c r="X44" s="776"/>
      <c r="Y44" s="998"/>
      <c r="Z44" s="411"/>
      <c r="AA44" s="412"/>
      <c r="AB44" s="1002" t="s">
        <v>11</v>
      </c>
      <c r="AC44" s="1003"/>
      <c r="AD44" s="1004"/>
      <c r="AE44" s="990" t="s">
        <v>389</v>
      </c>
      <c r="AF44" s="990"/>
      <c r="AG44" s="990"/>
      <c r="AH44" s="990"/>
      <c r="AI44" s="990" t="s">
        <v>411</v>
      </c>
      <c r="AJ44" s="990"/>
      <c r="AK44" s="990"/>
      <c r="AL44" s="452"/>
      <c r="AM44" s="990" t="s">
        <v>508</v>
      </c>
      <c r="AN44" s="990"/>
      <c r="AO44" s="990"/>
      <c r="AP44" s="452"/>
      <c r="AQ44" s="215" t="s">
        <v>232</v>
      </c>
      <c r="AR44" s="199"/>
      <c r="AS44" s="199"/>
      <c r="AT44" s="200"/>
      <c r="AU44" s="371" t="s">
        <v>134</v>
      </c>
      <c r="AV44" s="371"/>
      <c r="AW44" s="371"/>
      <c r="AX44" s="372"/>
      <c r="AY44" s="34">
        <f>COUNTA($G$46)</f>
        <v>0</v>
      </c>
    </row>
    <row r="45" spans="1:51" ht="18.75" customHeight="1" x14ac:dyDescent="0.15">
      <c r="A45" s="506"/>
      <c r="B45" s="507"/>
      <c r="C45" s="507"/>
      <c r="D45" s="507"/>
      <c r="E45" s="507"/>
      <c r="F45" s="508"/>
      <c r="G45" s="561"/>
      <c r="H45" s="377"/>
      <c r="I45" s="377"/>
      <c r="J45" s="377"/>
      <c r="K45" s="377"/>
      <c r="L45" s="377"/>
      <c r="M45" s="377"/>
      <c r="N45" s="377"/>
      <c r="O45" s="562"/>
      <c r="P45" s="574"/>
      <c r="Q45" s="377"/>
      <c r="R45" s="377"/>
      <c r="S45" s="377"/>
      <c r="T45" s="377"/>
      <c r="U45" s="377"/>
      <c r="V45" s="377"/>
      <c r="W45" s="377"/>
      <c r="X45" s="562"/>
      <c r="Y45" s="999"/>
      <c r="Z45" s="1000"/>
      <c r="AA45" s="1001"/>
      <c r="AB45" s="1005"/>
      <c r="AC45" s="1006"/>
      <c r="AD45" s="1007"/>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09"/>
      <c r="B46" s="507"/>
      <c r="C46" s="507"/>
      <c r="D46" s="507"/>
      <c r="E46" s="507"/>
      <c r="F46" s="508"/>
      <c r="G46" s="534"/>
      <c r="H46" s="1008"/>
      <c r="I46" s="1008"/>
      <c r="J46" s="1008"/>
      <c r="K46" s="1008"/>
      <c r="L46" s="1008"/>
      <c r="M46" s="1008"/>
      <c r="N46" s="1008"/>
      <c r="O46" s="1009"/>
      <c r="P46" s="191"/>
      <c r="Q46" s="1016"/>
      <c r="R46" s="1016"/>
      <c r="S46" s="1016"/>
      <c r="T46" s="1016"/>
      <c r="U46" s="1016"/>
      <c r="V46" s="1016"/>
      <c r="W46" s="1016"/>
      <c r="X46" s="1017"/>
      <c r="Y46" s="994" t="s">
        <v>12</v>
      </c>
      <c r="Z46" s="995"/>
      <c r="AA46" s="996"/>
      <c r="AB46" s="545"/>
      <c r="AC46" s="997"/>
      <c r="AD46" s="997"/>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0"/>
      <c r="B47" s="511"/>
      <c r="C47" s="511"/>
      <c r="D47" s="511"/>
      <c r="E47" s="511"/>
      <c r="F47" s="512"/>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6"/>
      <c r="AC47" s="993"/>
      <c r="AD47" s="993"/>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1"/>
      <c r="B48" s="642"/>
      <c r="C48" s="642"/>
      <c r="D48" s="642"/>
      <c r="E48" s="642"/>
      <c r="F48" s="643"/>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5" t="s">
        <v>180</v>
      </c>
      <c r="AC48" s="1023"/>
      <c r="AD48" s="1023"/>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6" t="s">
        <v>347</v>
      </c>
      <c r="B51" s="507"/>
      <c r="C51" s="507"/>
      <c r="D51" s="507"/>
      <c r="E51" s="507"/>
      <c r="F51" s="508"/>
      <c r="G51" s="790" t="s">
        <v>146</v>
      </c>
      <c r="H51" s="775"/>
      <c r="I51" s="775"/>
      <c r="J51" s="775"/>
      <c r="K51" s="775"/>
      <c r="L51" s="775"/>
      <c r="M51" s="775"/>
      <c r="N51" s="775"/>
      <c r="O51" s="776"/>
      <c r="P51" s="774" t="s">
        <v>59</v>
      </c>
      <c r="Q51" s="775"/>
      <c r="R51" s="775"/>
      <c r="S51" s="775"/>
      <c r="T51" s="775"/>
      <c r="U51" s="775"/>
      <c r="V51" s="775"/>
      <c r="W51" s="775"/>
      <c r="X51" s="776"/>
      <c r="Y51" s="998"/>
      <c r="Z51" s="411"/>
      <c r="AA51" s="412"/>
      <c r="AB51" s="452" t="s">
        <v>11</v>
      </c>
      <c r="AC51" s="1003"/>
      <c r="AD51" s="1004"/>
      <c r="AE51" s="990" t="s">
        <v>389</v>
      </c>
      <c r="AF51" s="990"/>
      <c r="AG51" s="990"/>
      <c r="AH51" s="990"/>
      <c r="AI51" s="990" t="s">
        <v>411</v>
      </c>
      <c r="AJ51" s="990"/>
      <c r="AK51" s="990"/>
      <c r="AL51" s="452"/>
      <c r="AM51" s="990" t="s">
        <v>508</v>
      </c>
      <c r="AN51" s="990"/>
      <c r="AO51" s="990"/>
      <c r="AP51" s="452"/>
      <c r="AQ51" s="215" t="s">
        <v>232</v>
      </c>
      <c r="AR51" s="199"/>
      <c r="AS51" s="199"/>
      <c r="AT51" s="200"/>
      <c r="AU51" s="371" t="s">
        <v>134</v>
      </c>
      <c r="AV51" s="371"/>
      <c r="AW51" s="371"/>
      <c r="AX51" s="372"/>
      <c r="AY51" s="34">
        <f>COUNTA($G$53)</f>
        <v>0</v>
      </c>
    </row>
    <row r="52" spans="1:51" ht="18.75" customHeight="1" x14ac:dyDescent="0.15">
      <c r="A52" s="506"/>
      <c r="B52" s="507"/>
      <c r="C52" s="507"/>
      <c r="D52" s="507"/>
      <c r="E52" s="507"/>
      <c r="F52" s="508"/>
      <c r="G52" s="561"/>
      <c r="H52" s="377"/>
      <c r="I52" s="377"/>
      <c r="J52" s="377"/>
      <c r="K52" s="377"/>
      <c r="L52" s="377"/>
      <c r="M52" s="377"/>
      <c r="N52" s="377"/>
      <c r="O52" s="562"/>
      <c r="P52" s="574"/>
      <c r="Q52" s="377"/>
      <c r="R52" s="377"/>
      <c r="S52" s="377"/>
      <c r="T52" s="377"/>
      <c r="U52" s="377"/>
      <c r="V52" s="377"/>
      <c r="W52" s="377"/>
      <c r="X52" s="562"/>
      <c r="Y52" s="999"/>
      <c r="Z52" s="1000"/>
      <c r="AA52" s="1001"/>
      <c r="AB52" s="1005"/>
      <c r="AC52" s="1006"/>
      <c r="AD52" s="1007"/>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09"/>
      <c r="B53" s="507"/>
      <c r="C53" s="507"/>
      <c r="D53" s="507"/>
      <c r="E53" s="507"/>
      <c r="F53" s="508"/>
      <c r="G53" s="534"/>
      <c r="H53" s="1008"/>
      <c r="I53" s="1008"/>
      <c r="J53" s="1008"/>
      <c r="K53" s="1008"/>
      <c r="L53" s="1008"/>
      <c r="M53" s="1008"/>
      <c r="N53" s="1008"/>
      <c r="O53" s="1009"/>
      <c r="P53" s="191"/>
      <c r="Q53" s="1016"/>
      <c r="R53" s="1016"/>
      <c r="S53" s="1016"/>
      <c r="T53" s="1016"/>
      <c r="U53" s="1016"/>
      <c r="V53" s="1016"/>
      <c r="W53" s="1016"/>
      <c r="X53" s="1017"/>
      <c r="Y53" s="994" t="s">
        <v>12</v>
      </c>
      <c r="Z53" s="995"/>
      <c r="AA53" s="996"/>
      <c r="AB53" s="545"/>
      <c r="AC53" s="997"/>
      <c r="AD53" s="997"/>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0"/>
      <c r="B54" s="511"/>
      <c r="C54" s="511"/>
      <c r="D54" s="511"/>
      <c r="E54" s="511"/>
      <c r="F54" s="512"/>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6"/>
      <c r="AC54" s="993"/>
      <c r="AD54" s="993"/>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1"/>
      <c r="B55" s="642"/>
      <c r="C55" s="642"/>
      <c r="D55" s="642"/>
      <c r="E55" s="642"/>
      <c r="F55" s="643"/>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5" t="s">
        <v>180</v>
      </c>
      <c r="AC55" s="1023"/>
      <c r="AD55" s="1023"/>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6" t="s">
        <v>347</v>
      </c>
      <c r="B58" s="507"/>
      <c r="C58" s="507"/>
      <c r="D58" s="507"/>
      <c r="E58" s="507"/>
      <c r="F58" s="508"/>
      <c r="G58" s="790" t="s">
        <v>146</v>
      </c>
      <c r="H58" s="775"/>
      <c r="I58" s="775"/>
      <c r="J58" s="775"/>
      <c r="K58" s="775"/>
      <c r="L58" s="775"/>
      <c r="M58" s="775"/>
      <c r="N58" s="775"/>
      <c r="O58" s="776"/>
      <c r="P58" s="774" t="s">
        <v>59</v>
      </c>
      <c r="Q58" s="775"/>
      <c r="R58" s="775"/>
      <c r="S58" s="775"/>
      <c r="T58" s="775"/>
      <c r="U58" s="775"/>
      <c r="V58" s="775"/>
      <c r="W58" s="775"/>
      <c r="X58" s="776"/>
      <c r="Y58" s="998"/>
      <c r="Z58" s="411"/>
      <c r="AA58" s="412"/>
      <c r="AB58" s="1002" t="s">
        <v>11</v>
      </c>
      <c r="AC58" s="1003"/>
      <c r="AD58" s="1004"/>
      <c r="AE58" s="990" t="s">
        <v>389</v>
      </c>
      <c r="AF58" s="990"/>
      <c r="AG58" s="990"/>
      <c r="AH58" s="990"/>
      <c r="AI58" s="990" t="s">
        <v>411</v>
      </c>
      <c r="AJ58" s="990"/>
      <c r="AK58" s="990"/>
      <c r="AL58" s="452"/>
      <c r="AM58" s="990" t="s">
        <v>508</v>
      </c>
      <c r="AN58" s="990"/>
      <c r="AO58" s="990"/>
      <c r="AP58" s="452"/>
      <c r="AQ58" s="215" t="s">
        <v>232</v>
      </c>
      <c r="AR58" s="199"/>
      <c r="AS58" s="199"/>
      <c r="AT58" s="200"/>
      <c r="AU58" s="371" t="s">
        <v>134</v>
      </c>
      <c r="AV58" s="371"/>
      <c r="AW58" s="371"/>
      <c r="AX58" s="372"/>
      <c r="AY58" s="34">
        <f>COUNTA($G$60)</f>
        <v>0</v>
      </c>
    </row>
    <row r="59" spans="1:51" ht="18.75" customHeight="1" x14ac:dyDescent="0.15">
      <c r="A59" s="506"/>
      <c r="B59" s="507"/>
      <c r="C59" s="507"/>
      <c r="D59" s="507"/>
      <c r="E59" s="507"/>
      <c r="F59" s="508"/>
      <c r="G59" s="561"/>
      <c r="H59" s="377"/>
      <c r="I59" s="377"/>
      <c r="J59" s="377"/>
      <c r="K59" s="377"/>
      <c r="L59" s="377"/>
      <c r="M59" s="377"/>
      <c r="N59" s="377"/>
      <c r="O59" s="562"/>
      <c r="P59" s="574"/>
      <c r="Q59" s="377"/>
      <c r="R59" s="377"/>
      <c r="S59" s="377"/>
      <c r="T59" s="377"/>
      <c r="U59" s="377"/>
      <c r="V59" s="377"/>
      <c r="W59" s="377"/>
      <c r="X59" s="562"/>
      <c r="Y59" s="999"/>
      <c r="Z59" s="1000"/>
      <c r="AA59" s="1001"/>
      <c r="AB59" s="1005"/>
      <c r="AC59" s="1006"/>
      <c r="AD59" s="1007"/>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09"/>
      <c r="B60" s="507"/>
      <c r="C60" s="507"/>
      <c r="D60" s="507"/>
      <c r="E60" s="507"/>
      <c r="F60" s="508"/>
      <c r="G60" s="534"/>
      <c r="H60" s="1008"/>
      <c r="I60" s="1008"/>
      <c r="J60" s="1008"/>
      <c r="K60" s="1008"/>
      <c r="L60" s="1008"/>
      <c r="M60" s="1008"/>
      <c r="N60" s="1008"/>
      <c r="O60" s="1009"/>
      <c r="P60" s="191"/>
      <c r="Q60" s="1016"/>
      <c r="R60" s="1016"/>
      <c r="S60" s="1016"/>
      <c r="T60" s="1016"/>
      <c r="U60" s="1016"/>
      <c r="V60" s="1016"/>
      <c r="W60" s="1016"/>
      <c r="X60" s="1017"/>
      <c r="Y60" s="994" t="s">
        <v>12</v>
      </c>
      <c r="Z60" s="995"/>
      <c r="AA60" s="996"/>
      <c r="AB60" s="545"/>
      <c r="AC60" s="997"/>
      <c r="AD60" s="997"/>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0"/>
      <c r="B61" s="511"/>
      <c r="C61" s="511"/>
      <c r="D61" s="511"/>
      <c r="E61" s="511"/>
      <c r="F61" s="512"/>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6"/>
      <c r="AC61" s="993"/>
      <c r="AD61" s="993"/>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1"/>
      <c r="B62" s="642"/>
      <c r="C62" s="642"/>
      <c r="D62" s="642"/>
      <c r="E62" s="642"/>
      <c r="F62" s="643"/>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5" t="s">
        <v>180</v>
      </c>
      <c r="AC62" s="1023"/>
      <c r="AD62" s="1023"/>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6" t="s">
        <v>347</v>
      </c>
      <c r="B65" s="507"/>
      <c r="C65" s="507"/>
      <c r="D65" s="507"/>
      <c r="E65" s="507"/>
      <c r="F65" s="508"/>
      <c r="G65" s="790" t="s">
        <v>146</v>
      </c>
      <c r="H65" s="775"/>
      <c r="I65" s="775"/>
      <c r="J65" s="775"/>
      <c r="K65" s="775"/>
      <c r="L65" s="775"/>
      <c r="M65" s="775"/>
      <c r="N65" s="775"/>
      <c r="O65" s="776"/>
      <c r="P65" s="774" t="s">
        <v>59</v>
      </c>
      <c r="Q65" s="775"/>
      <c r="R65" s="775"/>
      <c r="S65" s="775"/>
      <c r="T65" s="775"/>
      <c r="U65" s="775"/>
      <c r="V65" s="775"/>
      <c r="W65" s="775"/>
      <c r="X65" s="776"/>
      <c r="Y65" s="998"/>
      <c r="Z65" s="411"/>
      <c r="AA65" s="412"/>
      <c r="AB65" s="1002" t="s">
        <v>11</v>
      </c>
      <c r="AC65" s="1003"/>
      <c r="AD65" s="1004"/>
      <c r="AE65" s="990" t="s">
        <v>389</v>
      </c>
      <c r="AF65" s="990"/>
      <c r="AG65" s="990"/>
      <c r="AH65" s="990"/>
      <c r="AI65" s="990" t="s">
        <v>411</v>
      </c>
      <c r="AJ65" s="990"/>
      <c r="AK65" s="990"/>
      <c r="AL65" s="452"/>
      <c r="AM65" s="990" t="s">
        <v>508</v>
      </c>
      <c r="AN65" s="990"/>
      <c r="AO65" s="990"/>
      <c r="AP65" s="452"/>
      <c r="AQ65" s="215" t="s">
        <v>232</v>
      </c>
      <c r="AR65" s="199"/>
      <c r="AS65" s="199"/>
      <c r="AT65" s="200"/>
      <c r="AU65" s="371" t="s">
        <v>134</v>
      </c>
      <c r="AV65" s="371"/>
      <c r="AW65" s="371"/>
      <c r="AX65" s="372"/>
      <c r="AY65" s="34">
        <f>COUNTA($G$67)</f>
        <v>0</v>
      </c>
    </row>
    <row r="66" spans="1:51" ht="18.75" customHeight="1" x14ac:dyDescent="0.15">
      <c r="A66" s="506"/>
      <c r="B66" s="507"/>
      <c r="C66" s="507"/>
      <c r="D66" s="507"/>
      <c r="E66" s="507"/>
      <c r="F66" s="508"/>
      <c r="G66" s="561"/>
      <c r="H66" s="377"/>
      <c r="I66" s="377"/>
      <c r="J66" s="377"/>
      <c r="K66" s="377"/>
      <c r="L66" s="377"/>
      <c r="M66" s="377"/>
      <c r="N66" s="377"/>
      <c r="O66" s="562"/>
      <c r="P66" s="574"/>
      <c r="Q66" s="377"/>
      <c r="R66" s="377"/>
      <c r="S66" s="377"/>
      <c r="T66" s="377"/>
      <c r="U66" s="377"/>
      <c r="V66" s="377"/>
      <c r="W66" s="377"/>
      <c r="X66" s="562"/>
      <c r="Y66" s="999"/>
      <c r="Z66" s="1000"/>
      <c r="AA66" s="1001"/>
      <c r="AB66" s="1005"/>
      <c r="AC66" s="1006"/>
      <c r="AD66" s="1007"/>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09"/>
      <c r="B67" s="507"/>
      <c r="C67" s="507"/>
      <c r="D67" s="507"/>
      <c r="E67" s="507"/>
      <c r="F67" s="508"/>
      <c r="G67" s="534"/>
      <c r="H67" s="1008"/>
      <c r="I67" s="1008"/>
      <c r="J67" s="1008"/>
      <c r="K67" s="1008"/>
      <c r="L67" s="1008"/>
      <c r="M67" s="1008"/>
      <c r="N67" s="1008"/>
      <c r="O67" s="1009"/>
      <c r="P67" s="191"/>
      <c r="Q67" s="1016"/>
      <c r="R67" s="1016"/>
      <c r="S67" s="1016"/>
      <c r="T67" s="1016"/>
      <c r="U67" s="1016"/>
      <c r="V67" s="1016"/>
      <c r="W67" s="1016"/>
      <c r="X67" s="1017"/>
      <c r="Y67" s="994" t="s">
        <v>12</v>
      </c>
      <c r="Z67" s="995"/>
      <c r="AA67" s="996"/>
      <c r="AB67" s="545"/>
      <c r="AC67" s="997"/>
      <c r="AD67" s="997"/>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0"/>
      <c r="B68" s="511"/>
      <c r="C68" s="511"/>
      <c r="D68" s="511"/>
      <c r="E68" s="511"/>
      <c r="F68" s="512"/>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6"/>
      <c r="AC68" s="993"/>
      <c r="AD68" s="993"/>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1"/>
      <c r="B69" s="642"/>
      <c r="C69" s="642"/>
      <c r="D69" s="642"/>
      <c r="E69" s="642"/>
      <c r="F69" s="643"/>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1"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3" t="s">
        <v>365</v>
      </c>
      <c r="H2" s="434"/>
      <c r="I2" s="434"/>
      <c r="J2" s="434"/>
      <c r="K2" s="434"/>
      <c r="L2" s="434"/>
      <c r="M2" s="434"/>
      <c r="N2" s="434"/>
      <c r="O2" s="434"/>
      <c r="P2" s="434"/>
      <c r="Q2" s="434"/>
      <c r="R2" s="434"/>
      <c r="S2" s="434"/>
      <c r="T2" s="434"/>
      <c r="U2" s="434"/>
      <c r="V2" s="434"/>
      <c r="W2" s="434"/>
      <c r="X2" s="434"/>
      <c r="Y2" s="434"/>
      <c r="Z2" s="434"/>
      <c r="AA2" s="434"/>
      <c r="AB2" s="435"/>
      <c r="AC2" s="433"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c r="AY3" s="34">
        <f>$AY$2</f>
        <v>0</v>
      </c>
    </row>
    <row r="4" spans="1:51" ht="24.75" customHeight="1" x14ac:dyDescent="0.15">
      <c r="A4" s="1030"/>
      <c r="B4" s="1031"/>
      <c r="C4" s="1031"/>
      <c r="D4" s="1031"/>
      <c r="E4" s="1031"/>
      <c r="F4" s="1032"/>
      <c r="G4" s="443"/>
      <c r="H4" s="444"/>
      <c r="I4" s="444"/>
      <c r="J4" s="444"/>
      <c r="K4" s="445"/>
      <c r="L4" s="446"/>
      <c r="M4" s="447"/>
      <c r="N4" s="447"/>
      <c r="O4" s="447"/>
      <c r="P4" s="447"/>
      <c r="Q4" s="447"/>
      <c r="R4" s="447"/>
      <c r="S4" s="447"/>
      <c r="T4" s="447"/>
      <c r="U4" s="447"/>
      <c r="V4" s="447"/>
      <c r="W4" s="447"/>
      <c r="X4" s="448"/>
      <c r="Y4" s="449"/>
      <c r="Z4" s="450"/>
      <c r="AA4" s="450"/>
      <c r="AB4" s="551"/>
      <c r="AC4" s="443"/>
      <c r="AD4" s="444"/>
      <c r="AE4" s="444"/>
      <c r="AF4" s="444"/>
      <c r="AG4" s="445"/>
      <c r="AH4" s="446"/>
      <c r="AI4" s="447"/>
      <c r="AJ4" s="447"/>
      <c r="AK4" s="447"/>
      <c r="AL4" s="447"/>
      <c r="AM4" s="447"/>
      <c r="AN4" s="447"/>
      <c r="AO4" s="447"/>
      <c r="AP4" s="447"/>
      <c r="AQ4" s="447"/>
      <c r="AR4" s="447"/>
      <c r="AS4" s="447"/>
      <c r="AT4" s="448"/>
      <c r="AU4" s="449"/>
      <c r="AV4" s="450"/>
      <c r="AW4" s="450"/>
      <c r="AX4" s="451"/>
      <c r="AY4" s="34">
        <f t="shared" ref="AY4:AY14" si="0">$AY$2</f>
        <v>0</v>
      </c>
    </row>
    <row r="5" spans="1:51" ht="24.75" customHeight="1" x14ac:dyDescent="0.15">
      <c r="A5" s="1030"/>
      <c r="B5" s="1031"/>
      <c r="C5" s="1031"/>
      <c r="D5" s="1031"/>
      <c r="E5" s="1031"/>
      <c r="F5" s="1032"/>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0"/>
      <c r="B6" s="1031"/>
      <c r="C6" s="1031"/>
      <c r="D6" s="1031"/>
      <c r="E6" s="1031"/>
      <c r="F6" s="1032"/>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0"/>
      <c r="B7" s="1031"/>
      <c r="C7" s="1031"/>
      <c r="D7" s="1031"/>
      <c r="E7" s="1031"/>
      <c r="F7" s="1032"/>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0"/>
      <c r="B8" s="1031"/>
      <c r="C8" s="1031"/>
      <c r="D8" s="1031"/>
      <c r="E8" s="1031"/>
      <c r="F8" s="1032"/>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0"/>
      <c r="B9" s="1031"/>
      <c r="C9" s="1031"/>
      <c r="D9" s="1031"/>
      <c r="E9" s="1031"/>
      <c r="F9" s="1032"/>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0"/>
      <c r="B10" s="1031"/>
      <c r="C10" s="1031"/>
      <c r="D10" s="1031"/>
      <c r="E10" s="1031"/>
      <c r="F10" s="1032"/>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0"/>
      <c r="B11" s="1031"/>
      <c r="C11" s="1031"/>
      <c r="D11" s="1031"/>
      <c r="E11" s="1031"/>
      <c r="F11" s="1032"/>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0"/>
      <c r="B12" s="1031"/>
      <c r="C12" s="1031"/>
      <c r="D12" s="1031"/>
      <c r="E12" s="1031"/>
      <c r="F12" s="1032"/>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0"/>
      <c r="B13" s="1031"/>
      <c r="C13" s="1031"/>
      <c r="D13" s="1031"/>
      <c r="E13" s="1031"/>
      <c r="F13" s="1032"/>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0"/>
      <c r="B14" s="1031"/>
      <c r="C14" s="1031"/>
      <c r="D14" s="1031"/>
      <c r="E14" s="1031"/>
      <c r="F14" s="103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0"/>
      <c r="B15" s="1031"/>
      <c r="C15" s="1031"/>
      <c r="D15" s="1031"/>
      <c r="E15" s="1031"/>
      <c r="F15" s="1032"/>
      <c r="G15" s="433" t="s">
        <v>268</v>
      </c>
      <c r="H15" s="434"/>
      <c r="I15" s="434"/>
      <c r="J15" s="434"/>
      <c r="K15" s="434"/>
      <c r="L15" s="434"/>
      <c r="M15" s="434"/>
      <c r="N15" s="434"/>
      <c r="O15" s="434"/>
      <c r="P15" s="434"/>
      <c r="Q15" s="434"/>
      <c r="R15" s="434"/>
      <c r="S15" s="434"/>
      <c r="T15" s="434"/>
      <c r="U15" s="434"/>
      <c r="V15" s="434"/>
      <c r="W15" s="434"/>
      <c r="X15" s="434"/>
      <c r="Y15" s="434"/>
      <c r="Z15" s="434"/>
      <c r="AA15" s="434"/>
      <c r="AB15" s="435"/>
      <c r="AC15" s="433" t="s">
        <v>269</v>
      </c>
      <c r="AD15" s="434"/>
      <c r="AE15" s="434"/>
      <c r="AF15" s="434"/>
      <c r="AG15" s="434"/>
      <c r="AH15" s="434"/>
      <c r="AI15" s="434"/>
      <c r="AJ15" s="434"/>
      <c r="AK15" s="434"/>
      <c r="AL15" s="434"/>
      <c r="AM15" s="434"/>
      <c r="AN15" s="434"/>
      <c r="AO15" s="434"/>
      <c r="AP15" s="434"/>
      <c r="AQ15" s="434"/>
      <c r="AR15" s="434"/>
      <c r="AS15" s="434"/>
      <c r="AT15" s="434"/>
      <c r="AU15" s="434"/>
      <c r="AV15" s="434"/>
      <c r="AW15" s="434"/>
      <c r="AX15" s="436"/>
      <c r="AY15">
        <f>COUNTA($G$17,$AC$17)</f>
        <v>0</v>
      </c>
    </row>
    <row r="16" spans="1:51" ht="25.5" customHeight="1" x14ac:dyDescent="0.15">
      <c r="A16" s="1030"/>
      <c r="B16" s="1031"/>
      <c r="C16" s="1031"/>
      <c r="D16" s="1031"/>
      <c r="E16" s="1031"/>
      <c r="F16" s="1032"/>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c r="AY16" s="34">
        <f>$AY$15</f>
        <v>0</v>
      </c>
    </row>
    <row r="17" spans="1:51" ht="24.75" customHeight="1" x14ac:dyDescent="0.15">
      <c r="A17" s="1030"/>
      <c r="B17" s="1031"/>
      <c r="C17" s="1031"/>
      <c r="D17" s="1031"/>
      <c r="E17" s="1031"/>
      <c r="F17" s="1032"/>
      <c r="G17" s="443"/>
      <c r="H17" s="444"/>
      <c r="I17" s="444"/>
      <c r="J17" s="444"/>
      <c r="K17" s="445"/>
      <c r="L17" s="446"/>
      <c r="M17" s="447"/>
      <c r="N17" s="447"/>
      <c r="O17" s="447"/>
      <c r="P17" s="447"/>
      <c r="Q17" s="447"/>
      <c r="R17" s="447"/>
      <c r="S17" s="447"/>
      <c r="T17" s="447"/>
      <c r="U17" s="447"/>
      <c r="V17" s="447"/>
      <c r="W17" s="447"/>
      <c r="X17" s="448"/>
      <c r="Y17" s="449"/>
      <c r="Z17" s="450"/>
      <c r="AA17" s="450"/>
      <c r="AB17" s="5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0</v>
      </c>
    </row>
    <row r="18" spans="1:51" ht="24.75" customHeight="1" x14ac:dyDescent="0.15">
      <c r="A18" s="1030"/>
      <c r="B18" s="1031"/>
      <c r="C18" s="1031"/>
      <c r="D18" s="1031"/>
      <c r="E18" s="1031"/>
      <c r="F18" s="1032"/>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0"/>
      <c r="B19" s="1031"/>
      <c r="C19" s="1031"/>
      <c r="D19" s="1031"/>
      <c r="E19" s="1031"/>
      <c r="F19" s="1032"/>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0"/>
      <c r="B20" s="1031"/>
      <c r="C20" s="1031"/>
      <c r="D20" s="1031"/>
      <c r="E20" s="1031"/>
      <c r="F20" s="1032"/>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0"/>
      <c r="B21" s="1031"/>
      <c r="C21" s="1031"/>
      <c r="D21" s="1031"/>
      <c r="E21" s="1031"/>
      <c r="F21" s="1032"/>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0"/>
      <c r="B22" s="1031"/>
      <c r="C22" s="1031"/>
      <c r="D22" s="1031"/>
      <c r="E22" s="1031"/>
      <c r="F22" s="1032"/>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0"/>
      <c r="B23" s="1031"/>
      <c r="C23" s="1031"/>
      <c r="D23" s="1031"/>
      <c r="E23" s="1031"/>
      <c r="F23" s="1032"/>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0"/>
      <c r="B24" s="1031"/>
      <c r="C24" s="1031"/>
      <c r="D24" s="1031"/>
      <c r="E24" s="1031"/>
      <c r="F24" s="1032"/>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0"/>
      <c r="B25" s="1031"/>
      <c r="C25" s="1031"/>
      <c r="D25" s="1031"/>
      <c r="E25" s="1031"/>
      <c r="F25" s="1032"/>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0"/>
      <c r="B26" s="1031"/>
      <c r="C26" s="1031"/>
      <c r="D26" s="1031"/>
      <c r="E26" s="1031"/>
      <c r="F26" s="1032"/>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0"/>
      <c r="B27" s="1031"/>
      <c r="C27" s="1031"/>
      <c r="D27" s="1031"/>
      <c r="E27" s="1031"/>
      <c r="F27" s="103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0"/>
      <c r="B28" s="1031"/>
      <c r="C28" s="1031"/>
      <c r="D28" s="1031"/>
      <c r="E28" s="1031"/>
      <c r="F28" s="1032"/>
      <c r="G28" s="433" t="s">
        <v>267</v>
      </c>
      <c r="H28" s="434"/>
      <c r="I28" s="434"/>
      <c r="J28" s="434"/>
      <c r="K28" s="434"/>
      <c r="L28" s="434"/>
      <c r="M28" s="434"/>
      <c r="N28" s="434"/>
      <c r="O28" s="434"/>
      <c r="P28" s="434"/>
      <c r="Q28" s="434"/>
      <c r="R28" s="434"/>
      <c r="S28" s="434"/>
      <c r="T28" s="434"/>
      <c r="U28" s="434"/>
      <c r="V28" s="434"/>
      <c r="W28" s="434"/>
      <c r="X28" s="434"/>
      <c r="Y28" s="434"/>
      <c r="Z28" s="434"/>
      <c r="AA28" s="434"/>
      <c r="AB28" s="435"/>
      <c r="AC28" s="433" t="s">
        <v>270</v>
      </c>
      <c r="AD28" s="434"/>
      <c r="AE28" s="434"/>
      <c r="AF28" s="434"/>
      <c r="AG28" s="434"/>
      <c r="AH28" s="434"/>
      <c r="AI28" s="434"/>
      <c r="AJ28" s="434"/>
      <c r="AK28" s="434"/>
      <c r="AL28" s="434"/>
      <c r="AM28" s="434"/>
      <c r="AN28" s="434"/>
      <c r="AO28" s="434"/>
      <c r="AP28" s="434"/>
      <c r="AQ28" s="434"/>
      <c r="AR28" s="434"/>
      <c r="AS28" s="434"/>
      <c r="AT28" s="434"/>
      <c r="AU28" s="434"/>
      <c r="AV28" s="434"/>
      <c r="AW28" s="434"/>
      <c r="AX28" s="436"/>
      <c r="AY28">
        <f>COUNTA($G$30,$AC$30)</f>
        <v>0</v>
      </c>
    </row>
    <row r="29" spans="1:51" ht="24.75" customHeight="1" x14ac:dyDescent="0.15">
      <c r="A29" s="1030"/>
      <c r="B29" s="1031"/>
      <c r="C29" s="1031"/>
      <c r="D29" s="1031"/>
      <c r="E29" s="1031"/>
      <c r="F29" s="1032"/>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c r="AY29" s="34">
        <f>$AY$28</f>
        <v>0</v>
      </c>
    </row>
    <row r="30" spans="1:51" ht="24.75" customHeight="1" x14ac:dyDescent="0.15">
      <c r="A30" s="1030"/>
      <c r="B30" s="1031"/>
      <c r="C30" s="1031"/>
      <c r="D30" s="1031"/>
      <c r="E30" s="1031"/>
      <c r="F30" s="1032"/>
      <c r="G30" s="443"/>
      <c r="H30" s="444"/>
      <c r="I30" s="444"/>
      <c r="J30" s="444"/>
      <c r="K30" s="445"/>
      <c r="L30" s="446"/>
      <c r="M30" s="447"/>
      <c r="N30" s="447"/>
      <c r="O30" s="447"/>
      <c r="P30" s="447"/>
      <c r="Q30" s="447"/>
      <c r="R30" s="447"/>
      <c r="S30" s="447"/>
      <c r="T30" s="447"/>
      <c r="U30" s="447"/>
      <c r="V30" s="447"/>
      <c r="W30" s="447"/>
      <c r="X30" s="448"/>
      <c r="Y30" s="449"/>
      <c r="Z30" s="450"/>
      <c r="AA30" s="450"/>
      <c r="AB30" s="5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customHeight="1" x14ac:dyDescent="0.15">
      <c r="A31" s="1030"/>
      <c r="B31" s="1031"/>
      <c r="C31" s="1031"/>
      <c r="D31" s="1031"/>
      <c r="E31" s="1031"/>
      <c r="F31" s="1032"/>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0"/>
      <c r="B32" s="1031"/>
      <c r="C32" s="1031"/>
      <c r="D32" s="1031"/>
      <c r="E32" s="1031"/>
      <c r="F32" s="1032"/>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0"/>
      <c r="B33" s="1031"/>
      <c r="C33" s="1031"/>
      <c r="D33" s="1031"/>
      <c r="E33" s="1031"/>
      <c r="F33" s="1032"/>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0"/>
      <c r="B34" s="1031"/>
      <c r="C34" s="1031"/>
      <c r="D34" s="1031"/>
      <c r="E34" s="1031"/>
      <c r="F34" s="1032"/>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0"/>
      <c r="B35" s="1031"/>
      <c r="C35" s="1031"/>
      <c r="D35" s="1031"/>
      <c r="E35" s="1031"/>
      <c r="F35" s="1032"/>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0"/>
      <c r="B36" s="1031"/>
      <c r="C36" s="1031"/>
      <c r="D36" s="1031"/>
      <c r="E36" s="1031"/>
      <c r="F36" s="1032"/>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0"/>
      <c r="B37" s="1031"/>
      <c r="C37" s="1031"/>
      <c r="D37" s="1031"/>
      <c r="E37" s="1031"/>
      <c r="F37" s="1032"/>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0"/>
      <c r="B38" s="1031"/>
      <c r="C38" s="1031"/>
      <c r="D38" s="1031"/>
      <c r="E38" s="1031"/>
      <c r="F38" s="1032"/>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0"/>
      <c r="B39" s="1031"/>
      <c r="C39" s="1031"/>
      <c r="D39" s="1031"/>
      <c r="E39" s="1031"/>
      <c r="F39" s="1032"/>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0"/>
      <c r="B40" s="1031"/>
      <c r="C40" s="1031"/>
      <c r="D40" s="1031"/>
      <c r="E40" s="1031"/>
      <c r="F40" s="103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0"/>
      <c r="B41" s="1031"/>
      <c r="C41" s="1031"/>
      <c r="D41" s="1031"/>
      <c r="E41" s="1031"/>
      <c r="F41" s="1032"/>
      <c r="G41" s="433" t="s">
        <v>315</v>
      </c>
      <c r="H41" s="434"/>
      <c r="I41" s="434"/>
      <c r="J41" s="434"/>
      <c r="K41" s="434"/>
      <c r="L41" s="434"/>
      <c r="M41" s="434"/>
      <c r="N41" s="434"/>
      <c r="O41" s="434"/>
      <c r="P41" s="434"/>
      <c r="Q41" s="434"/>
      <c r="R41" s="434"/>
      <c r="S41" s="434"/>
      <c r="T41" s="434"/>
      <c r="U41" s="434"/>
      <c r="V41" s="434"/>
      <c r="W41" s="434"/>
      <c r="X41" s="434"/>
      <c r="Y41" s="434"/>
      <c r="Z41" s="434"/>
      <c r="AA41" s="434"/>
      <c r="AB41" s="435"/>
      <c r="AC41" s="433" t="s">
        <v>182</v>
      </c>
      <c r="AD41" s="434"/>
      <c r="AE41" s="434"/>
      <c r="AF41" s="434"/>
      <c r="AG41" s="434"/>
      <c r="AH41" s="434"/>
      <c r="AI41" s="434"/>
      <c r="AJ41" s="434"/>
      <c r="AK41" s="434"/>
      <c r="AL41" s="434"/>
      <c r="AM41" s="434"/>
      <c r="AN41" s="434"/>
      <c r="AO41" s="434"/>
      <c r="AP41" s="434"/>
      <c r="AQ41" s="434"/>
      <c r="AR41" s="434"/>
      <c r="AS41" s="434"/>
      <c r="AT41" s="434"/>
      <c r="AU41" s="434"/>
      <c r="AV41" s="434"/>
      <c r="AW41" s="434"/>
      <c r="AX41" s="436"/>
      <c r="AY41">
        <f>COUNTA($G$43,$AC$43)</f>
        <v>0</v>
      </c>
    </row>
    <row r="42" spans="1:51" ht="24.75" customHeight="1" x14ac:dyDescent="0.15">
      <c r="A42" s="1030"/>
      <c r="B42" s="1031"/>
      <c r="C42" s="1031"/>
      <c r="D42" s="1031"/>
      <c r="E42" s="1031"/>
      <c r="F42" s="1032"/>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c r="AY42" s="34">
        <f>$AY$41</f>
        <v>0</v>
      </c>
    </row>
    <row r="43" spans="1:51" ht="24.75" customHeight="1" x14ac:dyDescent="0.15">
      <c r="A43" s="1030"/>
      <c r="B43" s="1031"/>
      <c r="C43" s="1031"/>
      <c r="D43" s="1031"/>
      <c r="E43" s="1031"/>
      <c r="F43" s="1032"/>
      <c r="G43" s="443"/>
      <c r="H43" s="444"/>
      <c r="I43" s="444"/>
      <c r="J43" s="444"/>
      <c r="K43" s="445"/>
      <c r="L43" s="446"/>
      <c r="M43" s="447"/>
      <c r="N43" s="447"/>
      <c r="O43" s="447"/>
      <c r="P43" s="447"/>
      <c r="Q43" s="447"/>
      <c r="R43" s="447"/>
      <c r="S43" s="447"/>
      <c r="T43" s="447"/>
      <c r="U43" s="447"/>
      <c r="V43" s="447"/>
      <c r="W43" s="447"/>
      <c r="X43" s="448"/>
      <c r="Y43" s="449"/>
      <c r="Z43" s="450"/>
      <c r="AA43" s="450"/>
      <c r="AB43" s="5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customHeight="1" x14ac:dyDescent="0.15">
      <c r="A44" s="1030"/>
      <c r="B44" s="1031"/>
      <c r="C44" s="1031"/>
      <c r="D44" s="1031"/>
      <c r="E44" s="1031"/>
      <c r="F44" s="1032"/>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0"/>
      <c r="B45" s="1031"/>
      <c r="C45" s="1031"/>
      <c r="D45" s="1031"/>
      <c r="E45" s="1031"/>
      <c r="F45" s="1032"/>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0"/>
      <c r="B46" s="1031"/>
      <c r="C46" s="1031"/>
      <c r="D46" s="1031"/>
      <c r="E46" s="1031"/>
      <c r="F46" s="1032"/>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0"/>
      <c r="B47" s="1031"/>
      <c r="C47" s="1031"/>
      <c r="D47" s="1031"/>
      <c r="E47" s="1031"/>
      <c r="F47" s="1032"/>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0"/>
      <c r="B48" s="1031"/>
      <c r="C48" s="1031"/>
      <c r="D48" s="1031"/>
      <c r="E48" s="1031"/>
      <c r="F48" s="1032"/>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0"/>
      <c r="B49" s="1031"/>
      <c r="C49" s="1031"/>
      <c r="D49" s="1031"/>
      <c r="E49" s="1031"/>
      <c r="F49" s="1032"/>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0"/>
      <c r="B50" s="1031"/>
      <c r="C50" s="1031"/>
      <c r="D50" s="1031"/>
      <c r="E50" s="1031"/>
      <c r="F50" s="1032"/>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0"/>
      <c r="B51" s="1031"/>
      <c r="C51" s="1031"/>
      <c r="D51" s="1031"/>
      <c r="E51" s="1031"/>
      <c r="F51" s="1032"/>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0"/>
      <c r="B52" s="1031"/>
      <c r="C52" s="1031"/>
      <c r="D52" s="1031"/>
      <c r="E52" s="1031"/>
      <c r="F52" s="1032"/>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3" t="s">
        <v>183</v>
      </c>
      <c r="H55" s="434"/>
      <c r="I55" s="434"/>
      <c r="J55" s="434"/>
      <c r="K55" s="434"/>
      <c r="L55" s="434"/>
      <c r="M55" s="434"/>
      <c r="N55" s="434"/>
      <c r="O55" s="434"/>
      <c r="P55" s="434"/>
      <c r="Q55" s="434"/>
      <c r="R55" s="434"/>
      <c r="S55" s="434"/>
      <c r="T55" s="434"/>
      <c r="U55" s="434"/>
      <c r="V55" s="434"/>
      <c r="W55" s="434"/>
      <c r="X55" s="434"/>
      <c r="Y55" s="434"/>
      <c r="Z55" s="434"/>
      <c r="AA55" s="434"/>
      <c r="AB55" s="435"/>
      <c r="AC55" s="433" t="s">
        <v>271</v>
      </c>
      <c r="AD55" s="434"/>
      <c r="AE55" s="434"/>
      <c r="AF55" s="434"/>
      <c r="AG55" s="434"/>
      <c r="AH55" s="434"/>
      <c r="AI55" s="434"/>
      <c r="AJ55" s="434"/>
      <c r="AK55" s="434"/>
      <c r="AL55" s="434"/>
      <c r="AM55" s="434"/>
      <c r="AN55" s="434"/>
      <c r="AO55" s="434"/>
      <c r="AP55" s="434"/>
      <c r="AQ55" s="434"/>
      <c r="AR55" s="434"/>
      <c r="AS55" s="434"/>
      <c r="AT55" s="434"/>
      <c r="AU55" s="434"/>
      <c r="AV55" s="434"/>
      <c r="AW55" s="434"/>
      <c r="AX55" s="436"/>
      <c r="AY55">
        <f>COUNTA($G$57,$AC$57)</f>
        <v>0</v>
      </c>
    </row>
    <row r="56" spans="1:51" ht="24.75" customHeight="1" x14ac:dyDescent="0.15">
      <c r="A56" s="1030"/>
      <c r="B56" s="1031"/>
      <c r="C56" s="1031"/>
      <c r="D56" s="1031"/>
      <c r="E56" s="1031"/>
      <c r="F56" s="1032"/>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c r="AY56" s="34">
        <f>$AY$55</f>
        <v>0</v>
      </c>
    </row>
    <row r="57" spans="1:51" ht="24.75" customHeight="1" x14ac:dyDescent="0.15">
      <c r="A57" s="1030"/>
      <c r="B57" s="1031"/>
      <c r="C57" s="1031"/>
      <c r="D57" s="1031"/>
      <c r="E57" s="1031"/>
      <c r="F57" s="1032"/>
      <c r="G57" s="443"/>
      <c r="H57" s="444"/>
      <c r="I57" s="444"/>
      <c r="J57" s="444"/>
      <c r="K57" s="445"/>
      <c r="L57" s="446"/>
      <c r="M57" s="447"/>
      <c r="N57" s="447"/>
      <c r="O57" s="447"/>
      <c r="P57" s="447"/>
      <c r="Q57" s="447"/>
      <c r="R57" s="447"/>
      <c r="S57" s="447"/>
      <c r="T57" s="447"/>
      <c r="U57" s="447"/>
      <c r="V57" s="447"/>
      <c r="W57" s="447"/>
      <c r="X57" s="448"/>
      <c r="Y57" s="449"/>
      <c r="Z57" s="450"/>
      <c r="AA57" s="450"/>
      <c r="AB57" s="5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customHeight="1" x14ac:dyDescent="0.15">
      <c r="A58" s="1030"/>
      <c r="B58" s="1031"/>
      <c r="C58" s="1031"/>
      <c r="D58" s="1031"/>
      <c r="E58" s="1031"/>
      <c r="F58" s="1032"/>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0"/>
      <c r="B59" s="1031"/>
      <c r="C59" s="1031"/>
      <c r="D59" s="1031"/>
      <c r="E59" s="1031"/>
      <c r="F59" s="1032"/>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0"/>
      <c r="B60" s="1031"/>
      <c r="C60" s="1031"/>
      <c r="D60" s="1031"/>
      <c r="E60" s="1031"/>
      <c r="F60" s="1032"/>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0"/>
      <c r="B61" s="1031"/>
      <c r="C61" s="1031"/>
      <c r="D61" s="1031"/>
      <c r="E61" s="1031"/>
      <c r="F61" s="1032"/>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0"/>
      <c r="B62" s="1031"/>
      <c r="C62" s="1031"/>
      <c r="D62" s="1031"/>
      <c r="E62" s="1031"/>
      <c r="F62" s="1032"/>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0"/>
      <c r="B63" s="1031"/>
      <c r="C63" s="1031"/>
      <c r="D63" s="1031"/>
      <c r="E63" s="1031"/>
      <c r="F63" s="1032"/>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0"/>
      <c r="B64" s="1031"/>
      <c r="C64" s="1031"/>
      <c r="D64" s="1031"/>
      <c r="E64" s="1031"/>
      <c r="F64" s="1032"/>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0"/>
      <c r="B65" s="1031"/>
      <c r="C65" s="1031"/>
      <c r="D65" s="1031"/>
      <c r="E65" s="1031"/>
      <c r="F65" s="1032"/>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0"/>
      <c r="B66" s="1031"/>
      <c r="C66" s="1031"/>
      <c r="D66" s="1031"/>
      <c r="E66" s="1031"/>
      <c r="F66" s="1032"/>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0"/>
      <c r="B67" s="1031"/>
      <c r="C67" s="1031"/>
      <c r="D67" s="1031"/>
      <c r="E67" s="1031"/>
      <c r="F67" s="103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0"/>
      <c r="B68" s="1031"/>
      <c r="C68" s="1031"/>
      <c r="D68" s="1031"/>
      <c r="E68" s="1031"/>
      <c r="F68" s="1032"/>
      <c r="G68" s="433" t="s">
        <v>272</v>
      </c>
      <c r="H68" s="434"/>
      <c r="I68" s="434"/>
      <c r="J68" s="434"/>
      <c r="K68" s="434"/>
      <c r="L68" s="434"/>
      <c r="M68" s="434"/>
      <c r="N68" s="434"/>
      <c r="O68" s="434"/>
      <c r="P68" s="434"/>
      <c r="Q68" s="434"/>
      <c r="R68" s="434"/>
      <c r="S68" s="434"/>
      <c r="T68" s="434"/>
      <c r="U68" s="434"/>
      <c r="V68" s="434"/>
      <c r="W68" s="434"/>
      <c r="X68" s="434"/>
      <c r="Y68" s="434"/>
      <c r="Z68" s="434"/>
      <c r="AA68" s="434"/>
      <c r="AB68" s="435"/>
      <c r="AC68" s="433" t="s">
        <v>273</v>
      </c>
      <c r="AD68" s="434"/>
      <c r="AE68" s="434"/>
      <c r="AF68" s="434"/>
      <c r="AG68" s="434"/>
      <c r="AH68" s="434"/>
      <c r="AI68" s="434"/>
      <c r="AJ68" s="434"/>
      <c r="AK68" s="434"/>
      <c r="AL68" s="434"/>
      <c r="AM68" s="434"/>
      <c r="AN68" s="434"/>
      <c r="AO68" s="434"/>
      <c r="AP68" s="434"/>
      <c r="AQ68" s="434"/>
      <c r="AR68" s="434"/>
      <c r="AS68" s="434"/>
      <c r="AT68" s="434"/>
      <c r="AU68" s="434"/>
      <c r="AV68" s="434"/>
      <c r="AW68" s="434"/>
      <c r="AX68" s="436"/>
      <c r="AY68">
        <f>COUNTA($G$70,$AC$70)</f>
        <v>0</v>
      </c>
    </row>
    <row r="69" spans="1:51" ht="25.5" customHeight="1" x14ac:dyDescent="0.15">
      <c r="A69" s="1030"/>
      <c r="B69" s="1031"/>
      <c r="C69" s="1031"/>
      <c r="D69" s="1031"/>
      <c r="E69" s="1031"/>
      <c r="F69" s="1032"/>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c r="AY69" s="34">
        <f>$AY$68</f>
        <v>0</v>
      </c>
    </row>
    <row r="70" spans="1:51" ht="24.75" customHeight="1" x14ac:dyDescent="0.15">
      <c r="A70" s="1030"/>
      <c r="B70" s="1031"/>
      <c r="C70" s="1031"/>
      <c r="D70" s="1031"/>
      <c r="E70" s="1031"/>
      <c r="F70" s="1032"/>
      <c r="G70" s="443"/>
      <c r="H70" s="444"/>
      <c r="I70" s="444"/>
      <c r="J70" s="444"/>
      <c r="K70" s="445"/>
      <c r="L70" s="446"/>
      <c r="M70" s="447"/>
      <c r="N70" s="447"/>
      <c r="O70" s="447"/>
      <c r="P70" s="447"/>
      <c r="Q70" s="447"/>
      <c r="R70" s="447"/>
      <c r="S70" s="447"/>
      <c r="T70" s="447"/>
      <c r="U70" s="447"/>
      <c r="V70" s="447"/>
      <c r="W70" s="447"/>
      <c r="X70" s="448"/>
      <c r="Y70" s="449"/>
      <c r="Z70" s="450"/>
      <c r="AA70" s="450"/>
      <c r="AB70" s="5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customHeight="1" x14ac:dyDescent="0.15">
      <c r="A71" s="1030"/>
      <c r="B71" s="1031"/>
      <c r="C71" s="1031"/>
      <c r="D71" s="1031"/>
      <c r="E71" s="1031"/>
      <c r="F71" s="1032"/>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0"/>
      <c r="B72" s="1031"/>
      <c r="C72" s="1031"/>
      <c r="D72" s="1031"/>
      <c r="E72" s="1031"/>
      <c r="F72" s="1032"/>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0"/>
      <c r="B73" s="1031"/>
      <c r="C73" s="1031"/>
      <c r="D73" s="1031"/>
      <c r="E73" s="1031"/>
      <c r="F73" s="1032"/>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0"/>
      <c r="B74" s="1031"/>
      <c r="C74" s="1031"/>
      <c r="D74" s="1031"/>
      <c r="E74" s="1031"/>
      <c r="F74" s="1032"/>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0"/>
      <c r="B75" s="1031"/>
      <c r="C75" s="1031"/>
      <c r="D75" s="1031"/>
      <c r="E75" s="1031"/>
      <c r="F75" s="1032"/>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0"/>
      <c r="B76" s="1031"/>
      <c r="C76" s="1031"/>
      <c r="D76" s="1031"/>
      <c r="E76" s="1031"/>
      <c r="F76" s="1032"/>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0"/>
      <c r="B77" s="1031"/>
      <c r="C77" s="1031"/>
      <c r="D77" s="1031"/>
      <c r="E77" s="1031"/>
      <c r="F77" s="1032"/>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0"/>
      <c r="B78" s="1031"/>
      <c r="C78" s="1031"/>
      <c r="D78" s="1031"/>
      <c r="E78" s="1031"/>
      <c r="F78" s="1032"/>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0"/>
      <c r="B79" s="1031"/>
      <c r="C79" s="1031"/>
      <c r="D79" s="1031"/>
      <c r="E79" s="1031"/>
      <c r="F79" s="1032"/>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0"/>
      <c r="B80" s="1031"/>
      <c r="C80" s="1031"/>
      <c r="D80" s="1031"/>
      <c r="E80" s="1031"/>
      <c r="F80" s="103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0"/>
      <c r="B81" s="1031"/>
      <c r="C81" s="1031"/>
      <c r="D81" s="1031"/>
      <c r="E81" s="1031"/>
      <c r="F81" s="1032"/>
      <c r="G81" s="433" t="s">
        <v>274</v>
      </c>
      <c r="H81" s="434"/>
      <c r="I81" s="434"/>
      <c r="J81" s="434"/>
      <c r="K81" s="434"/>
      <c r="L81" s="434"/>
      <c r="M81" s="434"/>
      <c r="N81" s="434"/>
      <c r="O81" s="434"/>
      <c r="P81" s="434"/>
      <c r="Q81" s="434"/>
      <c r="R81" s="434"/>
      <c r="S81" s="434"/>
      <c r="T81" s="434"/>
      <c r="U81" s="434"/>
      <c r="V81" s="434"/>
      <c r="W81" s="434"/>
      <c r="X81" s="434"/>
      <c r="Y81" s="434"/>
      <c r="Z81" s="434"/>
      <c r="AA81" s="434"/>
      <c r="AB81" s="435"/>
      <c r="AC81" s="433" t="s">
        <v>275</v>
      </c>
      <c r="AD81" s="434"/>
      <c r="AE81" s="434"/>
      <c r="AF81" s="434"/>
      <c r="AG81" s="434"/>
      <c r="AH81" s="434"/>
      <c r="AI81" s="434"/>
      <c r="AJ81" s="434"/>
      <c r="AK81" s="434"/>
      <c r="AL81" s="434"/>
      <c r="AM81" s="434"/>
      <c r="AN81" s="434"/>
      <c r="AO81" s="434"/>
      <c r="AP81" s="434"/>
      <c r="AQ81" s="434"/>
      <c r="AR81" s="434"/>
      <c r="AS81" s="434"/>
      <c r="AT81" s="434"/>
      <c r="AU81" s="434"/>
      <c r="AV81" s="434"/>
      <c r="AW81" s="434"/>
      <c r="AX81" s="436"/>
      <c r="AY81">
        <f>COUNTA($G$83,$AC$83)</f>
        <v>0</v>
      </c>
    </row>
    <row r="82" spans="1:51" ht="24.75" customHeight="1" x14ac:dyDescent="0.15">
      <c r="A82" s="1030"/>
      <c r="B82" s="1031"/>
      <c r="C82" s="1031"/>
      <c r="D82" s="1031"/>
      <c r="E82" s="1031"/>
      <c r="F82" s="1032"/>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c r="AY82" s="34">
        <f>$AY$81</f>
        <v>0</v>
      </c>
    </row>
    <row r="83" spans="1:51" ht="24.75" customHeight="1" x14ac:dyDescent="0.15">
      <c r="A83" s="1030"/>
      <c r="B83" s="1031"/>
      <c r="C83" s="1031"/>
      <c r="D83" s="1031"/>
      <c r="E83" s="1031"/>
      <c r="F83" s="1032"/>
      <c r="G83" s="443"/>
      <c r="H83" s="444"/>
      <c r="I83" s="444"/>
      <c r="J83" s="444"/>
      <c r="K83" s="445"/>
      <c r="L83" s="446"/>
      <c r="M83" s="447"/>
      <c r="N83" s="447"/>
      <c r="O83" s="447"/>
      <c r="P83" s="447"/>
      <c r="Q83" s="447"/>
      <c r="R83" s="447"/>
      <c r="S83" s="447"/>
      <c r="T83" s="447"/>
      <c r="U83" s="447"/>
      <c r="V83" s="447"/>
      <c r="W83" s="447"/>
      <c r="X83" s="448"/>
      <c r="Y83" s="449"/>
      <c r="Z83" s="450"/>
      <c r="AA83" s="450"/>
      <c r="AB83" s="5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customHeight="1" x14ac:dyDescent="0.15">
      <c r="A84" s="1030"/>
      <c r="B84" s="1031"/>
      <c r="C84" s="1031"/>
      <c r="D84" s="1031"/>
      <c r="E84" s="1031"/>
      <c r="F84" s="1032"/>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0"/>
      <c r="B85" s="1031"/>
      <c r="C85" s="1031"/>
      <c r="D85" s="1031"/>
      <c r="E85" s="1031"/>
      <c r="F85" s="1032"/>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0"/>
      <c r="B86" s="1031"/>
      <c r="C86" s="1031"/>
      <c r="D86" s="1031"/>
      <c r="E86" s="1031"/>
      <c r="F86" s="1032"/>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0"/>
      <c r="B87" s="1031"/>
      <c r="C87" s="1031"/>
      <c r="D87" s="1031"/>
      <c r="E87" s="1031"/>
      <c r="F87" s="1032"/>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0"/>
      <c r="B88" s="1031"/>
      <c r="C88" s="1031"/>
      <c r="D88" s="1031"/>
      <c r="E88" s="1031"/>
      <c r="F88" s="1032"/>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0"/>
      <c r="B89" s="1031"/>
      <c r="C89" s="1031"/>
      <c r="D89" s="1031"/>
      <c r="E89" s="1031"/>
      <c r="F89" s="1032"/>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0"/>
      <c r="B90" s="1031"/>
      <c r="C90" s="1031"/>
      <c r="D90" s="1031"/>
      <c r="E90" s="1031"/>
      <c r="F90" s="1032"/>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0"/>
      <c r="B91" s="1031"/>
      <c r="C91" s="1031"/>
      <c r="D91" s="1031"/>
      <c r="E91" s="1031"/>
      <c r="F91" s="1032"/>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0"/>
      <c r="B92" s="1031"/>
      <c r="C92" s="1031"/>
      <c r="D92" s="1031"/>
      <c r="E92" s="1031"/>
      <c r="F92" s="1032"/>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0"/>
      <c r="B93" s="1031"/>
      <c r="C93" s="1031"/>
      <c r="D93" s="1031"/>
      <c r="E93" s="1031"/>
      <c r="F93" s="103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0"/>
      <c r="B94" s="1031"/>
      <c r="C94" s="1031"/>
      <c r="D94" s="1031"/>
      <c r="E94" s="1031"/>
      <c r="F94" s="1032"/>
      <c r="G94" s="433" t="s">
        <v>276</v>
      </c>
      <c r="H94" s="434"/>
      <c r="I94" s="434"/>
      <c r="J94" s="434"/>
      <c r="K94" s="434"/>
      <c r="L94" s="434"/>
      <c r="M94" s="434"/>
      <c r="N94" s="434"/>
      <c r="O94" s="434"/>
      <c r="P94" s="434"/>
      <c r="Q94" s="434"/>
      <c r="R94" s="434"/>
      <c r="S94" s="434"/>
      <c r="T94" s="434"/>
      <c r="U94" s="434"/>
      <c r="V94" s="434"/>
      <c r="W94" s="434"/>
      <c r="X94" s="434"/>
      <c r="Y94" s="434"/>
      <c r="Z94" s="434"/>
      <c r="AA94" s="434"/>
      <c r="AB94" s="435"/>
      <c r="AC94" s="433" t="s">
        <v>184</v>
      </c>
      <c r="AD94" s="434"/>
      <c r="AE94" s="434"/>
      <c r="AF94" s="434"/>
      <c r="AG94" s="434"/>
      <c r="AH94" s="434"/>
      <c r="AI94" s="434"/>
      <c r="AJ94" s="434"/>
      <c r="AK94" s="434"/>
      <c r="AL94" s="434"/>
      <c r="AM94" s="434"/>
      <c r="AN94" s="434"/>
      <c r="AO94" s="434"/>
      <c r="AP94" s="434"/>
      <c r="AQ94" s="434"/>
      <c r="AR94" s="434"/>
      <c r="AS94" s="434"/>
      <c r="AT94" s="434"/>
      <c r="AU94" s="434"/>
      <c r="AV94" s="434"/>
      <c r="AW94" s="434"/>
      <c r="AX94" s="436"/>
      <c r="AY94">
        <f>COUNTA($G$96,$AC$96)</f>
        <v>0</v>
      </c>
    </row>
    <row r="95" spans="1:51" ht="24.75" customHeight="1" x14ac:dyDescent="0.15">
      <c r="A95" s="1030"/>
      <c r="B95" s="1031"/>
      <c r="C95" s="1031"/>
      <c r="D95" s="1031"/>
      <c r="E95" s="1031"/>
      <c r="F95" s="1032"/>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c r="AY95" s="34">
        <f>$AY$94</f>
        <v>0</v>
      </c>
    </row>
    <row r="96" spans="1:51" ht="24.75" customHeight="1" x14ac:dyDescent="0.15">
      <c r="A96" s="1030"/>
      <c r="B96" s="1031"/>
      <c r="C96" s="1031"/>
      <c r="D96" s="1031"/>
      <c r="E96" s="1031"/>
      <c r="F96" s="1032"/>
      <c r="G96" s="443"/>
      <c r="H96" s="444"/>
      <c r="I96" s="444"/>
      <c r="J96" s="444"/>
      <c r="K96" s="445"/>
      <c r="L96" s="446"/>
      <c r="M96" s="447"/>
      <c r="N96" s="447"/>
      <c r="O96" s="447"/>
      <c r="P96" s="447"/>
      <c r="Q96" s="447"/>
      <c r="R96" s="447"/>
      <c r="S96" s="447"/>
      <c r="T96" s="447"/>
      <c r="U96" s="447"/>
      <c r="V96" s="447"/>
      <c r="W96" s="447"/>
      <c r="X96" s="448"/>
      <c r="Y96" s="449"/>
      <c r="Z96" s="450"/>
      <c r="AA96" s="450"/>
      <c r="AB96" s="5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customHeight="1" x14ac:dyDescent="0.15">
      <c r="A97" s="1030"/>
      <c r="B97" s="1031"/>
      <c r="C97" s="1031"/>
      <c r="D97" s="1031"/>
      <c r="E97" s="1031"/>
      <c r="F97" s="1032"/>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0"/>
      <c r="B98" s="1031"/>
      <c r="C98" s="1031"/>
      <c r="D98" s="1031"/>
      <c r="E98" s="1031"/>
      <c r="F98" s="1032"/>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0"/>
      <c r="B99" s="1031"/>
      <c r="C99" s="1031"/>
      <c r="D99" s="1031"/>
      <c r="E99" s="1031"/>
      <c r="F99" s="1032"/>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0"/>
      <c r="B100" s="1031"/>
      <c r="C100" s="1031"/>
      <c r="D100" s="1031"/>
      <c r="E100" s="1031"/>
      <c r="F100" s="1032"/>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0"/>
      <c r="B101" s="1031"/>
      <c r="C101" s="1031"/>
      <c r="D101" s="1031"/>
      <c r="E101" s="1031"/>
      <c r="F101" s="1032"/>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0"/>
      <c r="B102" s="1031"/>
      <c r="C102" s="1031"/>
      <c r="D102" s="1031"/>
      <c r="E102" s="1031"/>
      <c r="F102" s="1032"/>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0"/>
      <c r="B103" s="1031"/>
      <c r="C103" s="1031"/>
      <c r="D103" s="1031"/>
      <c r="E103" s="1031"/>
      <c r="F103" s="1032"/>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0"/>
      <c r="B104" s="1031"/>
      <c r="C104" s="1031"/>
      <c r="D104" s="1031"/>
      <c r="E104" s="1031"/>
      <c r="F104" s="1032"/>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0"/>
      <c r="B105" s="1031"/>
      <c r="C105" s="1031"/>
      <c r="D105" s="1031"/>
      <c r="E105" s="1031"/>
      <c r="F105" s="1032"/>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3" t="s">
        <v>185</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277</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c r="AY108">
        <f>COUNTA($G$110,$AC$110)</f>
        <v>0</v>
      </c>
    </row>
    <row r="109" spans="1:51" ht="24.75" customHeight="1" x14ac:dyDescent="0.15">
      <c r="A109" s="1030"/>
      <c r="B109" s="1031"/>
      <c r="C109" s="1031"/>
      <c r="D109" s="1031"/>
      <c r="E109" s="1031"/>
      <c r="F109" s="1032"/>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c r="AY109" s="34">
        <f>$AY$108</f>
        <v>0</v>
      </c>
    </row>
    <row r="110" spans="1:51" ht="24.75" customHeight="1" x14ac:dyDescent="0.15">
      <c r="A110" s="1030"/>
      <c r="B110" s="1031"/>
      <c r="C110" s="1031"/>
      <c r="D110" s="1031"/>
      <c r="E110" s="1031"/>
      <c r="F110" s="1032"/>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customHeight="1" x14ac:dyDescent="0.15">
      <c r="A111" s="1030"/>
      <c r="B111" s="1031"/>
      <c r="C111" s="1031"/>
      <c r="D111" s="1031"/>
      <c r="E111" s="1031"/>
      <c r="F111" s="1032"/>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0"/>
      <c r="B112" s="1031"/>
      <c r="C112" s="1031"/>
      <c r="D112" s="1031"/>
      <c r="E112" s="1031"/>
      <c r="F112" s="1032"/>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0"/>
      <c r="B113" s="1031"/>
      <c r="C113" s="1031"/>
      <c r="D113" s="1031"/>
      <c r="E113" s="1031"/>
      <c r="F113" s="1032"/>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0"/>
      <c r="B114" s="1031"/>
      <c r="C114" s="1031"/>
      <c r="D114" s="1031"/>
      <c r="E114" s="1031"/>
      <c r="F114" s="1032"/>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0"/>
      <c r="B115" s="1031"/>
      <c r="C115" s="1031"/>
      <c r="D115" s="1031"/>
      <c r="E115" s="1031"/>
      <c r="F115" s="1032"/>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0"/>
      <c r="B116" s="1031"/>
      <c r="C116" s="1031"/>
      <c r="D116" s="1031"/>
      <c r="E116" s="1031"/>
      <c r="F116" s="1032"/>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0"/>
      <c r="B117" s="1031"/>
      <c r="C117" s="1031"/>
      <c r="D117" s="1031"/>
      <c r="E117" s="1031"/>
      <c r="F117" s="1032"/>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0"/>
      <c r="B118" s="1031"/>
      <c r="C118" s="1031"/>
      <c r="D118" s="1031"/>
      <c r="E118" s="1031"/>
      <c r="F118" s="1032"/>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0"/>
      <c r="B119" s="1031"/>
      <c r="C119" s="1031"/>
      <c r="D119" s="1031"/>
      <c r="E119" s="1031"/>
      <c r="F119" s="1032"/>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0"/>
      <c r="B120" s="1031"/>
      <c r="C120" s="1031"/>
      <c r="D120" s="1031"/>
      <c r="E120" s="1031"/>
      <c r="F120" s="103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0"/>
      <c r="B121" s="1031"/>
      <c r="C121" s="1031"/>
      <c r="D121" s="1031"/>
      <c r="E121" s="1031"/>
      <c r="F121" s="1032"/>
      <c r="G121" s="433" t="s">
        <v>278</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279</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c r="AY121">
        <f>COUNTA($G$123,$AC$123)</f>
        <v>0</v>
      </c>
    </row>
    <row r="122" spans="1:51" ht="25.5" customHeight="1" x14ac:dyDescent="0.15">
      <c r="A122" s="1030"/>
      <c r="B122" s="1031"/>
      <c r="C122" s="1031"/>
      <c r="D122" s="1031"/>
      <c r="E122" s="1031"/>
      <c r="F122" s="1032"/>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c r="AY122" s="34">
        <f>$AY$121</f>
        <v>0</v>
      </c>
    </row>
    <row r="123" spans="1:51" ht="24.75" customHeight="1" x14ac:dyDescent="0.15">
      <c r="A123" s="1030"/>
      <c r="B123" s="1031"/>
      <c r="C123" s="1031"/>
      <c r="D123" s="1031"/>
      <c r="E123" s="1031"/>
      <c r="F123" s="1032"/>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customHeight="1" x14ac:dyDescent="0.15">
      <c r="A124" s="1030"/>
      <c r="B124" s="1031"/>
      <c r="C124" s="1031"/>
      <c r="D124" s="1031"/>
      <c r="E124" s="1031"/>
      <c r="F124" s="1032"/>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0"/>
      <c r="B125" s="1031"/>
      <c r="C125" s="1031"/>
      <c r="D125" s="1031"/>
      <c r="E125" s="1031"/>
      <c r="F125" s="1032"/>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0"/>
      <c r="B126" s="1031"/>
      <c r="C126" s="1031"/>
      <c r="D126" s="1031"/>
      <c r="E126" s="1031"/>
      <c r="F126" s="1032"/>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0"/>
      <c r="B127" s="1031"/>
      <c r="C127" s="1031"/>
      <c r="D127" s="1031"/>
      <c r="E127" s="1031"/>
      <c r="F127" s="1032"/>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0"/>
      <c r="B128" s="1031"/>
      <c r="C128" s="1031"/>
      <c r="D128" s="1031"/>
      <c r="E128" s="1031"/>
      <c r="F128" s="1032"/>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0"/>
      <c r="B129" s="1031"/>
      <c r="C129" s="1031"/>
      <c r="D129" s="1031"/>
      <c r="E129" s="1031"/>
      <c r="F129" s="1032"/>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0"/>
      <c r="B130" s="1031"/>
      <c r="C130" s="1031"/>
      <c r="D130" s="1031"/>
      <c r="E130" s="1031"/>
      <c r="F130" s="1032"/>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0"/>
      <c r="B131" s="1031"/>
      <c r="C131" s="1031"/>
      <c r="D131" s="1031"/>
      <c r="E131" s="1031"/>
      <c r="F131" s="1032"/>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0"/>
      <c r="B132" s="1031"/>
      <c r="C132" s="1031"/>
      <c r="D132" s="1031"/>
      <c r="E132" s="1031"/>
      <c r="F132" s="1032"/>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0"/>
      <c r="B133" s="1031"/>
      <c r="C133" s="1031"/>
      <c r="D133" s="1031"/>
      <c r="E133" s="1031"/>
      <c r="F133" s="103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0"/>
      <c r="B134" s="1031"/>
      <c r="C134" s="1031"/>
      <c r="D134" s="1031"/>
      <c r="E134" s="1031"/>
      <c r="F134" s="1032"/>
      <c r="G134" s="433" t="s">
        <v>280</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281</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c r="AY134">
        <f>COUNTA($G$136,$AC$136)</f>
        <v>0</v>
      </c>
    </row>
    <row r="135" spans="1:51" ht="24.75" customHeight="1" x14ac:dyDescent="0.15">
      <c r="A135" s="1030"/>
      <c r="B135" s="1031"/>
      <c r="C135" s="1031"/>
      <c r="D135" s="1031"/>
      <c r="E135" s="1031"/>
      <c r="F135" s="1032"/>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c r="AY135" s="34">
        <f>$AY$134</f>
        <v>0</v>
      </c>
    </row>
    <row r="136" spans="1:51" ht="24.75" customHeight="1" x14ac:dyDescent="0.15">
      <c r="A136" s="1030"/>
      <c r="B136" s="1031"/>
      <c r="C136" s="1031"/>
      <c r="D136" s="1031"/>
      <c r="E136" s="1031"/>
      <c r="F136" s="1032"/>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customHeight="1" x14ac:dyDescent="0.15">
      <c r="A137" s="1030"/>
      <c r="B137" s="1031"/>
      <c r="C137" s="1031"/>
      <c r="D137" s="1031"/>
      <c r="E137" s="1031"/>
      <c r="F137" s="1032"/>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0"/>
      <c r="B138" s="1031"/>
      <c r="C138" s="1031"/>
      <c r="D138" s="1031"/>
      <c r="E138" s="1031"/>
      <c r="F138" s="1032"/>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0"/>
      <c r="B139" s="1031"/>
      <c r="C139" s="1031"/>
      <c r="D139" s="1031"/>
      <c r="E139" s="1031"/>
      <c r="F139" s="1032"/>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0"/>
      <c r="B140" s="1031"/>
      <c r="C140" s="1031"/>
      <c r="D140" s="1031"/>
      <c r="E140" s="1031"/>
      <c r="F140" s="1032"/>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0"/>
      <c r="B141" s="1031"/>
      <c r="C141" s="1031"/>
      <c r="D141" s="1031"/>
      <c r="E141" s="1031"/>
      <c r="F141" s="1032"/>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0"/>
      <c r="B142" s="1031"/>
      <c r="C142" s="1031"/>
      <c r="D142" s="1031"/>
      <c r="E142" s="1031"/>
      <c r="F142" s="1032"/>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0"/>
      <c r="B143" s="1031"/>
      <c r="C143" s="1031"/>
      <c r="D143" s="1031"/>
      <c r="E143" s="1031"/>
      <c r="F143" s="1032"/>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0"/>
      <c r="B144" s="1031"/>
      <c r="C144" s="1031"/>
      <c r="D144" s="1031"/>
      <c r="E144" s="1031"/>
      <c r="F144" s="1032"/>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0"/>
      <c r="B145" s="1031"/>
      <c r="C145" s="1031"/>
      <c r="D145" s="1031"/>
      <c r="E145" s="1031"/>
      <c r="F145" s="1032"/>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0"/>
      <c r="B146" s="1031"/>
      <c r="C146" s="1031"/>
      <c r="D146" s="1031"/>
      <c r="E146" s="1031"/>
      <c r="F146" s="103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0"/>
      <c r="B147" s="1031"/>
      <c r="C147" s="1031"/>
      <c r="D147" s="1031"/>
      <c r="E147" s="1031"/>
      <c r="F147" s="1032"/>
      <c r="G147" s="433" t="s">
        <v>282</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186</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c r="AY147">
        <f>COUNTA($G$149,$AC$149)</f>
        <v>0</v>
      </c>
    </row>
    <row r="148" spans="1:51" ht="24.75" customHeight="1" x14ac:dyDescent="0.15">
      <c r="A148" s="1030"/>
      <c r="B148" s="1031"/>
      <c r="C148" s="1031"/>
      <c r="D148" s="1031"/>
      <c r="E148" s="1031"/>
      <c r="F148" s="1032"/>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c r="AY148" s="34">
        <f>$AY$147</f>
        <v>0</v>
      </c>
    </row>
    <row r="149" spans="1:51" ht="24.75" customHeight="1" x14ac:dyDescent="0.15">
      <c r="A149" s="1030"/>
      <c r="B149" s="1031"/>
      <c r="C149" s="1031"/>
      <c r="D149" s="1031"/>
      <c r="E149" s="1031"/>
      <c r="F149" s="1032"/>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customHeight="1" x14ac:dyDescent="0.15">
      <c r="A150" s="1030"/>
      <c r="B150" s="1031"/>
      <c r="C150" s="1031"/>
      <c r="D150" s="1031"/>
      <c r="E150" s="1031"/>
      <c r="F150" s="1032"/>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0"/>
      <c r="B151" s="1031"/>
      <c r="C151" s="1031"/>
      <c r="D151" s="1031"/>
      <c r="E151" s="1031"/>
      <c r="F151" s="1032"/>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0"/>
      <c r="B152" s="1031"/>
      <c r="C152" s="1031"/>
      <c r="D152" s="1031"/>
      <c r="E152" s="1031"/>
      <c r="F152" s="1032"/>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0"/>
      <c r="B153" s="1031"/>
      <c r="C153" s="1031"/>
      <c r="D153" s="1031"/>
      <c r="E153" s="1031"/>
      <c r="F153" s="1032"/>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0"/>
      <c r="B154" s="1031"/>
      <c r="C154" s="1031"/>
      <c r="D154" s="1031"/>
      <c r="E154" s="1031"/>
      <c r="F154" s="1032"/>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0"/>
      <c r="B155" s="1031"/>
      <c r="C155" s="1031"/>
      <c r="D155" s="1031"/>
      <c r="E155" s="1031"/>
      <c r="F155" s="1032"/>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0"/>
      <c r="B156" s="1031"/>
      <c r="C156" s="1031"/>
      <c r="D156" s="1031"/>
      <c r="E156" s="1031"/>
      <c r="F156" s="1032"/>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0"/>
      <c r="B157" s="1031"/>
      <c r="C157" s="1031"/>
      <c r="D157" s="1031"/>
      <c r="E157" s="1031"/>
      <c r="F157" s="1032"/>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0"/>
      <c r="B158" s="1031"/>
      <c r="C158" s="1031"/>
      <c r="D158" s="1031"/>
      <c r="E158" s="1031"/>
      <c r="F158" s="1032"/>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3" t="s">
        <v>187</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283</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c r="AY161">
        <f>COUNTA($G$163,$AC$163)</f>
        <v>0</v>
      </c>
    </row>
    <row r="162" spans="1:51" ht="24.75" customHeight="1" x14ac:dyDescent="0.15">
      <c r="A162" s="1030"/>
      <c r="B162" s="1031"/>
      <c r="C162" s="1031"/>
      <c r="D162" s="1031"/>
      <c r="E162" s="1031"/>
      <c r="F162" s="1032"/>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c r="AY162" s="34">
        <f>$AY$161</f>
        <v>0</v>
      </c>
    </row>
    <row r="163" spans="1:51" ht="24.75" customHeight="1" x14ac:dyDescent="0.15">
      <c r="A163" s="1030"/>
      <c r="B163" s="1031"/>
      <c r="C163" s="1031"/>
      <c r="D163" s="1031"/>
      <c r="E163" s="1031"/>
      <c r="F163" s="1032"/>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customHeight="1" x14ac:dyDescent="0.15">
      <c r="A164" s="1030"/>
      <c r="B164" s="1031"/>
      <c r="C164" s="1031"/>
      <c r="D164" s="1031"/>
      <c r="E164" s="1031"/>
      <c r="F164" s="1032"/>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0"/>
      <c r="B165" s="1031"/>
      <c r="C165" s="1031"/>
      <c r="D165" s="1031"/>
      <c r="E165" s="1031"/>
      <c r="F165" s="1032"/>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0"/>
      <c r="B166" s="1031"/>
      <c r="C166" s="1031"/>
      <c r="D166" s="1031"/>
      <c r="E166" s="1031"/>
      <c r="F166" s="1032"/>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0"/>
      <c r="B167" s="1031"/>
      <c r="C167" s="1031"/>
      <c r="D167" s="1031"/>
      <c r="E167" s="1031"/>
      <c r="F167" s="1032"/>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0"/>
      <c r="B168" s="1031"/>
      <c r="C168" s="1031"/>
      <c r="D168" s="1031"/>
      <c r="E168" s="1031"/>
      <c r="F168" s="1032"/>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0"/>
      <c r="B169" s="1031"/>
      <c r="C169" s="1031"/>
      <c r="D169" s="1031"/>
      <c r="E169" s="1031"/>
      <c r="F169" s="1032"/>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0"/>
      <c r="B170" s="1031"/>
      <c r="C170" s="1031"/>
      <c r="D170" s="1031"/>
      <c r="E170" s="1031"/>
      <c r="F170" s="1032"/>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0"/>
      <c r="B171" s="1031"/>
      <c r="C171" s="1031"/>
      <c r="D171" s="1031"/>
      <c r="E171" s="1031"/>
      <c r="F171" s="1032"/>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0"/>
      <c r="B172" s="1031"/>
      <c r="C172" s="1031"/>
      <c r="D172" s="1031"/>
      <c r="E172" s="1031"/>
      <c r="F172" s="1032"/>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0"/>
      <c r="B173" s="1031"/>
      <c r="C173" s="1031"/>
      <c r="D173" s="1031"/>
      <c r="E173" s="1031"/>
      <c r="F173" s="103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0"/>
      <c r="B174" s="1031"/>
      <c r="C174" s="1031"/>
      <c r="D174" s="1031"/>
      <c r="E174" s="1031"/>
      <c r="F174" s="1032"/>
      <c r="G174" s="433" t="s">
        <v>284</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285</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c r="AY174">
        <f>COUNTA($G$176,$AC$176)</f>
        <v>0</v>
      </c>
    </row>
    <row r="175" spans="1:51" ht="25.5" customHeight="1" x14ac:dyDescent="0.15">
      <c r="A175" s="1030"/>
      <c r="B175" s="1031"/>
      <c r="C175" s="1031"/>
      <c r="D175" s="1031"/>
      <c r="E175" s="1031"/>
      <c r="F175" s="1032"/>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c r="AY175" s="34">
        <f>$AY$174</f>
        <v>0</v>
      </c>
    </row>
    <row r="176" spans="1:51" ht="24.75" customHeight="1" x14ac:dyDescent="0.15">
      <c r="A176" s="1030"/>
      <c r="B176" s="1031"/>
      <c r="C176" s="1031"/>
      <c r="D176" s="1031"/>
      <c r="E176" s="1031"/>
      <c r="F176" s="1032"/>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customHeight="1" x14ac:dyDescent="0.15">
      <c r="A177" s="1030"/>
      <c r="B177" s="1031"/>
      <c r="C177" s="1031"/>
      <c r="D177" s="1031"/>
      <c r="E177" s="1031"/>
      <c r="F177" s="1032"/>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0"/>
      <c r="B178" s="1031"/>
      <c r="C178" s="1031"/>
      <c r="D178" s="1031"/>
      <c r="E178" s="1031"/>
      <c r="F178" s="1032"/>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0"/>
      <c r="B179" s="1031"/>
      <c r="C179" s="1031"/>
      <c r="D179" s="1031"/>
      <c r="E179" s="1031"/>
      <c r="F179" s="1032"/>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0"/>
      <c r="B180" s="1031"/>
      <c r="C180" s="1031"/>
      <c r="D180" s="1031"/>
      <c r="E180" s="1031"/>
      <c r="F180" s="1032"/>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0"/>
      <c r="B181" s="1031"/>
      <c r="C181" s="1031"/>
      <c r="D181" s="1031"/>
      <c r="E181" s="1031"/>
      <c r="F181" s="1032"/>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0"/>
      <c r="B182" s="1031"/>
      <c r="C182" s="1031"/>
      <c r="D182" s="1031"/>
      <c r="E182" s="1031"/>
      <c r="F182" s="1032"/>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0"/>
      <c r="B183" s="1031"/>
      <c r="C183" s="1031"/>
      <c r="D183" s="1031"/>
      <c r="E183" s="1031"/>
      <c r="F183" s="1032"/>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0"/>
      <c r="B184" s="1031"/>
      <c r="C184" s="1031"/>
      <c r="D184" s="1031"/>
      <c r="E184" s="1031"/>
      <c r="F184" s="1032"/>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0"/>
      <c r="B185" s="1031"/>
      <c r="C185" s="1031"/>
      <c r="D185" s="1031"/>
      <c r="E185" s="1031"/>
      <c r="F185" s="1032"/>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0"/>
      <c r="B186" s="1031"/>
      <c r="C186" s="1031"/>
      <c r="D186" s="1031"/>
      <c r="E186" s="1031"/>
      <c r="F186" s="103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0"/>
      <c r="B187" s="1031"/>
      <c r="C187" s="1031"/>
      <c r="D187" s="1031"/>
      <c r="E187" s="1031"/>
      <c r="F187" s="1032"/>
      <c r="G187" s="433" t="s">
        <v>287</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286</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c r="AY187">
        <f>COUNTA($G$189,$AC$189)</f>
        <v>0</v>
      </c>
    </row>
    <row r="188" spans="1:51" ht="24.75" customHeight="1" x14ac:dyDescent="0.15">
      <c r="A188" s="1030"/>
      <c r="B188" s="1031"/>
      <c r="C188" s="1031"/>
      <c r="D188" s="1031"/>
      <c r="E188" s="1031"/>
      <c r="F188" s="1032"/>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c r="AY188" s="34">
        <f>$AY$187</f>
        <v>0</v>
      </c>
    </row>
    <row r="189" spans="1:51" ht="24.75" customHeight="1" x14ac:dyDescent="0.15">
      <c r="A189" s="1030"/>
      <c r="B189" s="1031"/>
      <c r="C189" s="1031"/>
      <c r="D189" s="1031"/>
      <c r="E189" s="1031"/>
      <c r="F189" s="1032"/>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customHeight="1" x14ac:dyDescent="0.15">
      <c r="A190" s="1030"/>
      <c r="B190" s="1031"/>
      <c r="C190" s="1031"/>
      <c r="D190" s="1031"/>
      <c r="E190" s="1031"/>
      <c r="F190" s="1032"/>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0"/>
      <c r="B191" s="1031"/>
      <c r="C191" s="1031"/>
      <c r="D191" s="1031"/>
      <c r="E191" s="1031"/>
      <c r="F191" s="1032"/>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0"/>
      <c r="B192" s="1031"/>
      <c r="C192" s="1031"/>
      <c r="D192" s="1031"/>
      <c r="E192" s="1031"/>
      <c r="F192" s="1032"/>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0"/>
      <c r="B193" s="1031"/>
      <c r="C193" s="1031"/>
      <c r="D193" s="1031"/>
      <c r="E193" s="1031"/>
      <c r="F193" s="1032"/>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0"/>
      <c r="B194" s="1031"/>
      <c r="C194" s="1031"/>
      <c r="D194" s="1031"/>
      <c r="E194" s="1031"/>
      <c r="F194" s="1032"/>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0"/>
      <c r="B195" s="1031"/>
      <c r="C195" s="1031"/>
      <c r="D195" s="1031"/>
      <c r="E195" s="1031"/>
      <c r="F195" s="1032"/>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0"/>
      <c r="B196" s="1031"/>
      <c r="C196" s="1031"/>
      <c r="D196" s="1031"/>
      <c r="E196" s="1031"/>
      <c r="F196" s="1032"/>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0"/>
      <c r="B197" s="1031"/>
      <c r="C197" s="1031"/>
      <c r="D197" s="1031"/>
      <c r="E197" s="1031"/>
      <c r="F197" s="1032"/>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0"/>
      <c r="B198" s="1031"/>
      <c r="C198" s="1031"/>
      <c r="D198" s="1031"/>
      <c r="E198" s="1031"/>
      <c r="F198" s="1032"/>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0"/>
      <c r="B199" s="1031"/>
      <c r="C199" s="1031"/>
      <c r="D199" s="1031"/>
      <c r="E199" s="1031"/>
      <c r="F199" s="103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0"/>
      <c r="B200" s="1031"/>
      <c r="C200" s="1031"/>
      <c r="D200" s="1031"/>
      <c r="E200" s="1031"/>
      <c r="F200" s="1032"/>
      <c r="G200" s="433" t="s">
        <v>288</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188</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c r="AY200">
        <f>COUNTA($G$202,$AC$202)</f>
        <v>0</v>
      </c>
    </row>
    <row r="201" spans="1:51" ht="24.75" customHeight="1" x14ac:dyDescent="0.15">
      <c r="A201" s="1030"/>
      <c r="B201" s="1031"/>
      <c r="C201" s="1031"/>
      <c r="D201" s="1031"/>
      <c r="E201" s="1031"/>
      <c r="F201" s="1032"/>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c r="AY201" s="34">
        <f>$AY$200</f>
        <v>0</v>
      </c>
    </row>
    <row r="202" spans="1:51" ht="24.75" customHeight="1" x14ac:dyDescent="0.15">
      <c r="A202" s="1030"/>
      <c r="B202" s="1031"/>
      <c r="C202" s="1031"/>
      <c r="D202" s="1031"/>
      <c r="E202" s="1031"/>
      <c r="F202" s="1032"/>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4.75" customHeight="1" x14ac:dyDescent="0.15">
      <c r="A203" s="1030"/>
      <c r="B203" s="1031"/>
      <c r="C203" s="1031"/>
      <c r="D203" s="1031"/>
      <c r="E203" s="1031"/>
      <c r="F203" s="1032"/>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0"/>
      <c r="B204" s="1031"/>
      <c r="C204" s="1031"/>
      <c r="D204" s="1031"/>
      <c r="E204" s="1031"/>
      <c r="F204" s="1032"/>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0"/>
      <c r="B205" s="1031"/>
      <c r="C205" s="1031"/>
      <c r="D205" s="1031"/>
      <c r="E205" s="1031"/>
      <c r="F205" s="1032"/>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0"/>
      <c r="B206" s="1031"/>
      <c r="C206" s="1031"/>
      <c r="D206" s="1031"/>
      <c r="E206" s="1031"/>
      <c r="F206" s="1032"/>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0"/>
      <c r="B207" s="1031"/>
      <c r="C207" s="1031"/>
      <c r="D207" s="1031"/>
      <c r="E207" s="1031"/>
      <c r="F207" s="1032"/>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0"/>
      <c r="B208" s="1031"/>
      <c r="C208" s="1031"/>
      <c r="D208" s="1031"/>
      <c r="E208" s="1031"/>
      <c r="F208" s="1032"/>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0"/>
      <c r="B209" s="1031"/>
      <c r="C209" s="1031"/>
      <c r="D209" s="1031"/>
      <c r="E209" s="1031"/>
      <c r="F209" s="1032"/>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0"/>
      <c r="B210" s="1031"/>
      <c r="C210" s="1031"/>
      <c r="D210" s="1031"/>
      <c r="E210" s="1031"/>
      <c r="F210" s="1032"/>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0"/>
      <c r="B211" s="1031"/>
      <c r="C211" s="1031"/>
      <c r="D211" s="1031"/>
      <c r="E211" s="1031"/>
      <c r="F211" s="1032"/>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3" t="s">
        <v>189</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289</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c r="AY214">
        <f>COUNTA($G$216,$AC$216)</f>
        <v>0</v>
      </c>
    </row>
    <row r="215" spans="1:51" ht="24.75" customHeight="1" x14ac:dyDescent="0.15">
      <c r="A215" s="1030"/>
      <c r="B215" s="1031"/>
      <c r="C215" s="1031"/>
      <c r="D215" s="1031"/>
      <c r="E215" s="1031"/>
      <c r="F215" s="1032"/>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c r="AY215" s="34">
        <f>$AY$214</f>
        <v>0</v>
      </c>
    </row>
    <row r="216" spans="1:51" ht="24.75" customHeight="1" x14ac:dyDescent="0.15">
      <c r="A216" s="1030"/>
      <c r="B216" s="1031"/>
      <c r="C216" s="1031"/>
      <c r="D216" s="1031"/>
      <c r="E216" s="1031"/>
      <c r="F216" s="1032"/>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customHeight="1" x14ac:dyDescent="0.15">
      <c r="A217" s="1030"/>
      <c r="B217" s="1031"/>
      <c r="C217" s="1031"/>
      <c r="D217" s="1031"/>
      <c r="E217" s="1031"/>
      <c r="F217" s="1032"/>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0"/>
      <c r="B218" s="1031"/>
      <c r="C218" s="1031"/>
      <c r="D218" s="1031"/>
      <c r="E218" s="1031"/>
      <c r="F218" s="1032"/>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0"/>
      <c r="B219" s="1031"/>
      <c r="C219" s="1031"/>
      <c r="D219" s="1031"/>
      <c r="E219" s="1031"/>
      <c r="F219" s="1032"/>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0"/>
      <c r="B220" s="1031"/>
      <c r="C220" s="1031"/>
      <c r="D220" s="1031"/>
      <c r="E220" s="1031"/>
      <c r="F220" s="1032"/>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0"/>
      <c r="B221" s="1031"/>
      <c r="C221" s="1031"/>
      <c r="D221" s="1031"/>
      <c r="E221" s="1031"/>
      <c r="F221" s="1032"/>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0"/>
      <c r="B222" s="1031"/>
      <c r="C222" s="1031"/>
      <c r="D222" s="1031"/>
      <c r="E222" s="1031"/>
      <c r="F222" s="1032"/>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0"/>
      <c r="B223" s="1031"/>
      <c r="C223" s="1031"/>
      <c r="D223" s="1031"/>
      <c r="E223" s="1031"/>
      <c r="F223" s="1032"/>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0"/>
      <c r="B224" s="1031"/>
      <c r="C224" s="1031"/>
      <c r="D224" s="1031"/>
      <c r="E224" s="1031"/>
      <c r="F224" s="1032"/>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0"/>
      <c r="B225" s="1031"/>
      <c r="C225" s="1031"/>
      <c r="D225" s="1031"/>
      <c r="E225" s="1031"/>
      <c r="F225" s="1032"/>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0"/>
      <c r="B226" s="1031"/>
      <c r="C226" s="1031"/>
      <c r="D226" s="1031"/>
      <c r="E226" s="1031"/>
      <c r="F226" s="103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0"/>
      <c r="B227" s="1031"/>
      <c r="C227" s="1031"/>
      <c r="D227" s="1031"/>
      <c r="E227" s="1031"/>
      <c r="F227" s="1032"/>
      <c r="G227" s="433" t="s">
        <v>290</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291</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c r="AY227">
        <f>COUNTA($G$229,$AC$229)</f>
        <v>0</v>
      </c>
    </row>
    <row r="228" spans="1:51" ht="25.5" customHeight="1" x14ac:dyDescent="0.15">
      <c r="A228" s="1030"/>
      <c r="B228" s="1031"/>
      <c r="C228" s="1031"/>
      <c r="D228" s="1031"/>
      <c r="E228" s="1031"/>
      <c r="F228" s="1032"/>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c r="AY228" s="34">
        <f>$AY$227</f>
        <v>0</v>
      </c>
    </row>
    <row r="229" spans="1:51" ht="24.75" customHeight="1" x14ac:dyDescent="0.15">
      <c r="A229" s="1030"/>
      <c r="B229" s="1031"/>
      <c r="C229" s="1031"/>
      <c r="D229" s="1031"/>
      <c r="E229" s="1031"/>
      <c r="F229" s="1032"/>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customHeight="1" x14ac:dyDescent="0.15">
      <c r="A230" s="1030"/>
      <c r="B230" s="1031"/>
      <c r="C230" s="1031"/>
      <c r="D230" s="1031"/>
      <c r="E230" s="1031"/>
      <c r="F230" s="1032"/>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0"/>
      <c r="B231" s="1031"/>
      <c r="C231" s="1031"/>
      <c r="D231" s="1031"/>
      <c r="E231" s="1031"/>
      <c r="F231" s="1032"/>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0"/>
      <c r="B232" s="1031"/>
      <c r="C232" s="1031"/>
      <c r="D232" s="1031"/>
      <c r="E232" s="1031"/>
      <c r="F232" s="1032"/>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0"/>
      <c r="B233" s="1031"/>
      <c r="C233" s="1031"/>
      <c r="D233" s="1031"/>
      <c r="E233" s="1031"/>
      <c r="F233" s="1032"/>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0"/>
      <c r="B234" s="1031"/>
      <c r="C234" s="1031"/>
      <c r="D234" s="1031"/>
      <c r="E234" s="1031"/>
      <c r="F234" s="1032"/>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0"/>
      <c r="B235" s="1031"/>
      <c r="C235" s="1031"/>
      <c r="D235" s="1031"/>
      <c r="E235" s="1031"/>
      <c r="F235" s="1032"/>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0"/>
      <c r="B236" s="1031"/>
      <c r="C236" s="1031"/>
      <c r="D236" s="1031"/>
      <c r="E236" s="1031"/>
      <c r="F236" s="1032"/>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0"/>
      <c r="B237" s="1031"/>
      <c r="C237" s="1031"/>
      <c r="D237" s="1031"/>
      <c r="E237" s="1031"/>
      <c r="F237" s="1032"/>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0"/>
      <c r="B238" s="1031"/>
      <c r="C238" s="1031"/>
      <c r="D238" s="1031"/>
      <c r="E238" s="1031"/>
      <c r="F238" s="1032"/>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0"/>
      <c r="B239" s="1031"/>
      <c r="C239" s="1031"/>
      <c r="D239" s="1031"/>
      <c r="E239" s="1031"/>
      <c r="F239" s="103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0"/>
      <c r="B240" s="1031"/>
      <c r="C240" s="1031"/>
      <c r="D240" s="1031"/>
      <c r="E240" s="1031"/>
      <c r="F240" s="1032"/>
      <c r="G240" s="433" t="s">
        <v>292</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293</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c r="AY240">
        <f>COUNTA($G$242,$AC$242)</f>
        <v>0</v>
      </c>
    </row>
    <row r="241" spans="1:51" ht="24.75" customHeight="1" x14ac:dyDescent="0.15">
      <c r="A241" s="1030"/>
      <c r="B241" s="1031"/>
      <c r="C241" s="1031"/>
      <c r="D241" s="1031"/>
      <c r="E241" s="1031"/>
      <c r="F241" s="1032"/>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c r="AY241" s="34">
        <f>$AY$240</f>
        <v>0</v>
      </c>
    </row>
    <row r="242" spans="1:51" ht="24.75" customHeight="1" x14ac:dyDescent="0.15">
      <c r="A242" s="1030"/>
      <c r="B242" s="1031"/>
      <c r="C242" s="1031"/>
      <c r="D242" s="1031"/>
      <c r="E242" s="1031"/>
      <c r="F242" s="1032"/>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customHeight="1" x14ac:dyDescent="0.15">
      <c r="A243" s="1030"/>
      <c r="B243" s="1031"/>
      <c r="C243" s="1031"/>
      <c r="D243" s="1031"/>
      <c r="E243" s="1031"/>
      <c r="F243" s="1032"/>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0"/>
      <c r="B244" s="1031"/>
      <c r="C244" s="1031"/>
      <c r="D244" s="1031"/>
      <c r="E244" s="1031"/>
      <c r="F244" s="1032"/>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0"/>
      <c r="B245" s="1031"/>
      <c r="C245" s="1031"/>
      <c r="D245" s="1031"/>
      <c r="E245" s="1031"/>
      <c r="F245" s="1032"/>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0"/>
      <c r="B246" s="1031"/>
      <c r="C246" s="1031"/>
      <c r="D246" s="1031"/>
      <c r="E246" s="1031"/>
      <c r="F246" s="1032"/>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0"/>
      <c r="B247" s="1031"/>
      <c r="C247" s="1031"/>
      <c r="D247" s="1031"/>
      <c r="E247" s="1031"/>
      <c r="F247" s="1032"/>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0"/>
      <c r="B248" s="1031"/>
      <c r="C248" s="1031"/>
      <c r="D248" s="1031"/>
      <c r="E248" s="1031"/>
      <c r="F248" s="1032"/>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0"/>
      <c r="B249" s="1031"/>
      <c r="C249" s="1031"/>
      <c r="D249" s="1031"/>
      <c r="E249" s="1031"/>
      <c r="F249" s="1032"/>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0"/>
      <c r="B250" s="1031"/>
      <c r="C250" s="1031"/>
      <c r="D250" s="1031"/>
      <c r="E250" s="1031"/>
      <c r="F250" s="1032"/>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0"/>
      <c r="B251" s="1031"/>
      <c r="C251" s="1031"/>
      <c r="D251" s="1031"/>
      <c r="E251" s="1031"/>
      <c r="F251" s="1032"/>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0"/>
      <c r="B252" s="1031"/>
      <c r="C252" s="1031"/>
      <c r="D252" s="1031"/>
      <c r="E252" s="1031"/>
      <c r="F252" s="103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0"/>
      <c r="B253" s="1031"/>
      <c r="C253" s="1031"/>
      <c r="D253" s="1031"/>
      <c r="E253" s="1031"/>
      <c r="F253" s="1032"/>
      <c r="G253" s="433" t="s">
        <v>294</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190</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c r="AY253">
        <f>COUNTA($G$255,$AC$255)</f>
        <v>0</v>
      </c>
    </row>
    <row r="254" spans="1:51" ht="24.75" customHeight="1" x14ac:dyDescent="0.15">
      <c r="A254" s="1030"/>
      <c r="B254" s="1031"/>
      <c r="C254" s="1031"/>
      <c r="D254" s="1031"/>
      <c r="E254" s="1031"/>
      <c r="F254" s="1032"/>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c r="AY254" s="34">
        <f>$AY$253</f>
        <v>0</v>
      </c>
    </row>
    <row r="255" spans="1:51" ht="24.75" customHeight="1" x14ac:dyDescent="0.15">
      <c r="A255" s="1030"/>
      <c r="B255" s="1031"/>
      <c r="C255" s="1031"/>
      <c r="D255" s="1031"/>
      <c r="E255" s="1031"/>
      <c r="F255" s="1032"/>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customHeight="1" x14ac:dyDescent="0.15">
      <c r="A256" s="1030"/>
      <c r="B256" s="1031"/>
      <c r="C256" s="1031"/>
      <c r="D256" s="1031"/>
      <c r="E256" s="1031"/>
      <c r="F256" s="1032"/>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0"/>
      <c r="B257" s="1031"/>
      <c r="C257" s="1031"/>
      <c r="D257" s="1031"/>
      <c r="E257" s="1031"/>
      <c r="F257" s="1032"/>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0"/>
      <c r="B258" s="1031"/>
      <c r="C258" s="1031"/>
      <c r="D258" s="1031"/>
      <c r="E258" s="1031"/>
      <c r="F258" s="1032"/>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0"/>
      <c r="B259" s="1031"/>
      <c r="C259" s="1031"/>
      <c r="D259" s="1031"/>
      <c r="E259" s="1031"/>
      <c r="F259" s="1032"/>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0"/>
      <c r="B260" s="1031"/>
      <c r="C260" s="1031"/>
      <c r="D260" s="1031"/>
      <c r="E260" s="1031"/>
      <c r="F260" s="1032"/>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0"/>
      <c r="B261" s="1031"/>
      <c r="C261" s="1031"/>
      <c r="D261" s="1031"/>
      <c r="E261" s="1031"/>
      <c r="F261" s="1032"/>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0"/>
      <c r="B262" s="1031"/>
      <c r="C262" s="1031"/>
      <c r="D262" s="1031"/>
      <c r="E262" s="1031"/>
      <c r="F262" s="1032"/>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0"/>
      <c r="B263" s="1031"/>
      <c r="C263" s="1031"/>
      <c r="D263" s="1031"/>
      <c r="E263" s="1031"/>
      <c r="F263" s="1032"/>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0"/>
      <c r="B264" s="1031"/>
      <c r="C264" s="1031"/>
      <c r="D264" s="1031"/>
      <c r="E264" s="1031"/>
      <c r="F264" s="1032"/>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351</v>
      </c>
      <c r="Z3" s="348"/>
      <c r="AA3" s="348"/>
      <c r="AB3" s="348"/>
      <c r="AC3" s="277" t="s">
        <v>336</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1">
        <v>1</v>
      </c>
      <c r="B4" s="1051">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351</v>
      </c>
      <c r="Z36" s="348"/>
      <c r="AA36" s="348"/>
      <c r="AB36" s="348"/>
      <c r="AC36" s="277" t="s">
        <v>336</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351</v>
      </c>
      <c r="Z69" s="348"/>
      <c r="AA69" s="348"/>
      <c r="AB69" s="348"/>
      <c r="AC69" s="277" t="s">
        <v>336</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351</v>
      </c>
      <c r="Z102" s="348"/>
      <c r="AA102" s="348"/>
      <c r="AB102" s="348"/>
      <c r="AC102" s="277" t="s">
        <v>336</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351</v>
      </c>
      <c r="Z135" s="348"/>
      <c r="AA135" s="348"/>
      <c r="AB135" s="348"/>
      <c r="AC135" s="277" t="s">
        <v>336</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351</v>
      </c>
      <c r="Z168" s="348"/>
      <c r="AA168" s="348"/>
      <c r="AB168" s="348"/>
      <c r="AC168" s="277" t="s">
        <v>336</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351</v>
      </c>
      <c r="Z201" s="348"/>
      <c r="AA201" s="348"/>
      <c r="AB201" s="348"/>
      <c r="AC201" s="277" t="s">
        <v>336</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351</v>
      </c>
      <c r="Z234" s="348"/>
      <c r="AA234" s="348"/>
      <c r="AB234" s="348"/>
      <c r="AC234" s="277" t="s">
        <v>336</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351</v>
      </c>
      <c r="Z267" s="348"/>
      <c r="AA267" s="348"/>
      <c r="AB267" s="348"/>
      <c r="AC267" s="277" t="s">
        <v>336</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351</v>
      </c>
      <c r="Z300" s="348"/>
      <c r="AA300" s="348"/>
      <c r="AB300" s="348"/>
      <c r="AC300" s="277" t="s">
        <v>336</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351</v>
      </c>
      <c r="Z333" s="348"/>
      <c r="AA333" s="348"/>
      <c r="AB333" s="348"/>
      <c r="AC333" s="277" t="s">
        <v>336</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351</v>
      </c>
      <c r="Z366" s="348"/>
      <c r="AA366" s="348"/>
      <c r="AB366" s="348"/>
      <c r="AC366" s="277" t="s">
        <v>336</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351</v>
      </c>
      <c r="Z399" s="348"/>
      <c r="AA399" s="348"/>
      <c r="AB399" s="348"/>
      <c r="AC399" s="277" t="s">
        <v>336</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351</v>
      </c>
      <c r="Z432" s="348"/>
      <c r="AA432" s="348"/>
      <c r="AB432" s="348"/>
      <c r="AC432" s="277" t="s">
        <v>336</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351</v>
      </c>
      <c r="Z465" s="348"/>
      <c r="AA465" s="348"/>
      <c r="AB465" s="348"/>
      <c r="AC465" s="277" t="s">
        <v>336</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351</v>
      </c>
      <c r="Z498" s="348"/>
      <c r="AA498" s="348"/>
      <c r="AB498" s="348"/>
      <c r="AC498" s="277" t="s">
        <v>336</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351</v>
      </c>
      <c r="Z531" s="348"/>
      <c r="AA531" s="348"/>
      <c r="AB531" s="348"/>
      <c r="AC531" s="277" t="s">
        <v>336</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351</v>
      </c>
      <c r="Z564" s="348"/>
      <c r="AA564" s="348"/>
      <c r="AB564" s="348"/>
      <c r="AC564" s="277" t="s">
        <v>336</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351</v>
      </c>
      <c r="Z597" s="348"/>
      <c r="AA597" s="348"/>
      <c r="AB597" s="348"/>
      <c r="AC597" s="277" t="s">
        <v>336</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351</v>
      </c>
      <c r="Z630" s="348"/>
      <c r="AA630" s="348"/>
      <c r="AB630" s="348"/>
      <c r="AC630" s="277" t="s">
        <v>336</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351</v>
      </c>
      <c r="Z663" s="348"/>
      <c r="AA663" s="348"/>
      <c r="AB663" s="348"/>
      <c r="AC663" s="277" t="s">
        <v>336</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351</v>
      </c>
      <c r="Z696" s="348"/>
      <c r="AA696" s="348"/>
      <c r="AB696" s="348"/>
      <c r="AC696" s="277" t="s">
        <v>336</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351</v>
      </c>
      <c r="Z729" s="348"/>
      <c r="AA729" s="348"/>
      <c r="AB729" s="348"/>
      <c r="AC729" s="277" t="s">
        <v>336</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351</v>
      </c>
      <c r="Z762" s="348"/>
      <c r="AA762" s="348"/>
      <c r="AB762" s="348"/>
      <c r="AC762" s="277" t="s">
        <v>336</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351</v>
      </c>
      <c r="Z795" s="348"/>
      <c r="AA795" s="348"/>
      <c r="AB795" s="348"/>
      <c r="AC795" s="277" t="s">
        <v>336</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351</v>
      </c>
      <c r="Z828" s="348"/>
      <c r="AA828" s="348"/>
      <c r="AB828" s="348"/>
      <c r="AC828" s="277" t="s">
        <v>336</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351</v>
      </c>
      <c r="Z861" s="348"/>
      <c r="AA861" s="348"/>
      <c r="AB861" s="348"/>
      <c r="AC861" s="277" t="s">
        <v>336</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351</v>
      </c>
      <c r="Z894" s="348"/>
      <c r="AA894" s="348"/>
      <c r="AB894" s="348"/>
      <c r="AC894" s="277" t="s">
        <v>336</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351</v>
      </c>
      <c r="Z927" s="348"/>
      <c r="AA927" s="348"/>
      <c r="AB927" s="348"/>
      <c r="AC927" s="277" t="s">
        <v>336</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351</v>
      </c>
      <c r="Z960" s="348"/>
      <c r="AA960" s="348"/>
      <c r="AB960" s="348"/>
      <c r="AC960" s="277" t="s">
        <v>336</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351</v>
      </c>
      <c r="Z993" s="348"/>
      <c r="AA993" s="348"/>
      <c r="AB993" s="348"/>
      <c r="AC993" s="277" t="s">
        <v>336</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351</v>
      </c>
      <c r="Z1026" s="348"/>
      <c r="AA1026" s="348"/>
      <c r="AB1026" s="348"/>
      <c r="AC1026" s="277" t="s">
        <v>336</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351</v>
      </c>
      <c r="Z1059" s="348"/>
      <c r="AA1059" s="348"/>
      <c r="AB1059" s="348"/>
      <c r="AC1059" s="277" t="s">
        <v>336</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351</v>
      </c>
      <c r="Z1092" s="348"/>
      <c r="AA1092" s="348"/>
      <c r="AB1092" s="348"/>
      <c r="AC1092" s="277" t="s">
        <v>336</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351</v>
      </c>
      <c r="Z1125" s="348"/>
      <c r="AA1125" s="348"/>
      <c r="AB1125" s="348"/>
      <c r="AC1125" s="277" t="s">
        <v>336</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351</v>
      </c>
      <c r="Z1158" s="348"/>
      <c r="AA1158" s="348"/>
      <c r="AB1158" s="348"/>
      <c r="AC1158" s="277" t="s">
        <v>336</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351</v>
      </c>
      <c r="Z1191" s="348"/>
      <c r="AA1191" s="348"/>
      <c r="AB1191" s="348"/>
      <c r="AC1191" s="277" t="s">
        <v>336</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351</v>
      </c>
      <c r="Z1224" s="348"/>
      <c r="AA1224" s="348"/>
      <c r="AB1224" s="348"/>
      <c r="AC1224" s="277" t="s">
        <v>336</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351</v>
      </c>
      <c r="Z1257" s="348"/>
      <c r="AA1257" s="348"/>
      <c r="AB1257" s="348"/>
      <c r="AC1257" s="277" t="s">
        <v>336</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351</v>
      </c>
      <c r="Z1290" s="348"/>
      <c r="AA1290" s="348"/>
      <c r="AB1290" s="348"/>
      <c r="AC1290" s="277" t="s">
        <v>336</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2021-03-08T07:58:12Z</cp:lastPrinted>
  <dcterms:created xsi:type="dcterms:W3CDTF">2012-03-13T00:50:25Z</dcterms:created>
  <dcterms:modified xsi:type="dcterms:W3CDTF">2021-09-02T07:55:52Z</dcterms:modified>
</cp:coreProperties>
</file>