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<sst xmlns="http://schemas.openxmlformats.org/spreadsheetml/2006/main" count="3146" uniqueCount="804">
  <si>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</si>
  <si>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</si>
  <si>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</si>
  <si>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</si>
  <si>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</si>
  <si>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</si>
  <si>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</si>
  <si>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</si>
  <si>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</si>
  <si>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</si>
  <si>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</si>
  <si>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</si>
  <si>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</si>
  <si>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</si>
  <si>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</si>
  <si>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</si>
  <si>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</si>
  <si>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</si>
  <si>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</si>
  <si>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</si>
  <si>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</si>
  <si>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</si>
  <si>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</si>
  <si>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</si>
  <si>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</si>
  <si>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</si>
  <si>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</si>
  <si>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</si>
  <si>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</si>
  <si>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</si>
  <si>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</si>
  <si>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</si>
  <si>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</si>
  <si>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</si>
  <si>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</si>
  <si>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</si>
  <si>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</si>
  <si>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</si>
  <si>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</si>
  <si>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</si>
  <si>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</si>
  <si>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</si>
  <si>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</si>
  <si>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</si>
  <si>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</si>
  <si>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</si>
  <si>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</si>
  <si>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</si>
  <si>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</si>
  <si>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</si>
  <si>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</si>
  <si>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</si>
  <si>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</si>
  <si>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</si>
  <si>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</si>
  <si>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</si>
  <si>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</si>
  <si>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</si>
  <si>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</si>
  <si>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</si>
  <si>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</si>
  <si>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</si>
  <si>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</si>
  <si>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</si>
  <si>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</si>
  <si>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</si>
  <si>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</si>
  <si>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</si>
  <si>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</si>
  <si>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</si>
  <si>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</si>
  <si>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</si>
  <si>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</si>
  <si>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</si>
  <si>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</si>
  <si>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</si>
  <si>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</si>
  <si>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</si>
  <si>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</si>
  <si>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</si>
  <si>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</si>
  <si>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</si>
  <si>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</si>
  <si>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</si>
  <si>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</si>
  <si>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</si>
  <si>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</si>
  <si>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</si>
  <si>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</si>
  <si>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</si>
  <si>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</si>
  <si>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</si>
  <si>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</si>
  <si>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</si>
  <si>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</si>
  <si>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</si>
  <si>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</si>
  <si>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</si>
  <si>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</si>
  <si>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</si>
  <si>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</si>
  <si>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</si>
  <si>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</si>
  <si>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</si>
  <si>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</si>
  <si>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</si>
  <si>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</si>
  <si>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</si>
  <si>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</si>
  <si>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</si>
  <si>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</si>
  <si>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</si>
  <si>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</si>
  <si>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</si>
  <si>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</si>
  <si>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</si>
  <si>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</si>
  <si>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</si>
  <si>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</si>
  <si>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</si>
  <si>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</si>
  <si>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</si>
  <si>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</si>
  <si>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</si>
  <si>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</si>
  <si>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</si>
  <si>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</si>
  <si>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</si>
  <si>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</si>
  <si>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</si>
  <si>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</si>
  <si>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</si>
  <si>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</si>
  <si>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</si>
  <si>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</si>
  <si>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</si>
  <si>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</si>
  <si>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</si>
  <si>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</si>
  <si>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</si>
  <si>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</si>
  <si>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</si>
  <si>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</si>
  <si>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</si>
  <si>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</si>
  <si>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</si>
  <si>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</si>
  <si>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</si>
  <si>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</si>
  <si>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</si>
  <si>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</si>
  <si>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</si>
  <si>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</si>
  <si>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</si>
  <si>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</si>
  <si>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</si>
  <si>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</si>
  <si>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</si>
  <si>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</si>
  <si>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</si>
  <si>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</si>
  <si>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</si>
  <si>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</si>
  <si>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</si>
  <si>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</si>
  <si>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</si>
  <si>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</si>
  <si>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</si>
  <si>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</si>
  <si>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</si>
  <si>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</si>
  <si>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</si>
  <si>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</si>
  <si>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</si>
  <si>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</si>
  <si>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</si>
  <si>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</si>
  <si>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</si>
  <si>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</si>
  <si>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</si>
  <si>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</si>
  <si>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</si>
  <si>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</si>
  <si>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</si>
  <si>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</si>
  <si>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</si>
  <si>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</si>
  <si>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</si>
  <si>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</si>
  <si>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</si>
  <si>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</si>
  <si>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</si>
  <si>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</si>
  <si>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</si>
  <si>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</si>
  <si>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</si>
  <si>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</si>
  <si>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</si>
  <si>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</si>
  <si>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</si>
  <si>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</si>
  <si>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</si>
  <si>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</si>
  <si>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</si>
  <si>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</si>
  <si>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</si>
  <si>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</si>
  <si>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</si>
  <si>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</si>
  <si>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</si>
  <si>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</si>
  <si>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</si>
  <si>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</si>
  <si>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</si>
  <si>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</si>
  <si>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</si>
  <si>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</si>
  <si>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</si>
  <si>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</si>
  <si>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</si>
  <si>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</si>
  <si>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</si>
  <si>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</si>
  <si>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</si>
  <si>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</si>
  <si>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</si>
  <si>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</si>
  <si>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</si>
  <si>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</si>
  <si>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</si>
  <si>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</si>
  <si>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</si>
  <si>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</si>
  <si>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</si>
  <si>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</si>
  <si>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</si>
  <si>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</si>
  <si>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</si>
  <si>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</si>
  <si>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</si>
  <si>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</si>
  <si>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</si>
  <si>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</si>
  <si>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</si>
  <si>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</si>
  <si>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</si>
  <si>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</si>
  <si>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</si>
  <si>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</si>
  <si>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</si>
  <si>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</si>
  <si>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</si>
  <si>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</si>
  <si>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</si>
  <si>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</si>
  <si>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</si>
  <si>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</si>
  <si>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</si>
  <si>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</si>
  <si>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</si>
  <si>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</si>
  <si>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</si>
  <si>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</si>
  <si>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</si>
  <si>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</si>
  <si>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</si>
  <si>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</si>
  <si>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</si>
  <si>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</si>
  <si>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</si>
  <si>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</si>
  <si>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</si>
  <si>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</si>
  <si>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</si>
  <si>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</si>
  <si>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</si>
  <si>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</si>
  <si>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</si>
  <si>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</si>
  <si>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</si>
  <si>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</si>
  <si>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</si>
  <si>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</si>
  <si>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</si>
  <si>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</si>
  <si>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</si>
  <si>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</si>
  <si>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</si>
  <si>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</si>
  <si>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</si>
  <si>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</si>
  <si>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</si>
  <si>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</si>
  <si>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</si>
  <si>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</si>
  <si>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</si>
  <si>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</si>
  <si>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</si>
  <si>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</si>
  <si>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</si>
  <si>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</si>
  <si>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</si>
  <si>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</si>
  <si>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</si>
  <si>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</si>
  <si>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</si>
  <si>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</si>
  <si>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</si>
  <si>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</si>
  <si>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</si>
  <si>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</si>
  <si>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</si>
  <si>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</si>
  <si>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</si>
  <si>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</si>
  <si>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</si>
  <si>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</si>
  <si>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</si>
  <si>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</si>
  <si>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</si>
  <si>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</si>
  <si>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</si>
  <si>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</si>
  <si>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</si>
  <si>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</si>
  <si>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</si>
  <si>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</si>
  <si>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</si>
  <si>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</si>
  <si>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</si>
  <si>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</si>
  <si>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</si>
  <si>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</si>
  <si>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</si>
  <si>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</si>
  <si>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</si>
  <si>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</si>
  <si>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</si>
  <si>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</si>
  <si>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</si>
  <si>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</si>
  <si>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</si>
  <si>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</si>
  <si>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</si>
  <si>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</si>
  <si>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</si>
  <si>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</si>
  <si>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</si>
  <si>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</si>
  <si>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</si>
  <si>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</si>
  <si>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</si>
  <si>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</si>
  <si>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</si>
  <si>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</si>
  <si>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</si>
  <si>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</si>
  <si>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</si>
  <si>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</si>
  <si>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</si>
  <si>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</si>
  <si>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</si>
  <si>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</si>
  <si>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</si>
  <si>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</si>
  <si>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</si>
  <si>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</si>
  <si>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</si>
  <si>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</si>
  <si>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</si>
  <si>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</si>
  <si>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</si>
  <si>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</si>
  <si>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</si>
  <si>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</si>
  <si>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</si>
  <si>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</si>
  <si>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</si>
  <si>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</si>
  <si>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</si>
  <si>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</si>
  <si>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</si>
  <si>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</si>
  <si>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</si>
  <si>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</si>
  <si>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</si>
  <si>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</si>
  <si>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</si>
  <si>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</si>
  <si>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</si>
  <si>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</si>
  <si>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</si>
  <si>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</si>
  <si>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</si>
  <si>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</si>
  <si>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</si>
  <si>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</si>
  <si>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</si>
  <si>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</si>
  <si>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</si>
  <si>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</si>
  <si>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</si>
  <si>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</si>
  <si>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</si>
  <si>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</si>
  <si>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</si>
  <si>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</si>
  <si>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</si>
  <si>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</si>
  <si>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</si>
  <si>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</si>
  <si>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</si>
  <si>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</si>
  <si>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</si>
  <si>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</si>
  <si>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</si>
  <si>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</si>
  <si>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</si>
  <si>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</si>
  <si>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</si>
  <si>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</si>
  <si>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</si>
  <si>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</si>
  <si>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</si>
  <si>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</si>
  <si>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</si>
  <si>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</si>
  <si>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</si>
  <si>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</si>
  <si>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</si>
  <si>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</si>
  <si>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</si>
  <si>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</si>
  <si>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</si>
  <si>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</si>
  <si>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</si>
  <si>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</si>
  <si>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</si>
  <si>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</si>
  <si>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</si>
  <si>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</si>
  <si>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</si>
  <si>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</si>
  <si>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</si>
  <si>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</si>
  <si>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</si>
  <si>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</si>
  <si>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</si>
  <si>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</si>
  <si>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</si>
  <si>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</si>
  <si>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</si>
  <si>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</si>
  <si>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</si>
  <si>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</si>
  <si>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</si>
  <si>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</si>
  <si>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</si>
  <si>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</si>
  <si>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</si>
  <si>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</si>
  <si>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</si>
  <si>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</si>
  <si>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</si>
  <si>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</si>
  <si>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</si>
  <si>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</si>
  <si>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</si>
  <si>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</si>
  <si>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</si>
  <si>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</si>
  <si>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</si>
  <si>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</si>
  <si>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</si>
  <si>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</si>
  <si>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</si>
  <si>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</si>
  <si>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</si>
  <si>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</si>
  <si>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</si>
  <si>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</si>
  <si>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</si>
  <si>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</si>
  <si>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</si>
  <si>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</si>
  <si>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</si>
  <si>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</si>
  <si>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</si>
  <si>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</si>
  <si>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</si>
  <si>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</si>
  <si>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</si>
  <si>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</si>
  <si>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</si>
  <si>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</si>
  <si>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</si>
  <si>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</si>
  <si>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</si>
  <si>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</si>
  <si>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</si>
  <si>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</si>
  <si>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</si>
  <si>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</si>
  <si>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</si>
  <si>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</si>
  <si>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</si>
  <si>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</si>
  <si>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</si>
  <si>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</si>
  <si>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</si>
  <si>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</si>
  <si>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</si>
  <si>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</si>
  <si>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</si>
  <si>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</si>
  <si>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</si>
  <si>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</si>
  <si>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</si>
  <si>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</si>
  <si>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</si>
  <si>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</si>
  <si>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</si>
  <si>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</si>
  <si>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</si>
  <si>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</si>
  <si>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</si>
  <si>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</si>
  <si>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</si>
  <si>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</si>
  <si>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</si>
  <si>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</si>
  <si>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</si>
  <si>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</si>
  <si>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</si>
  <si>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</si>
  <si>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</si>
  <si>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</si>
  <si>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</si>
  <si>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</si>
  <si>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</si>
  <si>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</si>
  <si>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</si>
  <si>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</si>
  <si>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</si>
  <si>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</si>
  <si>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</si>
  <si>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</si>
  <si>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</si>
  <si>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</si>
  <si>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</si>
  <si>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</si>
  <si>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</si>
  <si>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</si>
  <si>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</si>
  <si>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</si>
  <si>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</si>
  <si>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</si>
  <si>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</si>
  <si>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</si>
  <si>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</si>
  <si>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</si>
  <si>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</si>
  <si>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</si>
  <si>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</si>
  <si>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</si>
  <si>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</si>
  <si>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</si>
  <si>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</si>
  <si>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</si>
  <si>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</si>
  <si>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</si>
  <si>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</si>
  <si>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</si>
  <si>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</si>
  <si>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</si>
  <si>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</si>
  <si>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</si>
  <si>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</si>
  <si>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</si>
  <si>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</si>
  <si>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</si>
  <si>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</si>
  <si>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</si>
  <si>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</si>
  <si>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</si>
  <si>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</si>
  <si>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</si>
  <si>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</si>
  <si>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</si>
  <si>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</si>
  <si>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</si>
  <si>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</si>
  <si>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</si>
  <si>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</si>
  <si>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</si>
  <si>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</si>
  <si>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</si>
  <si>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</si>
  <si>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</si>
  <si>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</si>
  <si>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</si>
  <si>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</si>
  <si>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</si>
  <si>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</si>
  <si>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</si>
  <si>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</si>
  <si>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</si>
  <si>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</si>
  <si>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</si>
  <si>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</si>
  <si>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</si>
  <si>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</si>
  <si>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</si>
  <si>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</si>
  <si>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</si>
  <si>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</si>
  <si>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</si>
  <si>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</si>
  <si>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</si>
  <si>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</si>
  <si>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</si>
  <si>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</si>
  <si>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</si>
  <si>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</si>
  <si>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</si>
  <si>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</si>
  <si>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</si>
  <si>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</si>
  <si>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</si>
  <si>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</si>
  <si>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</si>
  <si>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</si>
  <si>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</si>
  <si>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</si>
  <si>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</si>
  <si>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</si>
  <si>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</si>
  <si>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</si>
  <si>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</si>
  <si>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</si>
  <si>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</si>
  <si>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</si>
  <si>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</si>
  <si>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</si>
  <si>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</si>
  <si>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</si>
  <si>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</si>
  <si>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</si>
  <si>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</si>
  <si>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</si>
  <si>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</si>
  <si>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</si>
  <si>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</si>
  <si>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</si>
  <si>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</si>
  <si>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</si>
  <si>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</si>
  <si>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</si>
  <si>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</si>
  <si>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</si>
  <si>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</si>
  <si>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</si>
  <si>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</si>
  <si>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</si>
  <si>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</si>
  <si>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</si>
  <si>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</si>
  <si>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</si>
  <si>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</si>
  <si>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</si>
  <si>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</si>
  <si>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</si>
  <si>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</si>
  <si>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</si>
  <si>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</si>
  <si>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</si>
  <si>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</si>
  <si>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</si>
  <si>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</si>
  <si>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</si>
  <si>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</si>
  <si>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</si>
  <si>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</si>
  <si>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</si>
  <si>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</si>
  <si>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</si>
  <si>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</si>
  <si>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</si>
  <si>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</si>
  <si>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</si>
  <si>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</si>
  <si>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</si>
  <si>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</si>
  <si>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</si>
  <si>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</si>
  <si>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</si>
  <si>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</si>
  <si>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</si>
  <si>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</si>
  <si>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</si>
  <si>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</si>
  <si>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</si>
  <si>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</si>
  <si>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</si>
  <si>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</si>
  <si>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</si>
  <si>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</si>
  <si>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</si>
  <si>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</si>
  <si>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</si>
  <si>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民生委員関連経費</t>
    <rPh sb="0" eb="2">
      <t>ミンセイ</t>
    </rPh>
    <rPh sb="2" eb="4">
      <t>イイン</t>
    </rPh>
    <rPh sb="4" eb="6">
      <t>カンレン</t>
    </rPh>
    <rPh sb="6" eb="8">
      <t>ケイヒ</t>
    </rPh>
    <phoneticPr fontId="5"/>
  </si>
  <si>
    <t>地域福祉課</t>
    <rPh sb="0" eb="2">
      <t>チイキ</t>
    </rPh>
    <rPh sb="2" eb="5">
      <t>フクシカ</t>
    </rPh>
    <phoneticPr fontId="5"/>
  </si>
  <si>
    <t>-</t>
  </si>
  <si>
    <t>-</t>
    <phoneticPr fontId="5"/>
  </si>
  <si>
    <t>○</t>
  </si>
  <si>
    <t>・民生委員及び児童委員表彰規則（昭35.11.7厚令34）
・民生委員・児童委員の選任について（昭37.8.23発社285）</t>
  </si>
  <si>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</si>
  <si>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等を行う。</t>
    <rPh sb="153" eb="154">
      <t>トウ</t>
    </rPh>
    <rPh sb="155" eb="156">
      <t>オコナ</t>
    </rPh>
    <phoneticPr fontId="5"/>
  </si>
  <si>
    <t>民生委員手帳等作成費</t>
    <rPh sb="0" eb="2">
      <t>ミンセイ</t>
    </rPh>
    <rPh sb="2" eb="4">
      <t>イイン</t>
    </rPh>
    <rPh sb="4" eb="6">
      <t>テチョウ</t>
    </rPh>
    <rPh sb="6" eb="7">
      <t>トウ</t>
    </rPh>
    <rPh sb="7" eb="10">
      <t>サクセイヒ</t>
    </rPh>
    <phoneticPr fontId="5"/>
  </si>
  <si>
    <t>褒賞品費</t>
    <rPh sb="0" eb="2">
      <t>ホウショウ</t>
    </rPh>
    <rPh sb="2" eb="3">
      <t>ヒン</t>
    </rPh>
    <rPh sb="3" eb="4">
      <t>ヒ</t>
    </rPh>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</si>
  <si>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</si>
  <si>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民生委員に対する感謝状や大臣表彰により、民生委員活動の労苦に報い、その功績を称える機会を設けることで、民生委員のなり手の確保を図る。</t>
  </si>
  <si>
    <t>民生委員数</t>
    <rPh sb="0" eb="2">
      <t>ミンセイ</t>
    </rPh>
    <rPh sb="2" eb="5">
      <t>イインスウ</t>
    </rPh>
    <phoneticPr fontId="5"/>
  </si>
  <si>
    <t>人</t>
    <rPh sb="0" eb="1">
      <t>ヒト</t>
    </rPh>
    <phoneticPr fontId="5"/>
  </si>
  <si>
    <t>民生委員の功労章の購入数</t>
    <rPh sb="7" eb="8">
      <t>ショウ</t>
    </rPh>
    <phoneticPr fontId="5"/>
  </si>
  <si>
    <t>執行額（Ｘ）／功労章購入個数（Ｙ）</t>
    <rPh sb="0" eb="2">
      <t>シッコウ</t>
    </rPh>
    <rPh sb="2" eb="3">
      <t>ガク</t>
    </rPh>
    <rPh sb="7" eb="9">
      <t>コウロウ</t>
    </rPh>
    <rPh sb="9" eb="10">
      <t>ショウ</t>
    </rPh>
    <rPh sb="10" eb="12">
      <t>コウニュウ</t>
    </rPh>
    <rPh sb="12" eb="14">
      <t>コスウ</t>
    </rPh>
    <phoneticPr fontId="5"/>
  </si>
  <si>
    <t>　　Ｘ/Ｙ</t>
  </si>
  <si>
    <t>円</t>
    <rPh sb="0" eb="1">
      <t>エン</t>
    </rPh>
    <phoneticPr fontId="5"/>
  </si>
  <si>
    <t>2,091,690/305</t>
  </si>
  <si>
    <t>個</t>
    <rPh sb="0" eb="1">
      <t>コ</t>
    </rPh>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</si>
  <si>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</si>
  <si>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</si>
  <si>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</si>
  <si>
    <t>有</t>
  </si>
  <si>
    <t>‐</t>
  </si>
  <si>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</si>
  <si>
    <t>民生委員及び児童委員表彰規則（昭35.11.7厚令34）に基づき、厚生労働大臣表彰を行っているものであるため。</t>
  </si>
  <si>
    <t>無報酬で活動する民生委員・児童委員にとって、大臣表彰を受けることで、その活動の遂行にあたっての使命感・責任感をさらに高めることに資するものであり、優先度の高い事業といえる。</t>
  </si>
  <si>
    <t>予算の支出ルールに則り、複数者の見積もりを徴する等、妥当な支出先の選定に努めている。</t>
    <phoneticPr fontId="5"/>
  </si>
  <si>
    <t>単位あたりのコスト削減（民生委員功労章の製造）については、２社以上見積もりを徴し、業者を選定している。</t>
    <phoneticPr fontId="5"/>
  </si>
  <si>
    <t>中間段階での支出は生じていない</t>
    <phoneticPr fontId="5"/>
  </si>
  <si>
    <t>購入している物品は民生委員の委嘱状や表彰状等であり、真に必要なものに限定されている。</t>
    <phoneticPr fontId="5"/>
  </si>
  <si>
    <t>可能な限り在庫物品の活用を図り、物品の購入数を必要最小限に留めている。</t>
    <phoneticPr fontId="5"/>
  </si>
  <si>
    <t>委嘱者数や表彰者数等に足りる必要な物品は確保しており、成果目標に見合うものである。</t>
    <phoneticPr fontId="5"/>
  </si>
  <si>
    <t>概ね見込みどおりであるといえる。</t>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</si>
  <si>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</si>
  <si>
    <t>　事業の実施状況を踏まえつつ、引き続き効率的な事業の執行に努めることとする。</t>
  </si>
  <si>
    <t>445</t>
    <phoneticPr fontId="5"/>
  </si>
  <si>
    <t>403</t>
    <phoneticPr fontId="5"/>
  </si>
  <si>
    <t>351</t>
    <phoneticPr fontId="5"/>
  </si>
  <si>
    <t>709</t>
    <phoneticPr fontId="5"/>
  </si>
  <si>
    <t>725</t>
    <phoneticPr fontId="5"/>
  </si>
  <si>
    <t>693</t>
    <phoneticPr fontId="5"/>
  </si>
  <si>
    <t>695</t>
    <phoneticPr fontId="5"/>
  </si>
  <si>
    <t>田仲　教泰</t>
    <rPh sb="0" eb="2">
      <t>タナカ</t>
    </rPh>
    <rPh sb="3" eb="4">
      <t>オシ</t>
    </rPh>
    <rPh sb="4" eb="5">
      <t>タイ</t>
    </rPh>
    <phoneticPr fontId="5"/>
  </si>
  <si>
    <t>　委嘱状等、民生委員制度の運用に不可欠なものを確保することにより、制度の維持・継続及び更なる活性化を図る。
　H30～R2年度にかけては、民生委員数が大幅に減少することもなく、概ね本事業の目標は達成できている。</t>
    <phoneticPr fontId="5"/>
  </si>
  <si>
    <t>-</t>
    <phoneticPr fontId="5"/>
  </si>
  <si>
    <t>2,449,640/368</t>
    <phoneticPr fontId="5"/>
  </si>
  <si>
    <t>2,494,800/360</t>
    <phoneticPr fontId="5"/>
  </si>
  <si>
    <t>点検対象外</t>
    <rPh sb="0" eb="2">
      <t>テンケン</t>
    </rPh>
    <rPh sb="2" eb="5">
      <t>タイショウガイ</t>
    </rPh>
    <phoneticPr fontId="5"/>
  </si>
  <si>
    <t>物品</t>
    <rPh sb="0" eb="2">
      <t>ブッピン</t>
    </rPh>
    <phoneticPr fontId="5"/>
  </si>
  <si>
    <t>トーコーコーポレーション（株）</t>
    <phoneticPr fontId="5"/>
  </si>
  <si>
    <t>功労章製造</t>
    <phoneticPr fontId="5"/>
  </si>
  <si>
    <t>-</t>
    <phoneticPr fontId="5"/>
  </si>
  <si>
    <t>民生委員の委解嘱状、表彰状の印刷等</t>
    <phoneticPr fontId="5"/>
  </si>
  <si>
    <t>D.国立印刷局</t>
    <phoneticPr fontId="5"/>
  </si>
  <si>
    <t>E.株式会社内山回漕店</t>
    <phoneticPr fontId="5"/>
  </si>
  <si>
    <t>物品</t>
    <phoneticPr fontId="5"/>
  </si>
  <si>
    <t>紙筒購入</t>
    <phoneticPr fontId="5"/>
  </si>
  <si>
    <t>賞状等発送</t>
    <phoneticPr fontId="5"/>
  </si>
  <si>
    <t>通信運搬費</t>
    <phoneticPr fontId="5"/>
  </si>
  <si>
    <t>C.（株）そごう・西武</t>
    <phoneticPr fontId="5"/>
  </si>
  <si>
    <t>A.トーコーコーポレーション（株）</t>
    <phoneticPr fontId="5"/>
  </si>
  <si>
    <t>B.大和綜合印刷（株）</t>
    <phoneticPr fontId="5"/>
  </si>
  <si>
    <t>印刷製本費</t>
    <phoneticPr fontId="5"/>
  </si>
  <si>
    <t>大和綜合印刷（株）</t>
    <phoneticPr fontId="5"/>
  </si>
  <si>
    <t>（株）そごう・西武</t>
    <phoneticPr fontId="5"/>
  </si>
  <si>
    <t>ポケットブック作成</t>
    <phoneticPr fontId="5"/>
  </si>
  <si>
    <t>委嘱状等印刷</t>
    <phoneticPr fontId="5"/>
  </si>
  <si>
    <t>花瓶等製造</t>
    <phoneticPr fontId="5"/>
  </si>
  <si>
    <t>徽章等製造</t>
    <rPh sb="0" eb="2">
      <t>キショウ</t>
    </rPh>
    <rPh sb="2" eb="3">
      <t>トウ</t>
    </rPh>
    <rPh sb="3" eb="5">
      <t>セイゾウ</t>
    </rPh>
    <phoneticPr fontId="5"/>
  </si>
  <si>
    <t>大臣表彰記念品製造一式</t>
    <rPh sb="9" eb="11">
      <t>イッシキ</t>
    </rPh>
    <phoneticPr fontId="5"/>
  </si>
  <si>
    <t>表彰状用紙購入</t>
    <rPh sb="3" eb="5">
      <t>ヨウシ</t>
    </rPh>
    <phoneticPr fontId="5"/>
  </si>
  <si>
    <t>徽章等製造</t>
    <rPh sb="2" eb="3">
      <t>トウ</t>
    </rPh>
    <phoneticPr fontId="5"/>
  </si>
  <si>
    <t>特別表彰記念品製造一式</t>
    <rPh sb="9" eb="11">
      <t>イッシキ</t>
    </rPh>
    <phoneticPr fontId="5"/>
  </si>
  <si>
    <t>国立印刷局</t>
    <phoneticPr fontId="5"/>
  </si>
  <si>
    <t>表彰状用紙の購入</t>
    <phoneticPr fontId="5"/>
  </si>
  <si>
    <t>ポケットブックの作成</t>
    <rPh sb="8" eb="10">
      <t>サクセイ</t>
    </rPh>
    <phoneticPr fontId="5"/>
  </si>
  <si>
    <t>紙筒等購入</t>
    <phoneticPr fontId="5"/>
  </si>
  <si>
    <t>（株）内山回漕店</t>
    <phoneticPr fontId="5"/>
  </si>
  <si>
    <t>賞状等の発送</t>
    <rPh sb="0" eb="2">
      <t>ショウジョウ</t>
    </rPh>
    <rPh sb="2" eb="3">
      <t>トウ</t>
    </rPh>
    <rPh sb="4" eb="6">
      <t>ハッソウ</t>
    </rPh>
    <phoneticPr fontId="5"/>
  </si>
  <si>
    <t>F.特定非営利活動法人 日本セルプセンター</t>
    <rPh sb="2" eb="4">
      <t>トクテイ</t>
    </rPh>
    <rPh sb="4" eb="7">
      <t>ヒエイリ</t>
    </rPh>
    <rPh sb="7" eb="9">
      <t>カツドウ</t>
    </rPh>
    <rPh sb="9" eb="11">
      <t>ホウジン</t>
    </rPh>
    <phoneticPr fontId="5"/>
  </si>
  <si>
    <t>G.公益財団法人 人権教育啓発推進センター</t>
    <phoneticPr fontId="5"/>
  </si>
  <si>
    <t>特定非営利活動法人 日本セルプセンター</t>
    <rPh sb="0" eb="2">
      <t>トクテイ</t>
    </rPh>
    <rPh sb="2" eb="5">
      <t>ヒエイリ</t>
    </rPh>
    <rPh sb="5" eb="7">
      <t>カツドウ</t>
    </rPh>
    <rPh sb="7" eb="9">
      <t>ホウジン</t>
    </rPh>
    <rPh sb="10" eb="12">
      <t>ニホン</t>
    </rPh>
    <phoneticPr fontId="5"/>
  </si>
  <si>
    <t>公益財団法人 人権教育啓発推進センター</t>
    <phoneticPr fontId="5"/>
  </si>
  <si>
    <t>－</t>
    <phoneticPr fontId="5"/>
  </si>
  <si>
    <t>-</t>
    <phoneticPr fontId="5"/>
  </si>
  <si>
    <t>厚生労働大臣が委嘱をしているため国が費用を負担するのは適当である。</t>
    <rPh sb="0" eb="6">
      <t>コウセイロウドウダイジン</t>
    </rPh>
    <rPh sb="7" eb="9">
      <t>イショク</t>
    </rPh>
    <rPh sb="16" eb="17">
      <t>クニ</t>
    </rPh>
    <rPh sb="18" eb="20">
      <t>ヒヨウ</t>
    </rPh>
    <rPh sb="21" eb="23">
      <t>フタン</t>
    </rPh>
    <rPh sb="27" eb="29">
      <t>テキトウ</t>
    </rPh>
    <phoneticPr fontId="5"/>
  </si>
  <si>
    <t>物品の購入に際し複数の業者に見積もり依頼を行い、その結果として価格等が抑えられたことで不用が生じたものであり、やむを得ない理由である。</t>
    <rPh sb="0" eb="2">
      <t>ブッピン</t>
    </rPh>
    <rPh sb="3" eb="5">
      <t>コウニュウ</t>
    </rPh>
    <rPh sb="6" eb="7">
      <t>サイ</t>
    </rPh>
    <rPh sb="8" eb="10">
      <t>フクスウ</t>
    </rPh>
    <rPh sb="11" eb="13">
      <t>ギョウシャ</t>
    </rPh>
    <rPh sb="14" eb="16">
      <t>ミツ</t>
    </rPh>
    <rPh sb="18" eb="20">
      <t>イライ</t>
    </rPh>
    <rPh sb="21" eb="22">
      <t>オコナ</t>
    </rPh>
    <phoneticPr fontId="5"/>
  </si>
  <si>
    <t>2,494,800/360</t>
  </si>
  <si>
    <t>引き続き、必要な予算額を確保し、適正な執行に努めること。</t>
    <phoneticPr fontId="5"/>
  </si>
  <si>
    <t>-</t>
    <phoneticPr fontId="5"/>
  </si>
  <si>
    <t>-</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</si>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</sst>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51488</xdr:colOff>
      <xdr:row>748</xdr:row>
      <xdr:rowOff>321790</xdr:rowOff>
    </xdr:from>
    <xdr:to>
      <xdr:col>37</xdr:col>
      <xdr:colOff>30392</xdr:colOff>
      <xdr:row>752</xdr:row>
      <xdr:rowOff>306737</xdr:rowOff>
    </xdr:to>
    <xdr:sp macro="" textlink="">
      <xdr:nvSpPr>
        <xdr:cNvPr id="26" name="テキスト ボックス 25"/>
        <xdr:cNvSpPr txBox="1"/>
      </xdr:nvSpPr>
      <xdr:spPr>
        <a:xfrm>
          <a:off x="4252013" y="43193815"/>
          <a:ext cx="3179304" cy="1394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4.7</a:t>
          </a:r>
          <a:r>
            <a:rPr kumimoji="1" lang="ja-JP" altLang="en-US" sz="1100"/>
            <a:t>百万円</a:t>
          </a:r>
        </a:p>
      </xdr:txBody>
    </xdr:sp>
    <xdr:clientData/>
  </xdr:twoCellAnchor>
  <xdr:twoCellAnchor>
    <xdr:from>
      <xdr:col>6</xdr:col>
      <xdr:colOff>38615</xdr:colOff>
      <xdr:row>757</xdr:row>
      <xdr:rowOff>193074</xdr:rowOff>
    </xdr:from>
    <xdr:to>
      <xdr:col>12</xdr:col>
      <xdr:colOff>21694</xdr:colOff>
      <xdr:row>759</xdr:row>
      <xdr:rowOff>321720</xdr:rowOff>
    </xdr:to>
    <xdr:sp macro="" textlink="">
      <xdr:nvSpPr>
        <xdr:cNvPr id="27" name="テキスト ボックス 26"/>
        <xdr:cNvSpPr txBox="1"/>
      </xdr:nvSpPr>
      <xdr:spPr>
        <a:xfrm>
          <a:off x="1238765" y="46236924"/>
          <a:ext cx="1183229"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トーコーコーポレーション（株）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algn="ctr"/>
          <a:endParaRPr kumimoji="1" lang="ja-JP" altLang="en-US" sz="1100"/>
        </a:p>
      </xdr:txBody>
    </xdr:sp>
    <xdr:clientData/>
  </xdr:twoCellAnchor>
  <xdr:twoCellAnchor>
    <xdr:from>
      <xdr:col>13</xdr:col>
      <xdr:colOff>128716</xdr:colOff>
      <xdr:row>757</xdr:row>
      <xdr:rowOff>193074</xdr:rowOff>
    </xdr:from>
    <xdr:to>
      <xdr:col>19</xdr:col>
      <xdr:colOff>5959</xdr:colOff>
      <xdr:row>760</xdr:row>
      <xdr:rowOff>57150</xdr:rowOff>
    </xdr:to>
    <xdr:sp macro="" textlink="">
      <xdr:nvSpPr>
        <xdr:cNvPr id="28" name="テキスト ボックス 27"/>
        <xdr:cNvSpPr txBox="1"/>
      </xdr:nvSpPr>
      <xdr:spPr>
        <a:xfrm>
          <a:off x="2729041" y="46236924"/>
          <a:ext cx="1077393" cy="921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大和綜合印刷（株）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90101</xdr:colOff>
      <xdr:row>757</xdr:row>
      <xdr:rowOff>193075</xdr:rowOff>
    </xdr:from>
    <xdr:to>
      <xdr:col>31</xdr:col>
      <xdr:colOff>69270</xdr:colOff>
      <xdr:row>759</xdr:row>
      <xdr:rowOff>321721</xdr:rowOff>
    </xdr:to>
    <xdr:sp macro="" textlink="">
      <xdr:nvSpPr>
        <xdr:cNvPr id="29" name="テキスト ボックス 28"/>
        <xdr:cNvSpPr txBox="1"/>
      </xdr:nvSpPr>
      <xdr:spPr>
        <a:xfrm>
          <a:off x="5290751" y="46236925"/>
          <a:ext cx="979294"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45</xdr:col>
      <xdr:colOff>77229</xdr:colOff>
      <xdr:row>757</xdr:row>
      <xdr:rowOff>193073</xdr:rowOff>
    </xdr:from>
    <xdr:to>
      <xdr:col>49</xdr:col>
      <xdr:colOff>467679</xdr:colOff>
      <xdr:row>759</xdr:row>
      <xdr:rowOff>333235</xdr:rowOff>
    </xdr:to>
    <xdr:sp macro="" textlink="">
      <xdr:nvSpPr>
        <xdr:cNvPr id="30" name="テキスト ボックス 29"/>
        <xdr:cNvSpPr txBox="1"/>
      </xdr:nvSpPr>
      <xdr:spPr>
        <a:xfrm>
          <a:off x="9078354" y="46236923"/>
          <a:ext cx="1190550" cy="8450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0.1</a:t>
          </a:r>
          <a:r>
            <a:rPr kumimoji="1" lang="ja-JP" altLang="en-US" sz="1100"/>
            <a:t>百万円</a:t>
          </a:r>
        </a:p>
      </xdr:txBody>
    </xdr:sp>
    <xdr:clientData/>
  </xdr:twoCellAnchor>
  <xdr:twoCellAnchor>
    <xdr:from>
      <xdr:col>33</xdr:col>
      <xdr:colOff>1</xdr:colOff>
      <xdr:row>757</xdr:row>
      <xdr:rowOff>193075</xdr:rowOff>
    </xdr:from>
    <xdr:to>
      <xdr:col>38</xdr:col>
      <xdr:colOff>168395</xdr:colOff>
      <xdr:row>759</xdr:row>
      <xdr:rowOff>321721</xdr:rowOff>
    </xdr:to>
    <xdr:sp macro="" textlink="">
      <xdr:nvSpPr>
        <xdr:cNvPr id="31" name="テキスト ボックス 30"/>
        <xdr:cNvSpPr txBox="1"/>
      </xdr:nvSpPr>
      <xdr:spPr>
        <a:xfrm>
          <a:off x="6600826" y="46236925"/>
          <a:ext cx="1168519"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（株）内山回漕店　</a:t>
          </a:r>
          <a:endParaRPr kumimoji="1" lang="en-US" altLang="ja-JP" sz="1100"/>
        </a:p>
        <a:p>
          <a:pPr algn="ctr"/>
          <a:r>
            <a:rPr kumimoji="1" lang="en-US" altLang="ja-JP" sz="1100"/>
            <a:t>0.1</a:t>
          </a:r>
          <a:r>
            <a:rPr kumimoji="1" lang="ja-JP" altLang="en-US" sz="1100"/>
            <a:t>百万円</a:t>
          </a:r>
        </a:p>
      </xdr:txBody>
    </xdr:sp>
    <xdr:clientData/>
  </xdr:twoCellAnchor>
  <xdr:twoCellAnchor>
    <xdr:from>
      <xdr:col>39</xdr:col>
      <xdr:colOff>102973</xdr:colOff>
      <xdr:row>757</xdr:row>
      <xdr:rowOff>141587</xdr:rowOff>
    </xdr:from>
    <xdr:to>
      <xdr:col>45</xdr:col>
      <xdr:colOff>1022</xdr:colOff>
      <xdr:row>759</xdr:row>
      <xdr:rowOff>329476</xdr:rowOff>
    </xdr:to>
    <xdr:sp macro="" textlink="">
      <xdr:nvSpPr>
        <xdr:cNvPr id="32" name="テキスト ボックス 31"/>
        <xdr:cNvSpPr txBox="1"/>
      </xdr:nvSpPr>
      <xdr:spPr>
        <a:xfrm>
          <a:off x="7903948" y="46185437"/>
          <a:ext cx="1098199" cy="892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700"/>
            <a:t>特定非営利活動法人 日本セルプセンター</a:t>
          </a:r>
          <a:r>
            <a:rPr kumimoji="1" lang="en-US" altLang="ja-JP" sz="1100"/>
            <a:t>0.1</a:t>
          </a:r>
          <a:r>
            <a:rPr kumimoji="1" lang="ja-JP" altLang="en-US" sz="1100"/>
            <a:t>百万円</a:t>
          </a:r>
        </a:p>
      </xdr:txBody>
    </xdr:sp>
    <xdr:clientData/>
  </xdr:twoCellAnchor>
  <xdr:twoCellAnchor>
    <xdr:from>
      <xdr:col>6</xdr:col>
      <xdr:colOff>73463</xdr:colOff>
      <xdr:row>755</xdr:row>
      <xdr:rowOff>321164</xdr:rowOff>
    </xdr:from>
    <xdr:to>
      <xdr:col>13</xdr:col>
      <xdr:colOff>69694</xdr:colOff>
      <xdr:row>756</xdr:row>
      <xdr:rowOff>267165</xdr:rowOff>
    </xdr:to>
    <xdr:sp macro="" textlink="">
      <xdr:nvSpPr>
        <xdr:cNvPr id="33" name="テキスト ボックス 32"/>
        <xdr:cNvSpPr txBox="1"/>
      </xdr:nvSpPr>
      <xdr:spPr>
        <a:xfrm>
          <a:off x="1258280" y="49642079"/>
          <a:ext cx="1378518" cy="29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p>
        <a:p>
          <a:pPr algn="l"/>
          <a:endParaRPr kumimoji="1" lang="en-US" altLang="ja-JP" sz="1100"/>
        </a:p>
      </xdr:txBody>
    </xdr:sp>
    <xdr:clientData/>
  </xdr:twoCellAnchor>
  <xdr:twoCellAnchor>
    <xdr:from>
      <xdr:col>13</xdr:col>
      <xdr:colOff>154460</xdr:colOff>
      <xdr:row>755</xdr:row>
      <xdr:rowOff>285750</xdr:rowOff>
    </xdr:from>
    <xdr:to>
      <xdr:col>20</xdr:col>
      <xdr:colOff>51487</xdr:colOff>
      <xdr:row>757</xdr:row>
      <xdr:rowOff>90101</xdr:rowOff>
    </xdr:to>
    <xdr:sp macro="" textlink="">
      <xdr:nvSpPr>
        <xdr:cNvPr id="34" name="テキスト ボックス 33"/>
        <xdr:cNvSpPr txBox="1"/>
      </xdr:nvSpPr>
      <xdr:spPr>
        <a:xfrm>
          <a:off x="2754785" y="45624750"/>
          <a:ext cx="1297202" cy="50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26</xdr:col>
      <xdr:colOff>38614</xdr:colOff>
      <xdr:row>755</xdr:row>
      <xdr:rowOff>342900</xdr:rowOff>
    </xdr:from>
    <xdr:to>
      <xdr:col>32</xdr:col>
      <xdr:colOff>104775</xdr:colOff>
      <xdr:row>757</xdr:row>
      <xdr:rowOff>190500</xdr:rowOff>
    </xdr:to>
    <xdr:sp macro="" textlink="">
      <xdr:nvSpPr>
        <xdr:cNvPr id="35" name="テキスト ボックス 34"/>
        <xdr:cNvSpPr txBox="1"/>
      </xdr:nvSpPr>
      <xdr:spPr>
        <a:xfrm>
          <a:off x="5239264" y="45681900"/>
          <a:ext cx="126631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90101</xdr:colOff>
      <xdr:row>756</xdr:row>
      <xdr:rowOff>19050</xdr:rowOff>
    </xdr:from>
    <xdr:to>
      <xdr:col>38</xdr:col>
      <xdr:colOff>95250</xdr:colOff>
      <xdr:row>757</xdr:row>
      <xdr:rowOff>209550</xdr:rowOff>
    </xdr:to>
    <xdr:sp macro="" textlink="">
      <xdr:nvSpPr>
        <xdr:cNvPr id="36" name="テキスト ボックス 35"/>
        <xdr:cNvSpPr txBox="1"/>
      </xdr:nvSpPr>
      <xdr:spPr>
        <a:xfrm>
          <a:off x="6490901" y="45710475"/>
          <a:ext cx="120529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39</xdr:col>
      <xdr:colOff>12872</xdr:colOff>
      <xdr:row>756</xdr:row>
      <xdr:rowOff>9524</xdr:rowOff>
    </xdr:from>
    <xdr:to>
      <xdr:col>45</xdr:col>
      <xdr:colOff>9525</xdr:colOff>
      <xdr:row>757</xdr:row>
      <xdr:rowOff>257174</xdr:rowOff>
    </xdr:to>
    <xdr:sp macro="" textlink="">
      <xdr:nvSpPr>
        <xdr:cNvPr id="37" name="テキスト ボックス 36"/>
        <xdr:cNvSpPr txBox="1"/>
      </xdr:nvSpPr>
      <xdr:spPr>
        <a:xfrm>
          <a:off x="7813847" y="45700949"/>
          <a:ext cx="1196803"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45</xdr:col>
      <xdr:colOff>64359</xdr:colOff>
      <xdr:row>756</xdr:row>
      <xdr:rowOff>0</xdr:rowOff>
    </xdr:from>
    <xdr:to>
      <xdr:col>49</xdr:col>
      <xdr:colOff>495301</xdr:colOff>
      <xdr:row>757</xdr:row>
      <xdr:rowOff>190500</xdr:rowOff>
    </xdr:to>
    <xdr:sp macro="" textlink="">
      <xdr:nvSpPr>
        <xdr:cNvPr id="38" name="テキスト ボックス 37"/>
        <xdr:cNvSpPr txBox="1"/>
      </xdr:nvSpPr>
      <xdr:spPr>
        <a:xfrm>
          <a:off x="9065484" y="45691425"/>
          <a:ext cx="1231042"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193074</xdr:colOff>
      <xdr:row>754</xdr:row>
      <xdr:rowOff>0</xdr:rowOff>
    </xdr:from>
    <xdr:to>
      <xdr:col>49</xdr:col>
      <xdr:colOff>154460</xdr:colOff>
      <xdr:row>754</xdr:row>
      <xdr:rowOff>12872</xdr:rowOff>
    </xdr:to>
    <xdr:cxnSp macro="">
      <xdr:nvCxnSpPr>
        <xdr:cNvPr id="39" name="直線コネクタ 38"/>
        <xdr:cNvCxnSpPr/>
      </xdr:nvCxnSpPr>
      <xdr:spPr>
        <a:xfrm flipV="1">
          <a:off x="1593249" y="44986575"/>
          <a:ext cx="8362436" cy="128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12873</xdr:colOff>
      <xdr:row>754</xdr:row>
      <xdr:rowOff>25744</xdr:rowOff>
    </xdr:from>
    <xdr:to>
      <xdr:col>29</xdr:col>
      <xdr:colOff>12874</xdr:colOff>
      <xdr:row>755</xdr:row>
      <xdr:rowOff>76940</xdr:rowOff>
    </xdr:to>
    <xdr:cxnSp macro="">
      <xdr:nvCxnSpPr>
        <xdr:cNvPr id="40" name="直線コネクタ 39"/>
        <xdr:cNvCxnSpPr/>
      </xdr:nvCxnSpPr>
      <xdr:spPr>
        <a:xfrm flipV="1">
          <a:off x="5813598" y="45012319"/>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38615</xdr:rowOff>
    </xdr:from>
    <xdr:to>
      <xdr:col>16</xdr:col>
      <xdr:colOff>1</xdr:colOff>
      <xdr:row>755</xdr:row>
      <xdr:rowOff>89811</xdr:rowOff>
    </xdr:to>
    <xdr:cxnSp macro="">
      <xdr:nvCxnSpPr>
        <xdr:cNvPr id="41" name="直線コネクタ 40"/>
        <xdr:cNvCxnSpPr/>
      </xdr:nvCxnSpPr>
      <xdr:spPr>
        <a:xfrm flipV="1">
          <a:off x="3200400" y="45025190"/>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754</xdr:row>
      <xdr:rowOff>25743</xdr:rowOff>
    </xdr:from>
    <xdr:to>
      <xdr:col>8</xdr:col>
      <xdr:colOff>0</xdr:colOff>
      <xdr:row>755</xdr:row>
      <xdr:rowOff>76939</xdr:rowOff>
    </xdr:to>
    <xdr:cxnSp macro="">
      <xdr:nvCxnSpPr>
        <xdr:cNvPr id="42" name="直線コネクタ 41"/>
        <xdr:cNvCxnSpPr/>
      </xdr:nvCxnSpPr>
      <xdr:spPr>
        <a:xfrm flipV="1">
          <a:off x="1600199" y="45012318"/>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205945</xdr:colOff>
      <xdr:row>754</xdr:row>
      <xdr:rowOff>12872</xdr:rowOff>
    </xdr:from>
    <xdr:to>
      <xdr:col>36</xdr:col>
      <xdr:colOff>0</xdr:colOff>
      <xdr:row>755</xdr:row>
      <xdr:rowOff>64068</xdr:rowOff>
    </xdr:to>
    <xdr:cxnSp macro="">
      <xdr:nvCxnSpPr>
        <xdr:cNvPr id="43" name="直線コネクタ 42"/>
        <xdr:cNvCxnSpPr/>
      </xdr:nvCxnSpPr>
      <xdr:spPr>
        <a:xfrm flipV="1">
          <a:off x="7197295" y="44999447"/>
          <a:ext cx="3605"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754</xdr:row>
      <xdr:rowOff>25743</xdr:rowOff>
    </xdr:from>
    <xdr:to>
      <xdr:col>42</xdr:col>
      <xdr:colOff>12872</xdr:colOff>
      <xdr:row>755</xdr:row>
      <xdr:rowOff>76939</xdr:rowOff>
    </xdr:to>
    <xdr:cxnSp macro="">
      <xdr:nvCxnSpPr>
        <xdr:cNvPr id="44" name="直線コネクタ 43"/>
        <xdr:cNvCxnSpPr/>
      </xdr:nvCxnSpPr>
      <xdr:spPr>
        <a:xfrm flipV="1">
          <a:off x="8413921" y="45012318"/>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154459</xdr:colOff>
      <xdr:row>754</xdr:row>
      <xdr:rowOff>12872</xdr:rowOff>
    </xdr:from>
    <xdr:to>
      <xdr:col>49</xdr:col>
      <xdr:colOff>154460</xdr:colOff>
      <xdr:row>755</xdr:row>
      <xdr:rowOff>64068</xdr:rowOff>
    </xdr:to>
    <xdr:cxnSp macro="">
      <xdr:nvCxnSpPr>
        <xdr:cNvPr id="45" name="直線コネクタ 44"/>
        <xdr:cNvCxnSpPr/>
      </xdr:nvCxnSpPr>
      <xdr:spPr>
        <a:xfrm flipV="1">
          <a:off x="9955684" y="44999447"/>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752</xdr:row>
      <xdr:rowOff>321790</xdr:rowOff>
    </xdr:from>
    <xdr:to>
      <xdr:col>29</xdr:col>
      <xdr:colOff>12872</xdr:colOff>
      <xdr:row>753</xdr:row>
      <xdr:rowOff>334661</xdr:rowOff>
    </xdr:to>
    <xdr:cxnSp macro="">
      <xdr:nvCxnSpPr>
        <xdr:cNvPr id="46" name="直線コネクタ 45"/>
        <xdr:cNvCxnSpPr/>
      </xdr:nvCxnSpPr>
      <xdr:spPr>
        <a:xfrm>
          <a:off x="5800726" y="44603515"/>
          <a:ext cx="12871" cy="3652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205945</xdr:colOff>
      <xdr:row>757</xdr:row>
      <xdr:rowOff>180203</xdr:rowOff>
    </xdr:from>
    <xdr:to>
      <xdr:col>25</xdr:col>
      <xdr:colOff>83188</xdr:colOff>
      <xdr:row>759</xdr:row>
      <xdr:rowOff>338013</xdr:rowOff>
    </xdr:to>
    <xdr:sp macro="" textlink="">
      <xdr:nvSpPr>
        <xdr:cNvPr id="47" name="テキスト ボックス 46"/>
        <xdr:cNvSpPr txBox="1"/>
      </xdr:nvSpPr>
      <xdr:spPr>
        <a:xfrm>
          <a:off x="3996895" y="46224053"/>
          <a:ext cx="1086918" cy="8626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（株）そごう・西武</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ja-JP" altLang="en-US" sz="1100"/>
        </a:p>
      </xdr:txBody>
    </xdr:sp>
    <xdr:clientData/>
  </xdr:twoCellAnchor>
  <xdr:twoCellAnchor>
    <xdr:from>
      <xdr:col>19</xdr:col>
      <xdr:colOff>167332</xdr:colOff>
      <xdr:row>755</xdr:row>
      <xdr:rowOff>323850</xdr:rowOff>
    </xdr:from>
    <xdr:to>
      <xdr:col>25</xdr:col>
      <xdr:colOff>66675</xdr:colOff>
      <xdr:row>757</xdr:row>
      <xdr:rowOff>123825</xdr:rowOff>
    </xdr:to>
    <xdr:sp macro="" textlink="">
      <xdr:nvSpPr>
        <xdr:cNvPr id="48" name="テキスト ボックス 47"/>
        <xdr:cNvSpPr txBox="1"/>
      </xdr:nvSpPr>
      <xdr:spPr>
        <a:xfrm>
          <a:off x="3967807" y="45662850"/>
          <a:ext cx="1099493"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22</xdr:col>
      <xdr:colOff>193075</xdr:colOff>
      <xdr:row>754</xdr:row>
      <xdr:rowOff>0</xdr:rowOff>
    </xdr:from>
    <xdr:to>
      <xdr:col>22</xdr:col>
      <xdr:colOff>193076</xdr:colOff>
      <xdr:row>755</xdr:row>
      <xdr:rowOff>51196</xdr:rowOff>
    </xdr:to>
    <xdr:cxnSp macro="">
      <xdr:nvCxnSpPr>
        <xdr:cNvPr id="49" name="直線コネクタ 48"/>
        <xdr:cNvCxnSpPr/>
      </xdr:nvCxnSpPr>
      <xdr:spPr>
        <a:xfrm flipV="1">
          <a:off x="4593625" y="44986575"/>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59532</xdr:colOff>
      <xdr:row>86</xdr:row>
      <xdr:rowOff>35718</xdr:rowOff>
    </xdr:from>
    <xdr:to>
      <xdr:col>41</xdr:col>
      <xdr:colOff>162012</xdr:colOff>
      <xdr:row>86</xdr:row>
      <xdr:rowOff>274377</xdr:rowOff>
    </xdr:to>
    <xdr:sp macro="" textlink="">
      <xdr:nvSpPr>
        <xdr:cNvPr id="51" name="テキスト ボックス 50"/>
        <xdr:cNvSpPr txBox="1"/>
      </xdr:nvSpPr>
      <xdr:spPr>
        <a:xfrm>
          <a:off x="7750970" y="13525499"/>
          <a:ext cx="709698"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402</v>
      </c>
      <c r="AJ2" s="946" t="s">
        <v>708</v>
      </c>
      <c r="AK2" s="946"/>
      <c r="AL2" s="946"/>
      <c r="AM2" s="946"/>
      <c r="AN2" s="98" t="s">
        <v>402</v>
      </c>
      <c r="AO2" s="946">
        <v>20</v>
      </c>
      <c r="AP2" s="946"/>
      <c r="AQ2" s="946"/>
      <c r="AR2" s="99" t="s">
        <v>707</v>
      </c>
      <c r="AS2" s="952">
        <v>797</v>
      </c>
      <c r="AT2" s="952"/>
      <c r="AU2" s="952"/>
      <c r="AV2" s="98" t="str">
        <f>IF(AW2="","","-")</f>
        <v/>
      </c>
      <c r="AW2" s="912"/>
      <c r="AX2" s="912"/>
    </row>
    <row r="3" spans="1:50" ht="21" customHeight="1" thickBot="1" x14ac:dyDescent="0.2">
      <c r="A3" s="868" t="s">
        <v>700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803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435</v>
      </c>
      <c r="H5" s="841"/>
      <c r="I5" s="841"/>
      <c r="J5" s="841"/>
      <c r="K5" s="841"/>
      <c r="L5" s="841"/>
      <c r="M5" s="842" t="s">
        <v>66</v>
      </c>
      <c r="N5" s="843"/>
      <c r="O5" s="843"/>
      <c r="P5" s="843"/>
      <c r="Q5" s="843"/>
      <c r="R5" s="844"/>
      <c r="S5" s="845" t="s">
        <v>70</v>
      </c>
      <c r="T5" s="841"/>
      <c r="U5" s="841"/>
      <c r="V5" s="841"/>
      <c r="W5" s="841"/>
      <c r="X5" s="846"/>
      <c r="Y5" s="699" t="s">
        <v>3</v>
      </c>
      <c r="Z5" s="545"/>
      <c r="AA5" s="545"/>
      <c r="AB5" s="545"/>
      <c r="AC5" s="545"/>
      <c r="AD5" s="546"/>
      <c r="AE5" s="700" t="s">
        <v>711</v>
      </c>
      <c r="AF5" s="700"/>
      <c r="AG5" s="700"/>
      <c r="AH5" s="700"/>
      <c r="AI5" s="700"/>
      <c r="AJ5" s="700"/>
      <c r="AK5" s="700"/>
      <c r="AL5" s="700"/>
      <c r="AM5" s="700"/>
      <c r="AN5" s="700"/>
      <c r="AO5" s="700"/>
      <c r="AP5" s="701"/>
      <c r="AQ5" s="702" t="s">
        <v>754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713</v>
      </c>
      <c r="H7" s="501"/>
      <c r="I7" s="501"/>
      <c r="J7" s="501"/>
      <c r="K7" s="501"/>
      <c r="L7" s="501"/>
      <c r="M7" s="501"/>
      <c r="N7" s="501"/>
      <c r="O7" s="501"/>
      <c r="P7" s="501"/>
      <c r="Q7" s="501"/>
      <c r="R7" s="501"/>
      <c r="S7" s="501"/>
      <c r="T7" s="501"/>
      <c r="U7" s="501"/>
      <c r="V7" s="501"/>
      <c r="W7" s="501"/>
      <c r="X7" s="502"/>
      <c r="Y7" s="924" t="s">
        <v>385</v>
      </c>
      <c r="Z7" s="442"/>
      <c r="AA7" s="442"/>
      <c r="AB7" s="442"/>
      <c r="AC7" s="442"/>
      <c r="AD7" s="925"/>
      <c r="AE7" s="913" t="s">
        <v>715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v>
      </c>
      <c r="H8" s="721"/>
      <c r="I8" s="721"/>
      <c r="J8" s="721"/>
      <c r="K8" s="721"/>
      <c r="L8" s="721"/>
      <c r="M8" s="721"/>
      <c r="N8" s="721"/>
      <c r="O8" s="721"/>
      <c r="P8" s="721"/>
      <c r="Q8" s="721"/>
      <c r="R8" s="721"/>
      <c r="S8" s="721"/>
      <c r="T8" s="721"/>
      <c r="U8" s="721"/>
      <c r="V8" s="721"/>
      <c r="W8" s="721"/>
      <c r="X8" s="948"/>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5" t="s">
        <v>717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386</v>
      </c>
      <c r="Q12" s="444"/>
      <c r="R12" s="444"/>
      <c r="S12" s="444"/>
      <c r="T12" s="444"/>
      <c r="U12" s="444"/>
      <c r="V12" s="445"/>
      <c r="W12" s="449" t="s">
        <v>408</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61">
        <v>7</v>
      </c>
      <c r="Q13" s="662"/>
      <c r="R13" s="662"/>
      <c r="S13" s="662"/>
      <c r="T13" s="662"/>
      <c r="U13" s="662"/>
      <c r="V13" s="663"/>
      <c r="W13" s="661">
        <v>36</v>
      </c>
      <c r="X13" s="662"/>
      <c r="Y13" s="662"/>
      <c r="Z13" s="662"/>
      <c r="AA13" s="662"/>
      <c r="AB13" s="662"/>
      <c r="AC13" s="663"/>
      <c r="AD13" s="661">
        <v>7</v>
      </c>
      <c r="AE13" s="662"/>
      <c r="AF13" s="662"/>
      <c r="AG13" s="662"/>
      <c r="AH13" s="662"/>
      <c r="AI13" s="662"/>
      <c r="AJ13" s="663"/>
      <c r="AK13" s="661">
        <v>8</v>
      </c>
      <c r="AL13" s="662"/>
      <c r="AM13" s="662"/>
      <c r="AN13" s="662"/>
      <c r="AO13" s="662"/>
      <c r="AP13" s="662"/>
      <c r="AQ13" s="663"/>
      <c r="AR13" s="921">
        <v>45</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61" t="s">
        <v>712</v>
      </c>
      <c r="Q14" s="662"/>
      <c r="R14" s="662"/>
      <c r="S14" s="662"/>
      <c r="T14" s="662"/>
      <c r="U14" s="662"/>
      <c r="V14" s="663"/>
      <c r="W14" s="661" t="s">
        <v>712</v>
      </c>
      <c r="X14" s="662"/>
      <c r="Y14" s="662"/>
      <c r="Z14" s="662"/>
      <c r="AA14" s="662"/>
      <c r="AB14" s="662"/>
      <c r="AC14" s="663"/>
      <c r="AD14" s="661" t="s">
        <v>712</v>
      </c>
      <c r="AE14" s="662"/>
      <c r="AF14" s="662"/>
      <c r="AG14" s="662"/>
      <c r="AH14" s="662"/>
      <c r="AI14" s="662"/>
      <c r="AJ14" s="663"/>
      <c r="AK14" s="661" t="s">
        <v>712</v>
      </c>
      <c r="AL14" s="662"/>
      <c r="AM14" s="662"/>
      <c r="AN14" s="662"/>
      <c r="AO14" s="662"/>
      <c r="AP14" s="662"/>
      <c r="AQ14" s="663"/>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61" t="s">
        <v>712</v>
      </c>
      <c r="Q15" s="662"/>
      <c r="R15" s="662"/>
      <c r="S15" s="662"/>
      <c r="T15" s="662"/>
      <c r="U15" s="662"/>
      <c r="V15" s="663"/>
      <c r="W15" s="661" t="s">
        <v>712</v>
      </c>
      <c r="X15" s="662"/>
      <c r="Y15" s="662"/>
      <c r="Z15" s="662"/>
      <c r="AA15" s="662"/>
      <c r="AB15" s="662"/>
      <c r="AC15" s="663"/>
      <c r="AD15" s="661" t="s">
        <v>712</v>
      </c>
      <c r="AE15" s="662"/>
      <c r="AF15" s="662"/>
      <c r="AG15" s="662"/>
      <c r="AH15" s="662"/>
      <c r="AI15" s="662"/>
      <c r="AJ15" s="663"/>
      <c r="AK15" s="661" t="s">
        <v>712</v>
      </c>
      <c r="AL15" s="662"/>
      <c r="AM15" s="662"/>
      <c r="AN15" s="662"/>
      <c r="AO15" s="662"/>
      <c r="AP15" s="662"/>
      <c r="AQ15" s="663"/>
      <c r="AR15" s="661" t="s">
        <v>802</v>
      </c>
      <c r="AS15" s="662"/>
      <c r="AT15" s="662"/>
      <c r="AU15" s="662"/>
      <c r="AV15" s="662"/>
      <c r="AW15" s="662"/>
      <c r="AX15" s="663"/>
    </row>
    <row r="16" spans="1:50" ht="21" customHeight="1" x14ac:dyDescent="0.15">
      <c r="A16" s="615"/>
      <c r="B16" s="616"/>
      <c r="C16" s="616"/>
      <c r="D16" s="616"/>
      <c r="E16" s="616"/>
      <c r="F16" s="617"/>
      <c r="G16" s="726"/>
      <c r="H16" s="727"/>
      <c r="I16" s="712" t="s">
        <v>52</v>
      </c>
      <c r="J16" s="713"/>
      <c r="K16" s="713"/>
      <c r="L16" s="713"/>
      <c r="M16" s="713"/>
      <c r="N16" s="713"/>
      <c r="O16" s="714"/>
      <c r="P16" s="661" t="s">
        <v>712</v>
      </c>
      <c r="Q16" s="662"/>
      <c r="R16" s="662"/>
      <c r="S16" s="662"/>
      <c r="T16" s="662"/>
      <c r="U16" s="662"/>
      <c r="V16" s="663"/>
      <c r="W16" s="661" t="s">
        <v>712</v>
      </c>
      <c r="X16" s="662"/>
      <c r="Y16" s="662"/>
      <c r="Z16" s="662"/>
      <c r="AA16" s="662"/>
      <c r="AB16" s="662"/>
      <c r="AC16" s="663"/>
      <c r="AD16" s="661" t="s">
        <v>712</v>
      </c>
      <c r="AE16" s="662"/>
      <c r="AF16" s="662"/>
      <c r="AG16" s="662"/>
      <c r="AH16" s="662"/>
      <c r="AI16" s="662"/>
      <c r="AJ16" s="663"/>
      <c r="AK16" s="661" t="s">
        <v>712</v>
      </c>
      <c r="AL16" s="662"/>
      <c r="AM16" s="662"/>
      <c r="AN16" s="662"/>
      <c r="AO16" s="662"/>
      <c r="AP16" s="662"/>
      <c r="AQ16" s="663"/>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61" t="s">
        <v>712</v>
      </c>
      <c r="Q17" s="662"/>
      <c r="R17" s="662"/>
      <c r="S17" s="662"/>
      <c r="T17" s="662"/>
      <c r="U17" s="662"/>
      <c r="V17" s="663"/>
      <c r="W17" s="661" t="s">
        <v>712</v>
      </c>
      <c r="X17" s="662"/>
      <c r="Y17" s="662"/>
      <c r="Z17" s="662"/>
      <c r="AA17" s="662"/>
      <c r="AB17" s="662"/>
      <c r="AC17" s="663"/>
      <c r="AD17" s="661" t="s">
        <v>712</v>
      </c>
      <c r="AE17" s="662"/>
      <c r="AF17" s="662"/>
      <c r="AG17" s="662"/>
      <c r="AH17" s="662"/>
      <c r="AI17" s="662"/>
      <c r="AJ17" s="663"/>
      <c r="AK17" s="661" t="s">
        <v>712</v>
      </c>
      <c r="AL17" s="662"/>
      <c r="AM17" s="662"/>
      <c r="AN17" s="662"/>
      <c r="AO17" s="662"/>
      <c r="AP17" s="662"/>
      <c r="AQ17" s="663"/>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9">
        <f>SUM(P13:V17)</f>
        <v>7</v>
      </c>
      <c r="Q18" s="880"/>
      <c r="R18" s="880"/>
      <c r="S18" s="880"/>
      <c r="T18" s="880"/>
      <c r="U18" s="880"/>
      <c r="V18" s="881"/>
      <c r="W18" s="879">
        <f>SUM(W13:AC17)</f>
        <v>36</v>
      </c>
      <c r="X18" s="880"/>
      <c r="Y18" s="880"/>
      <c r="Z18" s="880"/>
      <c r="AA18" s="880"/>
      <c r="AB18" s="880"/>
      <c r="AC18" s="881"/>
      <c r="AD18" s="879">
        <f>SUM(AD13:AJ17)</f>
        <v>7</v>
      </c>
      <c r="AE18" s="880"/>
      <c r="AF18" s="880"/>
      <c r="AG18" s="880"/>
      <c r="AH18" s="880"/>
      <c r="AI18" s="880"/>
      <c r="AJ18" s="881"/>
      <c r="AK18" s="879">
        <f>SUM(AK13:AQ17)</f>
        <v>8</v>
      </c>
      <c r="AL18" s="880"/>
      <c r="AM18" s="880"/>
      <c r="AN18" s="880"/>
      <c r="AO18" s="880"/>
      <c r="AP18" s="880"/>
      <c r="AQ18" s="881"/>
      <c r="AR18" s="879">
        <f>SUM(AR13:AX17)</f>
        <v>45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1">
        <v>5</v>
      </c>
      <c r="Q19" s="662"/>
      <c r="R19" s="662"/>
      <c r="S19" s="662"/>
      <c r="T19" s="662"/>
      <c r="U19" s="662"/>
      <c r="V19" s="663"/>
      <c r="W19" s="661">
        <v>34</v>
      </c>
      <c r="X19" s="662"/>
      <c r="Y19" s="662"/>
      <c r="Z19" s="662"/>
      <c r="AA19" s="662"/>
      <c r="AB19" s="662"/>
      <c r="AC19" s="663"/>
      <c r="AD19" s="661">
        <v>5</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0.7142857142857143</v>
      </c>
      <c r="Q20" s="317"/>
      <c r="R20" s="317"/>
      <c r="S20" s="317"/>
      <c r="T20" s="317"/>
      <c r="U20" s="317"/>
      <c r="V20" s="317"/>
      <c r="W20" s="317">
        <f t="shared" ref="W20" si="0">IF(W18=0, "-", SUM(W19)/W18)</f>
        <v>0.94444444444444442</v>
      </c>
      <c r="X20" s="317"/>
      <c r="Y20" s="317"/>
      <c r="Z20" s="317"/>
      <c r="AA20" s="317"/>
      <c r="AB20" s="317"/>
      <c r="AC20" s="317"/>
      <c r="AD20" s="317">
        <f t="shared" ref="AD20" si="1">IF(AD18=0, "-", SUM(AD19)/AD18)</f>
        <v>0.7142857142857143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68"/>
      <c r="G21" s="315" t="s">
        <v>349</v>
      </c>
      <c r="H21" s="316"/>
      <c r="I21" s="316"/>
      <c r="J21" s="316"/>
      <c r="K21" s="316"/>
      <c r="L21" s="316"/>
      <c r="M21" s="316"/>
      <c r="N21" s="316"/>
      <c r="O21" s="316"/>
      <c r="P21" s="317">
        <f>IF(P19=0, "-", SUM(P19)/SUM(P13,P14))</f>
        <v>0.7142857142857143</v>
      </c>
      <c r="Q21" s="317"/>
      <c r="R21" s="317"/>
      <c r="S21" s="317"/>
      <c r="T21" s="317"/>
      <c r="U21" s="317"/>
      <c r="V21" s="317"/>
      <c r="W21" s="317">
        <f t="shared" ref="W21" si="2">IF(W19=0, "-", SUM(W19)/SUM(W13,W14))</f>
        <v>0.94444444444444442</v>
      </c>
      <c r="X21" s="317"/>
      <c r="Y21" s="317"/>
      <c r="Z21" s="317"/>
      <c r="AA21" s="317"/>
      <c r="AB21" s="317"/>
      <c r="AC21" s="317"/>
      <c r="AD21" s="317">
        <f t="shared" ref="AD21" si="3">IF(AD19=0, "-", SUM(AD19)/SUM(AD13,AD14))</f>
        <v>0.7142857142857143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4" t="s">
        <v>705</v>
      </c>
      <c r="B22" s="975"/>
      <c r="C22" s="975"/>
      <c r="D22" s="975"/>
      <c r="E22" s="975"/>
      <c r="F22" s="976"/>
      <c r="G22" s="970" t="s">
        <v>328</v>
      </c>
      <c r="H22" s="223"/>
      <c r="I22" s="223"/>
      <c r="J22" s="223"/>
      <c r="K22" s="223"/>
      <c r="L22" s="223"/>
      <c r="M22" s="223"/>
      <c r="N22" s="223"/>
      <c r="O22" s="224"/>
      <c r="P22" s="935" t="s">
        <v>703</v>
      </c>
      <c r="Q22" s="223"/>
      <c r="R22" s="223"/>
      <c r="S22" s="223"/>
      <c r="T22" s="223"/>
      <c r="U22" s="223"/>
      <c r="V22" s="224"/>
      <c r="W22" s="935" t="s">
        <v>704</v>
      </c>
      <c r="X22" s="223"/>
      <c r="Y22" s="223"/>
      <c r="Z22" s="223"/>
      <c r="AA22" s="223"/>
      <c r="AB22" s="223"/>
      <c r="AC22" s="224"/>
      <c r="AD22" s="935" t="s">
        <v>327</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71" t="s">
        <v>718</v>
      </c>
      <c r="H23" s="972"/>
      <c r="I23" s="972"/>
      <c r="J23" s="972"/>
      <c r="K23" s="972"/>
      <c r="L23" s="972"/>
      <c r="M23" s="972"/>
      <c r="N23" s="972"/>
      <c r="O23" s="973"/>
      <c r="P23" s="921">
        <v>4</v>
      </c>
      <c r="Q23" s="922"/>
      <c r="R23" s="922"/>
      <c r="S23" s="922"/>
      <c r="T23" s="922"/>
      <c r="U23" s="922"/>
      <c r="V23" s="936"/>
      <c r="W23" s="921">
        <v>30</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719</v>
      </c>
      <c r="H24" s="938"/>
      <c r="I24" s="938"/>
      <c r="J24" s="938"/>
      <c r="K24" s="938"/>
      <c r="L24" s="938"/>
      <c r="M24" s="938"/>
      <c r="N24" s="938"/>
      <c r="O24" s="939"/>
      <c r="P24" s="661">
        <v>4</v>
      </c>
      <c r="Q24" s="662"/>
      <c r="R24" s="662"/>
      <c r="S24" s="662"/>
      <c r="T24" s="662"/>
      <c r="U24" s="662"/>
      <c r="V24" s="663"/>
      <c r="W24" s="661">
        <v>15</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332</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329</v>
      </c>
      <c r="H29" s="944"/>
      <c r="I29" s="944"/>
      <c r="J29" s="944"/>
      <c r="K29" s="944"/>
      <c r="L29" s="944"/>
      <c r="M29" s="944"/>
      <c r="N29" s="944"/>
      <c r="O29" s="945"/>
      <c r="P29" s="661">
        <f>AK13</f>
        <v>8</v>
      </c>
      <c r="Q29" s="662"/>
      <c r="R29" s="662"/>
      <c r="S29" s="662"/>
      <c r="T29" s="662"/>
      <c r="U29" s="662"/>
      <c r="V29" s="663"/>
      <c r="W29" s="953">
        <f>AR13</f>
        <v>45</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344</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386</v>
      </c>
      <c r="AF30" s="860"/>
      <c r="AG30" s="860"/>
      <c r="AH30" s="861"/>
      <c r="AI30" s="916" t="s">
        <v>408</v>
      </c>
      <c r="AJ30" s="916"/>
      <c r="AK30" s="916"/>
      <c r="AL30" s="859"/>
      <c r="AM30" s="916" t="s">
        <v>505</v>
      </c>
      <c r="AN30" s="916"/>
      <c r="AO30" s="916"/>
      <c r="AP30" s="859"/>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1" t="s">
        <v>712</v>
      </c>
      <c r="AR31" s="202"/>
      <c r="AS31" s="137" t="s">
        <v>233</v>
      </c>
      <c r="AT31" s="138"/>
      <c r="AU31" s="201" t="s">
        <v>712</v>
      </c>
      <c r="AV31" s="201"/>
      <c r="AW31" s="395" t="s">
        <v>179</v>
      </c>
      <c r="AX31" s="396"/>
    </row>
    <row r="32" spans="1:50" ht="23.25" customHeight="1" x14ac:dyDescent="0.15">
      <c r="A32" s="400"/>
      <c r="B32" s="398"/>
      <c r="C32" s="398"/>
      <c r="D32" s="398"/>
      <c r="E32" s="398"/>
      <c r="F32" s="399"/>
      <c r="G32" s="566" t="s">
        <v>712</v>
      </c>
      <c r="H32" s="567"/>
      <c r="I32" s="567"/>
      <c r="J32" s="567"/>
      <c r="K32" s="567"/>
      <c r="L32" s="567"/>
      <c r="M32" s="567"/>
      <c r="N32" s="567"/>
      <c r="O32" s="568"/>
      <c r="P32" s="109" t="s">
        <v>712</v>
      </c>
      <c r="Q32" s="109"/>
      <c r="R32" s="109"/>
      <c r="S32" s="109"/>
      <c r="T32" s="109"/>
      <c r="U32" s="109"/>
      <c r="V32" s="109"/>
      <c r="W32" s="109"/>
      <c r="X32" s="110"/>
      <c r="Y32" s="473" t="s">
        <v>12</v>
      </c>
      <c r="Z32" s="533"/>
      <c r="AA32" s="534"/>
      <c r="AB32" s="463" t="s">
        <v>712</v>
      </c>
      <c r="AC32" s="463"/>
      <c r="AD32" s="463"/>
      <c r="AE32" s="219" t="s">
        <v>402</v>
      </c>
      <c r="AF32" s="220"/>
      <c r="AG32" s="220"/>
      <c r="AH32" s="220"/>
      <c r="AI32" s="219" t="s">
        <v>402</v>
      </c>
      <c r="AJ32" s="220"/>
      <c r="AK32" s="220"/>
      <c r="AL32" s="220"/>
      <c r="AM32" s="219" t="s">
        <v>402</v>
      </c>
      <c r="AN32" s="220"/>
      <c r="AO32" s="220"/>
      <c r="AP32" s="220"/>
      <c r="AQ32" s="219" t="s">
        <v>402</v>
      </c>
      <c r="AR32" s="220"/>
      <c r="AS32" s="220"/>
      <c r="AT32" s="220"/>
      <c r="AU32" s="219" t="s">
        <v>402</v>
      </c>
      <c r="AV32" s="220"/>
      <c r="AW32" s="220"/>
      <c r="AX32" s="220"/>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712</v>
      </c>
      <c r="AC33" s="525"/>
      <c r="AD33" s="525"/>
      <c r="AE33" s="219" t="s">
        <v>402</v>
      </c>
      <c r="AF33" s="220"/>
      <c r="AG33" s="220"/>
      <c r="AH33" s="220"/>
      <c r="AI33" s="219" t="s">
        <v>402</v>
      </c>
      <c r="AJ33" s="220"/>
      <c r="AK33" s="220"/>
      <c r="AL33" s="220"/>
      <c r="AM33" s="219" t="s">
        <v>402</v>
      </c>
      <c r="AN33" s="220"/>
      <c r="AO33" s="220"/>
      <c r="AP33" s="220"/>
      <c r="AQ33" s="219" t="s">
        <v>402</v>
      </c>
      <c r="AR33" s="220"/>
      <c r="AS33" s="220"/>
      <c r="AT33" s="220"/>
      <c r="AU33" s="219" t="s">
        <v>402</v>
      </c>
      <c r="AV33" s="220"/>
      <c r="AW33" s="220"/>
      <c r="AX33" s="220"/>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t="s">
        <v>402</v>
      </c>
      <c r="AF34" s="220"/>
      <c r="AG34" s="220"/>
      <c r="AH34" s="220"/>
      <c r="AI34" s="219" t="s">
        <v>402</v>
      </c>
      <c r="AJ34" s="220"/>
      <c r="AK34" s="220"/>
      <c r="AL34" s="220"/>
      <c r="AM34" s="219" t="s">
        <v>402</v>
      </c>
      <c r="AN34" s="220"/>
      <c r="AO34" s="220"/>
      <c r="AP34" s="220"/>
      <c r="AQ34" s="219" t="s">
        <v>402</v>
      </c>
      <c r="AR34" s="220"/>
      <c r="AS34" s="220"/>
      <c r="AT34" s="220"/>
      <c r="AU34" s="219" t="s">
        <v>402</v>
      </c>
      <c r="AV34" s="220"/>
      <c r="AW34" s="220"/>
      <c r="AX34" s="220"/>
    </row>
    <row r="35" spans="1:51" ht="23.25" customHeight="1" x14ac:dyDescent="0.15">
      <c r="A35" s="229" t="s">
        <v>376</v>
      </c>
      <c r="B35" s="230"/>
      <c r="C35" s="230"/>
      <c r="D35" s="230"/>
      <c r="E35" s="230"/>
      <c r="F35" s="231"/>
      <c r="G35" s="235" t="s">
        <v>712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344</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386</v>
      </c>
      <c r="AF37" s="248"/>
      <c r="AG37" s="248"/>
      <c r="AH37" s="248"/>
      <c r="AI37" s="248" t="s">
        <v>408</v>
      </c>
      <c r="AJ37" s="248"/>
      <c r="AK37" s="248"/>
      <c r="AL37" s="248"/>
      <c r="AM37" s="248" t="s">
        <v>505</v>
      </c>
      <c r="AN37" s="248"/>
      <c r="AO37" s="248"/>
      <c r="AP37" s="248"/>
      <c r="AQ37" s="155" t="s">
        <v>232</v>
      </c>
      <c r="AR37" s="156"/>
      <c r="AS37" s="156"/>
      <c r="AT37" s="157"/>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c r="AR38" s="202"/>
      <c r="AS38" s="137" t="s">
        <v>233</v>
      </c>
      <c r="AT38" s="138"/>
      <c r="AU38" s="201"/>
      <c r="AV38" s="201"/>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9"/>
      <c r="Q39" s="109"/>
      <c r="R39" s="109"/>
      <c r="S39" s="109"/>
      <c r="T39" s="109"/>
      <c r="U39" s="109"/>
      <c r="V39" s="109"/>
      <c r="W39" s="109"/>
      <c r="X39" s="110"/>
      <c r="Y39" s="473" t="s">
        <v>12</v>
      </c>
      <c r="Z39" s="533"/>
      <c r="AA39" s="534"/>
      <c r="AB39" s="463"/>
      <c r="AC39" s="463"/>
      <c r="AD39" s="463"/>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c r="AC40" s="525"/>
      <c r="AD40" s="525"/>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344</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386</v>
      </c>
      <c r="AF44" s="248"/>
      <c r="AG44" s="248"/>
      <c r="AH44" s="248"/>
      <c r="AI44" s="248" t="s">
        <v>408</v>
      </c>
      <c r="AJ44" s="248"/>
      <c r="AK44" s="248"/>
      <c r="AL44" s="248"/>
      <c r="AM44" s="248" t="s">
        <v>505</v>
      </c>
      <c r="AN44" s="248"/>
      <c r="AO44" s="248"/>
      <c r="AP44" s="248"/>
      <c r="AQ44" s="155" t="s">
        <v>232</v>
      </c>
      <c r="AR44" s="156"/>
      <c r="AS44" s="156"/>
      <c r="AT44" s="157"/>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344</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386</v>
      </c>
      <c r="AF51" s="248"/>
      <c r="AG51" s="248"/>
      <c r="AH51" s="248"/>
      <c r="AI51" s="248" t="s">
        <v>408</v>
      </c>
      <c r="AJ51" s="248"/>
      <c r="AK51" s="248"/>
      <c r="AL51" s="248"/>
      <c r="AM51" s="248" t="s">
        <v>505</v>
      </c>
      <c r="AN51" s="248"/>
      <c r="AO51" s="248"/>
      <c r="AP51" s="248"/>
      <c r="AQ51" s="155" t="s">
        <v>232</v>
      </c>
      <c r="AR51" s="156"/>
      <c r="AS51" s="156"/>
      <c r="AT51" s="157"/>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344</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386</v>
      </c>
      <c r="AF58" s="248"/>
      <c r="AG58" s="248"/>
      <c r="AH58" s="248"/>
      <c r="AI58" s="248" t="s">
        <v>408</v>
      </c>
      <c r="AJ58" s="248"/>
      <c r="AK58" s="248"/>
      <c r="AL58" s="248"/>
      <c r="AM58" s="248" t="s">
        <v>505</v>
      </c>
      <c r="AN58" s="248"/>
      <c r="AO58" s="248"/>
      <c r="AP58" s="248"/>
      <c r="AQ58" s="155" t="s">
        <v>232</v>
      </c>
      <c r="AR58" s="156"/>
      <c r="AS58" s="156"/>
      <c r="AT58" s="157"/>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345</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340</v>
      </c>
      <c r="X65" s="490"/>
      <c r="Y65" s="493"/>
      <c r="Z65" s="493"/>
      <c r="AA65" s="494"/>
      <c r="AB65" s="242" t="s">
        <v>11</v>
      </c>
      <c r="AC65" s="243"/>
      <c r="AD65" s="244"/>
      <c r="AE65" s="248" t="s">
        <v>386</v>
      </c>
      <c r="AF65" s="248"/>
      <c r="AG65" s="248"/>
      <c r="AH65" s="248"/>
      <c r="AI65" s="248" t="s">
        <v>408</v>
      </c>
      <c r="AJ65" s="248"/>
      <c r="AK65" s="248"/>
      <c r="AL65" s="248"/>
      <c r="AM65" s="248" t="s">
        <v>505</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343</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350</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365</v>
      </c>
      <c r="X70" s="310"/>
      <c r="Y70" s="268" t="s">
        <v>12</v>
      </c>
      <c r="Z70" s="268"/>
      <c r="AA70" s="269"/>
      <c r="AB70" s="270" t="s">
        <v>366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345</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386</v>
      </c>
      <c r="AF73" s="248"/>
      <c r="AG73" s="248"/>
      <c r="AH73" s="248"/>
      <c r="AI73" s="248" t="s">
        <v>408</v>
      </c>
      <c r="AJ73" s="248"/>
      <c r="AK73" s="248"/>
      <c r="AL73" s="248"/>
      <c r="AM73" s="248" t="s">
        <v>505</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1"/>
      <c r="B76" s="512"/>
      <c r="C76" s="512"/>
      <c r="D76" s="512"/>
      <c r="E76" s="512"/>
      <c r="F76" s="513"/>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1"/>
      <c r="B77" s="512"/>
      <c r="C77" s="512"/>
      <c r="D77" s="512"/>
      <c r="E77" s="512"/>
      <c r="F77" s="513"/>
      <c r="G77" s="612"/>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91"/>
      <c r="AF77" s="892"/>
      <c r="AG77" s="892"/>
      <c r="AH77" s="892"/>
      <c r="AI77" s="891"/>
      <c r="AJ77" s="892"/>
      <c r="AK77" s="892"/>
      <c r="AL77" s="892"/>
      <c r="AM77" s="891"/>
      <c r="AN77" s="892"/>
      <c r="AO77" s="892"/>
      <c r="AP77" s="892"/>
      <c r="AQ77" s="337"/>
      <c r="AR77" s="209"/>
      <c r="AS77" s="209"/>
      <c r="AT77" s="338"/>
      <c r="AU77" s="220"/>
      <c r="AV77" s="220"/>
      <c r="AW77" s="220"/>
      <c r="AX77" s="222"/>
      <c r="AY77">
        <f t="shared" si="9"/>
        <v>0</v>
      </c>
    </row>
    <row r="78" spans="1:51" ht="69.75" hidden="1" customHeight="1" x14ac:dyDescent="0.15">
      <c r="A78" s="330" t="s">
        <v>379</v>
      </c>
      <c r="B78" s="331"/>
      <c r="C78" s="331"/>
      <c r="D78" s="331"/>
      <c r="E78" s="328" t="s">
        <v>323</v>
      </c>
      <c r="F78" s="329"/>
      <c r="G78" s="54" t="s">
        <v>235</v>
      </c>
      <c r="H78" s="589"/>
      <c r="I78" s="590"/>
      <c r="J78" s="590"/>
      <c r="K78" s="590"/>
      <c r="L78" s="590"/>
      <c r="M78" s="590"/>
      <c r="N78" s="590"/>
      <c r="O78" s="591"/>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339</v>
      </c>
      <c r="AP79" s="275"/>
      <c r="AQ79" s="275"/>
      <c r="AR79" s="76"/>
      <c r="AS79" s="274"/>
      <c r="AT79" s="275"/>
      <c r="AU79" s="275"/>
      <c r="AV79" s="275"/>
      <c r="AW79" s="275"/>
      <c r="AX79" s="969"/>
      <c r="AY79">
        <f>COUNTIF($AR$79,"☑")</f>
        <v>0</v>
      </c>
    </row>
    <row r="80" spans="1:51" ht="18.75" customHeight="1" x14ac:dyDescent="0.15">
      <c r="A80" s="865" t="s">
        <v>147</v>
      </c>
      <c r="B80" s="526" t="s">
        <v>336</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2.5" customHeight="1" x14ac:dyDescent="0.15">
      <c r="A82" s="866"/>
      <c r="B82" s="529"/>
      <c r="C82" s="427"/>
      <c r="D82" s="427"/>
      <c r="E82" s="427"/>
      <c r="F82" s="428"/>
      <c r="G82" s="677" t="s">
        <v>720</v>
      </c>
      <c r="H82" s="677"/>
      <c r="I82" s="677"/>
      <c r="J82" s="677"/>
      <c r="K82" s="677"/>
      <c r="L82" s="677"/>
      <c r="M82" s="677"/>
      <c r="N82" s="677"/>
      <c r="O82" s="677"/>
      <c r="P82" s="677"/>
      <c r="Q82" s="677"/>
      <c r="R82" s="677"/>
      <c r="S82" s="677"/>
      <c r="T82" s="677"/>
      <c r="U82" s="677"/>
      <c r="V82" s="677"/>
      <c r="W82" s="677"/>
      <c r="X82" s="677"/>
      <c r="Y82" s="677"/>
      <c r="Z82" s="677"/>
      <c r="AA82" s="678"/>
      <c r="AB82" s="885" t="s">
        <v>755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1</v>
      </c>
    </row>
    <row r="83" spans="1:60" ht="22.5"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1</v>
      </c>
    </row>
    <row r="84" spans="1:60" ht="19.5"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1</v>
      </c>
    </row>
    <row r="85" spans="1:60" ht="18.75"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386</v>
      </c>
      <c r="AF85" s="248"/>
      <c r="AG85" s="248"/>
      <c r="AH85" s="248"/>
      <c r="AI85" s="248" t="s">
        <v>408</v>
      </c>
      <c r="AJ85" s="248"/>
      <c r="AK85" s="248"/>
      <c r="AL85" s="248"/>
      <c r="AM85" s="248" t="s">
        <v>505</v>
      </c>
      <c r="AN85" s="248"/>
      <c r="AO85" s="248"/>
      <c r="AP85" s="248"/>
      <c r="AQ85" s="159" t="s">
        <v>232</v>
      </c>
      <c r="AR85" s="134"/>
      <c r="AS85" s="134"/>
      <c r="AT85" s="135"/>
      <c r="AU85" s="535" t="s">
        <v>134</v>
      </c>
      <c r="AV85" s="535"/>
      <c r="AW85" s="535"/>
      <c r="AX85" s="536"/>
      <c r="AY85">
        <f t="shared" si="10"/>
        <v>1</v>
      </c>
      <c r="AZ85" s="10"/>
      <c r="BA85" s="10"/>
      <c r="BB85" s="10"/>
      <c r="BC85" s="10"/>
    </row>
    <row r="86" spans="1:60" ht="18.75"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t="s">
        <v>712</v>
      </c>
      <c r="AR86" s="201"/>
      <c r="AS86" s="137" t="s">
        <v>233</v>
      </c>
      <c r="AT86" s="138"/>
      <c r="AU86" s="201" t="s">
        <v>712</v>
      </c>
      <c r="AV86" s="201"/>
      <c r="AW86" s="395" t="s">
        <v>179</v>
      </c>
      <c r="AX86" s="396"/>
      <c r="AY86">
        <f t="shared" si="10"/>
        <v>1</v>
      </c>
      <c r="AZ86" s="10"/>
      <c r="BA86" s="10"/>
      <c r="BB86" s="10"/>
      <c r="BC86" s="10"/>
      <c r="BD86" s="10"/>
      <c r="BE86" s="10"/>
      <c r="BF86" s="10"/>
      <c r="BG86" s="10"/>
      <c r="BH86" s="10"/>
    </row>
    <row r="87" spans="1:60" ht="23.25" customHeight="1" x14ac:dyDescent="0.15">
      <c r="A87" s="866"/>
      <c r="B87" s="427"/>
      <c r="C87" s="427"/>
      <c r="D87" s="427"/>
      <c r="E87" s="427"/>
      <c r="F87" s="428"/>
      <c r="G87" s="108" t="s">
        <v>721</v>
      </c>
      <c r="H87" s="109"/>
      <c r="I87" s="109"/>
      <c r="J87" s="109"/>
      <c r="K87" s="109"/>
      <c r="L87" s="109"/>
      <c r="M87" s="109"/>
      <c r="N87" s="109"/>
      <c r="O87" s="110"/>
      <c r="P87" s="109" t="s">
        <v>722</v>
      </c>
      <c r="Q87" s="516"/>
      <c r="R87" s="516"/>
      <c r="S87" s="516"/>
      <c r="T87" s="516"/>
      <c r="U87" s="516"/>
      <c r="V87" s="516"/>
      <c r="W87" s="516"/>
      <c r="X87" s="517"/>
      <c r="Y87" s="563" t="s">
        <v>62</v>
      </c>
      <c r="Z87" s="564"/>
      <c r="AA87" s="565"/>
      <c r="AB87" s="463" t="s">
        <v>723</v>
      </c>
      <c r="AC87" s="463"/>
      <c r="AD87" s="463"/>
      <c r="AE87" s="219">
        <v>232241</v>
      </c>
      <c r="AF87" s="220"/>
      <c r="AG87" s="220"/>
      <c r="AH87" s="220"/>
      <c r="AI87" s="219">
        <v>229071</v>
      </c>
      <c r="AJ87" s="220"/>
      <c r="AK87" s="220"/>
      <c r="AL87" s="220"/>
      <c r="AM87" s="219"/>
      <c r="AN87" s="220"/>
      <c r="AO87" s="220"/>
      <c r="AP87" s="220"/>
      <c r="AQ87" s="337" t="s">
        <v>712</v>
      </c>
      <c r="AR87" s="209"/>
      <c r="AS87" s="209"/>
      <c r="AT87" s="338"/>
      <c r="AU87" s="220" t="s">
        <v>712</v>
      </c>
      <c r="AV87" s="220"/>
      <c r="AW87" s="220"/>
      <c r="AX87" s="222"/>
      <c r="AY87">
        <f t="shared" si="10"/>
        <v>1</v>
      </c>
    </row>
    <row r="88" spans="1:60" ht="23.25" customHeight="1" x14ac:dyDescent="0.15">
      <c r="A88" s="866"/>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t="s">
        <v>712</v>
      </c>
      <c r="AC88" s="525"/>
      <c r="AD88" s="525"/>
      <c r="AE88" s="219" t="s">
        <v>712</v>
      </c>
      <c r="AF88" s="220"/>
      <c r="AG88" s="220"/>
      <c r="AH88" s="220"/>
      <c r="AI88" s="219" t="s">
        <v>712</v>
      </c>
      <c r="AJ88" s="220"/>
      <c r="AK88" s="220"/>
      <c r="AL88" s="220"/>
      <c r="AM88" s="219" t="s">
        <v>712</v>
      </c>
      <c r="AN88" s="220"/>
      <c r="AO88" s="220"/>
      <c r="AP88" s="220"/>
      <c r="AQ88" s="337" t="s">
        <v>712</v>
      </c>
      <c r="AR88" s="209"/>
      <c r="AS88" s="209"/>
      <c r="AT88" s="338"/>
      <c r="AU88" s="220" t="s">
        <v>712</v>
      </c>
      <c r="AV88" s="220"/>
      <c r="AW88" s="220"/>
      <c r="AX88" s="222"/>
      <c r="AY88">
        <f t="shared" si="10"/>
        <v>1</v>
      </c>
      <c r="AZ88" s="10"/>
      <c r="BA88" s="10"/>
      <c r="BB88" s="10"/>
      <c r="BC88" s="10"/>
    </row>
    <row r="89" spans="1:60" ht="39.75" customHeight="1" thickBot="1" x14ac:dyDescent="0.2">
      <c r="A89" s="866"/>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t="s">
        <v>712</v>
      </c>
      <c r="AF89" s="227"/>
      <c r="AG89" s="227"/>
      <c r="AH89" s="227"/>
      <c r="AI89" s="226" t="s">
        <v>712</v>
      </c>
      <c r="AJ89" s="227"/>
      <c r="AK89" s="227"/>
      <c r="AL89" s="227"/>
      <c r="AM89" s="226" t="s">
        <v>712</v>
      </c>
      <c r="AN89" s="227"/>
      <c r="AO89" s="227"/>
      <c r="AP89" s="227"/>
      <c r="AQ89" s="337" t="s">
        <v>712</v>
      </c>
      <c r="AR89" s="209"/>
      <c r="AS89" s="209"/>
      <c r="AT89" s="338"/>
      <c r="AU89" s="220" t="s">
        <v>712</v>
      </c>
      <c r="AV89" s="220"/>
      <c r="AW89" s="220"/>
      <c r="AX89" s="222"/>
      <c r="AY89">
        <f t="shared" si="10"/>
        <v>1</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386</v>
      </c>
      <c r="AF90" s="248"/>
      <c r="AG90" s="248"/>
      <c r="AH90" s="248"/>
      <c r="AI90" s="248" t="s">
        <v>408</v>
      </c>
      <c r="AJ90" s="248"/>
      <c r="AK90" s="248"/>
      <c r="AL90" s="248"/>
      <c r="AM90" s="248" t="s">
        <v>505</v>
      </c>
      <c r="AN90" s="248"/>
      <c r="AO90" s="248"/>
      <c r="AP90" s="248"/>
      <c r="AQ90" s="159" t="s">
        <v>232</v>
      </c>
      <c r="AR90" s="134"/>
      <c r="AS90" s="134"/>
      <c r="AT90" s="135"/>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6"/>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6"/>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386</v>
      </c>
      <c r="AF95" s="248"/>
      <c r="AG95" s="248"/>
      <c r="AH95" s="248"/>
      <c r="AI95" s="248" t="s">
        <v>408</v>
      </c>
      <c r="AJ95" s="248"/>
      <c r="AK95" s="248"/>
      <c r="AL95" s="248"/>
      <c r="AM95" s="248" t="s">
        <v>505</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6"/>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6"/>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346</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386</v>
      </c>
      <c r="AF100" s="542"/>
      <c r="AG100" s="542"/>
      <c r="AH100" s="543"/>
      <c r="AI100" s="541" t="s">
        <v>408</v>
      </c>
      <c r="AJ100" s="542"/>
      <c r="AK100" s="542"/>
      <c r="AL100" s="543"/>
      <c r="AM100" s="541" t="s">
        <v>505</v>
      </c>
      <c r="AN100" s="542"/>
      <c r="AO100" s="542"/>
      <c r="AP100" s="543"/>
      <c r="AQ100" s="318" t="s">
        <v>413</v>
      </c>
      <c r="AR100" s="319"/>
      <c r="AS100" s="319"/>
      <c r="AT100" s="320"/>
      <c r="AU100" s="318" t="s">
        <v>539</v>
      </c>
      <c r="AV100" s="319"/>
      <c r="AW100" s="319"/>
      <c r="AX100" s="321"/>
    </row>
    <row r="101" spans="1:60" ht="23.25" customHeight="1" x14ac:dyDescent="0.15">
      <c r="A101" s="421"/>
      <c r="B101" s="422"/>
      <c r="C101" s="422"/>
      <c r="D101" s="422"/>
      <c r="E101" s="422"/>
      <c r="F101" s="423"/>
      <c r="G101" s="109" t="s">
        <v>724</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729</v>
      </c>
      <c r="AC101" s="463"/>
      <c r="AD101" s="463"/>
      <c r="AE101" s="283">
        <v>305</v>
      </c>
      <c r="AF101" s="283"/>
      <c r="AG101" s="283"/>
      <c r="AH101" s="283"/>
      <c r="AI101" s="283">
        <v>368</v>
      </c>
      <c r="AJ101" s="283"/>
      <c r="AK101" s="283"/>
      <c r="AL101" s="283"/>
      <c r="AM101" s="283">
        <v>360</v>
      </c>
      <c r="AN101" s="283"/>
      <c r="AO101" s="283"/>
      <c r="AP101" s="283"/>
      <c r="AQ101" s="219" t="s">
        <v>756</v>
      </c>
      <c r="AR101" s="220"/>
      <c r="AS101" s="220"/>
      <c r="AT101" s="221"/>
      <c r="AU101" s="219" t="s">
        <v>712</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729</v>
      </c>
      <c r="AC102" s="463"/>
      <c r="AD102" s="463"/>
      <c r="AE102" s="283">
        <v>341</v>
      </c>
      <c r="AF102" s="283"/>
      <c r="AG102" s="283"/>
      <c r="AH102" s="283"/>
      <c r="AI102" s="283">
        <v>340</v>
      </c>
      <c r="AJ102" s="283"/>
      <c r="AK102" s="283"/>
      <c r="AL102" s="283"/>
      <c r="AM102" s="283">
        <v>370</v>
      </c>
      <c r="AN102" s="283"/>
      <c r="AO102" s="283"/>
      <c r="AP102" s="283"/>
      <c r="AQ102" s="283">
        <v>360</v>
      </c>
      <c r="AR102" s="283"/>
      <c r="AS102" s="283"/>
      <c r="AT102" s="283"/>
      <c r="AU102" s="226" t="s">
        <v>712</v>
      </c>
      <c r="AV102" s="227"/>
      <c r="AW102" s="227"/>
      <c r="AX102" s="322"/>
    </row>
    <row r="103" spans="1:60" ht="31.5" hidden="1" customHeight="1" x14ac:dyDescent="0.15">
      <c r="A103" s="418" t="s">
        <v>346</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386</v>
      </c>
      <c r="AF103" s="248"/>
      <c r="AG103" s="248"/>
      <c r="AH103" s="248"/>
      <c r="AI103" s="248" t="s">
        <v>408</v>
      </c>
      <c r="AJ103" s="248"/>
      <c r="AK103" s="248"/>
      <c r="AL103" s="248"/>
      <c r="AM103" s="248" t="s">
        <v>505</v>
      </c>
      <c r="AN103" s="248"/>
      <c r="AO103" s="248"/>
      <c r="AP103" s="248"/>
      <c r="AQ103" s="280" t="s">
        <v>413</v>
      </c>
      <c r="AR103" s="281"/>
      <c r="AS103" s="281"/>
      <c r="AT103" s="281"/>
      <c r="AU103" s="280" t="s">
        <v>539</v>
      </c>
      <c r="AV103" s="281"/>
      <c r="AW103" s="281"/>
      <c r="AX103" s="282"/>
      <c r="AY103">
        <f>COUNTA($G$104)</f>
        <v>0</v>
      </c>
    </row>
    <row r="104" spans="1:60" ht="23.25" hidden="1" customHeight="1" x14ac:dyDescent="0.15">
      <c r="A104" s="421"/>
      <c r="B104" s="422"/>
      <c r="C104" s="422"/>
      <c r="D104" s="422"/>
      <c r="E104" s="422"/>
      <c r="F104" s="423"/>
      <c r="G104" s="109"/>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c r="AC104" s="548"/>
      <c r="AD104" s="549"/>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c r="AC105" s="471"/>
      <c r="AD105" s="47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8" t="s">
        <v>346</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386</v>
      </c>
      <c r="AF106" s="248"/>
      <c r="AG106" s="248"/>
      <c r="AH106" s="248"/>
      <c r="AI106" s="248" t="s">
        <v>408</v>
      </c>
      <c r="AJ106" s="248"/>
      <c r="AK106" s="248"/>
      <c r="AL106" s="248"/>
      <c r="AM106" s="248" t="s">
        <v>505</v>
      </c>
      <c r="AN106" s="248"/>
      <c r="AO106" s="248"/>
      <c r="AP106" s="248"/>
      <c r="AQ106" s="280" t="s">
        <v>413</v>
      </c>
      <c r="AR106" s="281"/>
      <c r="AS106" s="281"/>
      <c r="AT106" s="281"/>
      <c r="AU106" s="280" t="s">
        <v>539</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346</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386</v>
      </c>
      <c r="AF109" s="248"/>
      <c r="AG109" s="248"/>
      <c r="AH109" s="248"/>
      <c r="AI109" s="248" t="s">
        <v>408</v>
      </c>
      <c r="AJ109" s="248"/>
      <c r="AK109" s="248"/>
      <c r="AL109" s="248"/>
      <c r="AM109" s="248" t="s">
        <v>505</v>
      </c>
      <c r="AN109" s="248"/>
      <c r="AO109" s="248"/>
      <c r="AP109" s="248"/>
      <c r="AQ109" s="280" t="s">
        <v>413</v>
      </c>
      <c r="AR109" s="281"/>
      <c r="AS109" s="281"/>
      <c r="AT109" s="281"/>
      <c r="AU109" s="280" t="s">
        <v>539</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346</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386</v>
      </c>
      <c r="AF112" s="248"/>
      <c r="AG112" s="248"/>
      <c r="AH112" s="248"/>
      <c r="AI112" s="248" t="s">
        <v>408</v>
      </c>
      <c r="AJ112" s="248"/>
      <c r="AK112" s="248"/>
      <c r="AL112" s="248"/>
      <c r="AM112" s="248" t="s">
        <v>505</v>
      </c>
      <c r="AN112" s="248"/>
      <c r="AO112" s="248"/>
      <c r="AP112" s="248"/>
      <c r="AQ112" s="280" t="s">
        <v>413</v>
      </c>
      <c r="AR112" s="281"/>
      <c r="AS112" s="281"/>
      <c r="AT112" s="281"/>
      <c r="AU112" s="280" t="s">
        <v>539</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386</v>
      </c>
      <c r="AF115" s="248"/>
      <c r="AG115" s="248"/>
      <c r="AH115" s="248"/>
      <c r="AI115" s="248" t="s">
        <v>408</v>
      </c>
      <c r="AJ115" s="248"/>
      <c r="AK115" s="248"/>
      <c r="AL115" s="248"/>
      <c r="AM115" s="248" t="s">
        <v>505</v>
      </c>
      <c r="AN115" s="248"/>
      <c r="AO115" s="248"/>
      <c r="AP115" s="248"/>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3">
        <v>6858</v>
      </c>
      <c r="AF116" s="283"/>
      <c r="AG116" s="283"/>
      <c r="AH116" s="283"/>
      <c r="AI116" s="283">
        <v>6657</v>
      </c>
      <c r="AJ116" s="283"/>
      <c r="AK116" s="283"/>
      <c r="AL116" s="283"/>
      <c r="AM116" s="283">
        <v>6930</v>
      </c>
      <c r="AN116" s="283"/>
      <c r="AO116" s="283"/>
      <c r="AP116" s="283"/>
      <c r="AQ116" s="219" t="s">
        <v>712</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726</v>
      </c>
      <c r="AC117" s="475"/>
      <c r="AD117" s="476"/>
      <c r="AE117" s="553" t="s">
        <v>728</v>
      </c>
      <c r="AF117" s="553"/>
      <c r="AG117" s="553"/>
      <c r="AH117" s="553"/>
      <c r="AI117" s="553" t="s">
        <v>757</v>
      </c>
      <c r="AJ117" s="553"/>
      <c r="AK117" s="553"/>
      <c r="AL117" s="553"/>
      <c r="AM117" s="553" t="s">
        <v>758</v>
      </c>
      <c r="AN117" s="553"/>
      <c r="AO117" s="553"/>
      <c r="AP117" s="553"/>
      <c r="AQ117" s="553" t="s">
        <v>799</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386</v>
      </c>
      <c r="AF118" s="248"/>
      <c r="AG118" s="248"/>
      <c r="AH118" s="248"/>
      <c r="AI118" s="248" t="s">
        <v>408</v>
      </c>
      <c r="AJ118" s="248"/>
      <c r="AK118" s="248"/>
      <c r="AL118" s="248"/>
      <c r="AM118" s="248" t="s">
        <v>505</v>
      </c>
      <c r="AN118" s="248"/>
      <c r="AO118" s="248"/>
      <c r="AP118" s="248"/>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354</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353</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386</v>
      </c>
      <c r="AF121" s="248"/>
      <c r="AG121" s="248"/>
      <c r="AH121" s="248"/>
      <c r="AI121" s="248" t="s">
        <v>408</v>
      </c>
      <c r="AJ121" s="248"/>
      <c r="AK121" s="248"/>
      <c r="AL121" s="248"/>
      <c r="AM121" s="248" t="s">
        <v>505</v>
      </c>
      <c r="AN121" s="248"/>
      <c r="AO121" s="248"/>
      <c r="AP121" s="248"/>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355</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386</v>
      </c>
      <c r="AF124" s="248"/>
      <c r="AG124" s="248"/>
      <c r="AH124" s="248"/>
      <c r="AI124" s="248" t="s">
        <v>408</v>
      </c>
      <c r="AJ124" s="248"/>
      <c r="AK124" s="248"/>
      <c r="AL124" s="248"/>
      <c r="AM124" s="248" t="s">
        <v>505</v>
      </c>
      <c r="AN124" s="248"/>
      <c r="AO124" s="248"/>
      <c r="AP124" s="248"/>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536</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353</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8" t="s">
        <v>386</v>
      </c>
      <c r="AF127" s="248"/>
      <c r="AG127" s="248"/>
      <c r="AH127" s="248"/>
      <c r="AI127" s="248" t="s">
        <v>408</v>
      </c>
      <c r="AJ127" s="248"/>
      <c r="AK127" s="248"/>
      <c r="AL127" s="248"/>
      <c r="AM127" s="248" t="s">
        <v>505</v>
      </c>
      <c r="AN127" s="248"/>
      <c r="AO127" s="248"/>
      <c r="AP127" s="248"/>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537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353</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401</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386</v>
      </c>
      <c r="AF132" s="134"/>
      <c r="AG132" s="134"/>
      <c r="AH132" s="135"/>
      <c r="AI132" s="159" t="s">
        <v>408</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713</v>
      </c>
      <c r="AR133" s="201"/>
      <c r="AS133" s="137" t="s">
        <v>233</v>
      </c>
      <c r="AT133" s="138"/>
      <c r="AU133" s="202" t="s">
        <v>713</v>
      </c>
      <c r="AV133" s="202"/>
      <c r="AW133" s="137" t="s">
        <v>179</v>
      </c>
      <c r="AX133" s="197"/>
      <c r="AY133">
        <f>$AY$132</f>
        <v>1</v>
      </c>
    </row>
    <row r="134" spans="1:51" ht="39.75" customHeight="1" x14ac:dyDescent="0.15">
      <c r="A134" s="191"/>
      <c r="B134" s="188"/>
      <c r="C134" s="182"/>
      <c r="D134" s="188"/>
      <c r="E134" s="182"/>
      <c r="F134" s="183"/>
      <c r="G134" s="108" t="s">
        <v>713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713</v>
      </c>
      <c r="AC134" s="207"/>
      <c r="AD134" s="207"/>
      <c r="AE134" s="208" t="s">
        <v>713</v>
      </c>
      <c r="AF134" s="209"/>
      <c r="AG134" s="209"/>
      <c r="AH134" s="209"/>
      <c r="AI134" s="208" t="s">
        <v>713</v>
      </c>
      <c r="AJ134" s="209"/>
      <c r="AK134" s="209"/>
      <c r="AL134" s="209"/>
      <c r="AM134" s="208" t="s">
        <v>713</v>
      </c>
      <c r="AN134" s="209"/>
      <c r="AO134" s="209"/>
      <c r="AP134" s="209"/>
      <c r="AQ134" s="208" t="s">
        <v>713</v>
      </c>
      <c r="AR134" s="209"/>
      <c r="AS134" s="209"/>
      <c r="AT134" s="209"/>
      <c r="AU134" s="208" t="s">
        <v>713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713</v>
      </c>
      <c r="AC135" s="215"/>
      <c r="AD135" s="215"/>
      <c r="AE135" s="208" t="s">
        <v>713</v>
      </c>
      <c r="AF135" s="209"/>
      <c r="AG135" s="209"/>
      <c r="AH135" s="209"/>
      <c r="AI135" s="208" t="s">
        <v>713</v>
      </c>
      <c r="AJ135" s="209"/>
      <c r="AK135" s="209"/>
      <c r="AL135" s="209"/>
      <c r="AM135" s="208" t="s">
        <v>713</v>
      </c>
      <c r="AN135" s="209"/>
      <c r="AO135" s="209"/>
      <c r="AP135" s="209"/>
      <c r="AQ135" s="208" t="s">
        <v>713</v>
      </c>
      <c r="AR135" s="209"/>
      <c r="AS135" s="209"/>
      <c r="AT135" s="209"/>
      <c r="AU135" s="208" t="s">
        <v>713</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386</v>
      </c>
      <c r="AF136" s="134"/>
      <c r="AG136" s="134"/>
      <c r="AH136" s="135"/>
      <c r="AI136" s="159" t="s">
        <v>408</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386</v>
      </c>
      <c r="AF140" s="134"/>
      <c r="AG140" s="134"/>
      <c r="AH140" s="135"/>
      <c r="AI140" s="159" t="s">
        <v>408</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386</v>
      </c>
      <c r="AF144" s="134"/>
      <c r="AG144" s="134"/>
      <c r="AH144" s="135"/>
      <c r="AI144" s="159" t="s">
        <v>408</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386</v>
      </c>
      <c r="AF148" s="134"/>
      <c r="AG148" s="134"/>
      <c r="AH148" s="135"/>
      <c r="AI148" s="159" t="s">
        <v>408</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712</v>
      </c>
      <c r="H154" s="109"/>
      <c r="I154" s="109"/>
      <c r="J154" s="109"/>
      <c r="K154" s="109"/>
      <c r="L154" s="109"/>
      <c r="M154" s="109"/>
      <c r="N154" s="109"/>
      <c r="O154" s="109"/>
      <c r="P154" s="110"/>
      <c r="Q154" s="129" t="s">
        <v>713</v>
      </c>
      <c r="R154" s="109"/>
      <c r="S154" s="109"/>
      <c r="T154" s="109"/>
      <c r="U154" s="109"/>
      <c r="V154" s="109"/>
      <c r="W154" s="109"/>
      <c r="X154" s="109"/>
      <c r="Y154" s="109"/>
      <c r="Z154" s="109"/>
      <c r="AA154" s="291"/>
      <c r="AB154" s="145" t="s">
        <v>713</v>
      </c>
      <c r="AC154" s="146"/>
      <c r="AD154" s="146"/>
      <c r="AE154" s="151" t="s">
        <v>713</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713</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295</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386</v>
      </c>
      <c r="AF192" s="134"/>
      <c r="AG192" s="134"/>
      <c r="AH192" s="135"/>
      <c r="AI192" s="159" t="s">
        <v>408</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386</v>
      </c>
      <c r="AF196" s="134"/>
      <c r="AG196" s="134"/>
      <c r="AH196" s="135"/>
      <c r="AI196" s="159" t="s">
        <v>408</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386</v>
      </c>
      <c r="AF200" s="134"/>
      <c r="AG200" s="134"/>
      <c r="AH200" s="135"/>
      <c r="AI200" s="159" t="s">
        <v>408</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386</v>
      </c>
      <c r="AF204" s="134"/>
      <c r="AG204" s="134"/>
      <c r="AH204" s="135"/>
      <c r="AI204" s="159" t="s">
        <v>408</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386</v>
      </c>
      <c r="AF208" s="134"/>
      <c r="AG208" s="134"/>
      <c r="AH208" s="135"/>
      <c r="AI208" s="159" t="s">
        <v>408</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295</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386</v>
      </c>
      <c r="AF252" s="134"/>
      <c r="AG252" s="134"/>
      <c r="AH252" s="135"/>
      <c r="AI252" s="159" t="s">
        <v>408</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386</v>
      </c>
      <c r="AF256" s="134"/>
      <c r="AG256" s="134"/>
      <c r="AH256" s="135"/>
      <c r="AI256" s="159" t="s">
        <v>408</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386</v>
      </c>
      <c r="AF260" s="134"/>
      <c r="AG260" s="134"/>
      <c r="AH260" s="135"/>
      <c r="AI260" s="159" t="s">
        <v>408</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386</v>
      </c>
      <c r="AF264" s="134"/>
      <c r="AG264" s="134"/>
      <c r="AH264" s="135"/>
      <c r="AI264" s="159" t="s">
        <v>408</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386</v>
      </c>
      <c r="AF268" s="134"/>
      <c r="AG268" s="134"/>
      <c r="AH268" s="135"/>
      <c r="AI268" s="159" t="s">
        <v>408</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295</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386</v>
      </c>
      <c r="AF312" s="134"/>
      <c r="AG312" s="134"/>
      <c r="AH312" s="135"/>
      <c r="AI312" s="159" t="s">
        <v>408</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386</v>
      </c>
      <c r="AF316" s="134"/>
      <c r="AG316" s="134"/>
      <c r="AH316" s="135"/>
      <c r="AI316" s="159" t="s">
        <v>408</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386</v>
      </c>
      <c r="AF320" s="134"/>
      <c r="AG320" s="134"/>
      <c r="AH320" s="135"/>
      <c r="AI320" s="159" t="s">
        <v>408</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386</v>
      </c>
      <c r="AF324" s="134"/>
      <c r="AG324" s="134"/>
      <c r="AH324" s="135"/>
      <c r="AI324" s="159" t="s">
        <v>408</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386</v>
      </c>
      <c r="AF328" s="134"/>
      <c r="AG328" s="134"/>
      <c r="AH328" s="135"/>
      <c r="AI328" s="159" t="s">
        <v>408</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295</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386</v>
      </c>
      <c r="AF372" s="134"/>
      <c r="AG372" s="134"/>
      <c r="AH372" s="135"/>
      <c r="AI372" s="159" t="s">
        <v>408</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386</v>
      </c>
      <c r="AF376" s="134"/>
      <c r="AG376" s="134"/>
      <c r="AH376" s="135"/>
      <c r="AI376" s="159" t="s">
        <v>408</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386</v>
      </c>
      <c r="AF380" s="134"/>
      <c r="AG380" s="134"/>
      <c r="AH380" s="135"/>
      <c r="AI380" s="159" t="s">
        <v>408</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386</v>
      </c>
      <c r="AF384" s="134"/>
      <c r="AG384" s="134"/>
      <c r="AH384" s="135"/>
      <c r="AI384" s="159" t="s">
        <v>408</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386</v>
      </c>
      <c r="AF388" s="134"/>
      <c r="AG388" s="134"/>
      <c r="AH388" s="135"/>
      <c r="AI388" s="159" t="s">
        <v>408</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295</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669</v>
      </c>
      <c r="D430" s="933"/>
      <c r="E430" s="176" t="s">
        <v>395</v>
      </c>
      <c r="F430" s="899"/>
      <c r="G430" s="900" t="s">
        <v>252</v>
      </c>
      <c r="H430" s="127"/>
      <c r="I430" s="127"/>
      <c r="J430" s="901" t="s">
        <v>712</v>
      </c>
      <c r="K430" s="902"/>
      <c r="L430" s="902"/>
      <c r="M430" s="902"/>
      <c r="N430" s="902"/>
      <c r="O430" s="902"/>
      <c r="P430" s="902"/>
      <c r="Q430" s="902"/>
      <c r="R430" s="902"/>
      <c r="S430" s="902"/>
      <c r="T430" s="903"/>
      <c r="U430" s="590" t="s">
        <v>713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402</v>
      </c>
      <c r="AF432" s="202"/>
      <c r="AG432" s="137" t="s">
        <v>233</v>
      </c>
      <c r="AH432" s="138"/>
      <c r="AI432" s="336"/>
      <c r="AJ432" s="336"/>
      <c r="AK432" s="336"/>
      <c r="AL432" s="158"/>
      <c r="AM432" s="336"/>
      <c r="AN432" s="336"/>
      <c r="AO432" s="336"/>
      <c r="AP432" s="158"/>
      <c r="AQ432" s="202" t="s">
        <v>402</v>
      </c>
      <c r="AR432" s="202"/>
      <c r="AS432" s="137" t="s">
        <v>233</v>
      </c>
      <c r="AT432" s="138"/>
      <c r="AU432" s="202" t="s">
        <v>402</v>
      </c>
      <c r="AV432" s="202"/>
      <c r="AW432" s="137" t="s">
        <v>179</v>
      </c>
      <c r="AX432" s="197"/>
      <c r="AY432">
        <f>$AY$431</f>
        <v>1</v>
      </c>
    </row>
    <row r="433" spans="1:51" ht="23.25" customHeight="1" x14ac:dyDescent="0.15">
      <c r="A433" s="191"/>
      <c r="B433" s="188"/>
      <c r="C433" s="182"/>
      <c r="D433" s="188"/>
      <c r="E433" s="339"/>
      <c r="F433" s="340"/>
      <c r="G433" s="108" t="s">
        <v>713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713</v>
      </c>
      <c r="AC433" s="215"/>
      <c r="AD433" s="215"/>
      <c r="AE433" s="337" t="s">
        <v>712</v>
      </c>
      <c r="AF433" s="209"/>
      <c r="AG433" s="209"/>
      <c r="AH433" s="209"/>
      <c r="AI433" s="337" t="s">
        <v>712</v>
      </c>
      <c r="AJ433" s="209"/>
      <c r="AK433" s="209"/>
      <c r="AL433" s="209"/>
      <c r="AM433" s="337" t="s">
        <v>712</v>
      </c>
      <c r="AN433" s="209"/>
      <c r="AO433" s="209"/>
      <c r="AP433" s="338"/>
      <c r="AQ433" s="337" t="s">
        <v>712</v>
      </c>
      <c r="AR433" s="209"/>
      <c r="AS433" s="209"/>
      <c r="AT433" s="338"/>
      <c r="AU433" s="209" t="s">
        <v>712</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713</v>
      </c>
      <c r="AC434" s="207"/>
      <c r="AD434" s="207"/>
      <c r="AE434" s="337" t="s">
        <v>712</v>
      </c>
      <c r="AF434" s="209"/>
      <c r="AG434" s="209"/>
      <c r="AH434" s="338"/>
      <c r="AI434" s="337" t="s">
        <v>712</v>
      </c>
      <c r="AJ434" s="209"/>
      <c r="AK434" s="209"/>
      <c r="AL434" s="209"/>
      <c r="AM434" s="337" t="s">
        <v>712</v>
      </c>
      <c r="AN434" s="209"/>
      <c r="AO434" s="209"/>
      <c r="AP434" s="338"/>
      <c r="AQ434" s="337" t="s">
        <v>712</v>
      </c>
      <c r="AR434" s="209"/>
      <c r="AS434" s="209"/>
      <c r="AT434" s="338"/>
      <c r="AU434" s="209" t="s">
        <v>712</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712</v>
      </c>
      <c r="AF435" s="209"/>
      <c r="AG435" s="209"/>
      <c r="AH435" s="338"/>
      <c r="AI435" s="337" t="s">
        <v>712</v>
      </c>
      <c r="AJ435" s="209"/>
      <c r="AK435" s="209"/>
      <c r="AL435" s="209"/>
      <c r="AM435" s="337" t="s">
        <v>712</v>
      </c>
      <c r="AN435" s="209"/>
      <c r="AO435" s="209"/>
      <c r="AP435" s="338"/>
      <c r="AQ435" s="337" t="s">
        <v>712</v>
      </c>
      <c r="AR435" s="209"/>
      <c r="AS435" s="209"/>
      <c r="AT435" s="338"/>
      <c r="AU435" s="209" t="s">
        <v>712</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1</v>
      </c>
    </row>
    <row r="438" spans="1:51" ht="23.25" hidden="1" customHeight="1" x14ac:dyDescent="0.15">
      <c r="A438" s="191"/>
      <c r="B438" s="188"/>
      <c r="C438" s="182"/>
      <c r="D438" s="188"/>
      <c r="E438" s="339"/>
      <c r="F438" s="340"/>
      <c r="G438" s="108" t="s">
        <v>713</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402</v>
      </c>
      <c r="AF457" s="202"/>
      <c r="AG457" s="137" t="s">
        <v>233</v>
      </c>
      <c r="AH457" s="138"/>
      <c r="AI457" s="336"/>
      <c r="AJ457" s="336"/>
      <c r="AK457" s="336"/>
      <c r="AL457" s="158"/>
      <c r="AM457" s="336"/>
      <c r="AN457" s="336"/>
      <c r="AO457" s="336"/>
      <c r="AP457" s="158"/>
      <c r="AQ457" s="202" t="s">
        <v>402</v>
      </c>
      <c r="AR457" s="202"/>
      <c r="AS457" s="137" t="s">
        <v>233</v>
      </c>
      <c r="AT457" s="138"/>
      <c r="AU457" s="202" t="s">
        <v>402</v>
      </c>
      <c r="AV457" s="202"/>
      <c r="AW457" s="137" t="s">
        <v>179</v>
      </c>
      <c r="AX457" s="197"/>
      <c r="AY457">
        <f>$AY$456</f>
        <v>1</v>
      </c>
    </row>
    <row r="458" spans="1:51" ht="23.25" customHeight="1" x14ac:dyDescent="0.15">
      <c r="A458" s="191"/>
      <c r="B458" s="188"/>
      <c r="C458" s="182"/>
      <c r="D458" s="188"/>
      <c r="E458" s="339"/>
      <c r="F458" s="340"/>
      <c r="G458" s="108" t="s">
        <v>713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713</v>
      </c>
      <c r="AC458" s="215"/>
      <c r="AD458" s="215"/>
      <c r="AE458" s="337" t="s">
        <v>712</v>
      </c>
      <c r="AF458" s="209"/>
      <c r="AG458" s="209"/>
      <c r="AH458" s="209"/>
      <c r="AI458" s="337" t="s">
        <v>712</v>
      </c>
      <c r="AJ458" s="209"/>
      <c r="AK458" s="209"/>
      <c r="AL458" s="209"/>
      <c r="AM458" s="337" t="s">
        <v>712</v>
      </c>
      <c r="AN458" s="209"/>
      <c r="AO458" s="209"/>
      <c r="AP458" s="338"/>
      <c r="AQ458" s="337" t="s">
        <v>712</v>
      </c>
      <c r="AR458" s="209"/>
      <c r="AS458" s="209"/>
      <c r="AT458" s="338"/>
      <c r="AU458" s="209" t="s">
        <v>712</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713</v>
      </c>
      <c r="AC459" s="207"/>
      <c r="AD459" s="207"/>
      <c r="AE459" s="337" t="s">
        <v>712</v>
      </c>
      <c r="AF459" s="209"/>
      <c r="AG459" s="209"/>
      <c r="AH459" s="338"/>
      <c r="AI459" s="337" t="s">
        <v>712</v>
      </c>
      <c r="AJ459" s="209"/>
      <c r="AK459" s="209"/>
      <c r="AL459" s="209"/>
      <c r="AM459" s="337" t="s">
        <v>712</v>
      </c>
      <c r="AN459" s="209"/>
      <c r="AO459" s="209"/>
      <c r="AP459" s="338"/>
      <c r="AQ459" s="337" t="s">
        <v>712</v>
      </c>
      <c r="AR459" s="209"/>
      <c r="AS459" s="209"/>
      <c r="AT459" s="338"/>
      <c r="AU459" s="209" t="s">
        <v>712</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712</v>
      </c>
      <c r="AF460" s="209"/>
      <c r="AG460" s="209"/>
      <c r="AH460" s="338"/>
      <c r="AI460" s="337" t="s">
        <v>712</v>
      </c>
      <c r="AJ460" s="209"/>
      <c r="AK460" s="209"/>
      <c r="AL460" s="209"/>
      <c r="AM460" s="337" t="s">
        <v>712</v>
      </c>
      <c r="AN460" s="209"/>
      <c r="AO460" s="209"/>
      <c r="AP460" s="338"/>
      <c r="AQ460" s="337" t="s">
        <v>712</v>
      </c>
      <c r="AR460" s="209"/>
      <c r="AS460" s="209"/>
      <c r="AT460" s="338"/>
      <c r="AU460" s="209" t="s">
        <v>712</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713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398</v>
      </c>
      <c r="F484" s="177"/>
      <c r="G484" s="900" t="s">
        <v>252</v>
      </c>
      <c r="H484" s="127"/>
      <c r="I484" s="127"/>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399</v>
      </c>
      <c r="F538" s="177"/>
      <c r="G538" s="900" t="s">
        <v>252</v>
      </c>
      <c r="H538" s="127"/>
      <c r="I538" s="127"/>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398</v>
      </c>
      <c r="F592" s="177"/>
      <c r="G592" s="900" t="s">
        <v>252</v>
      </c>
      <c r="H592" s="127"/>
      <c r="I592" s="127"/>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399</v>
      </c>
      <c r="F646" s="177"/>
      <c r="G646" s="900" t="s">
        <v>252</v>
      </c>
      <c r="H646" s="127"/>
      <c r="I646" s="127"/>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102"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714</v>
      </c>
      <c r="AE702" s="343"/>
      <c r="AF702" s="343"/>
      <c r="AG702" s="382" t="s">
        <v>735</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3" t="s">
        <v>714</v>
      </c>
      <c r="AE703" s="324"/>
      <c r="AF703" s="324"/>
      <c r="AG703" s="105" t="s">
        <v>736</v>
      </c>
      <c r="AH703" s="106"/>
      <c r="AI703" s="106"/>
      <c r="AJ703" s="106"/>
      <c r="AK703" s="106"/>
      <c r="AL703" s="106"/>
      <c r="AM703" s="106"/>
      <c r="AN703" s="106"/>
      <c r="AO703" s="106"/>
      <c r="AP703" s="106"/>
      <c r="AQ703" s="106"/>
      <c r="AR703" s="106"/>
      <c r="AS703" s="106"/>
      <c r="AT703" s="106"/>
      <c r="AU703" s="106"/>
      <c r="AV703" s="106"/>
      <c r="AW703" s="106"/>
      <c r="AX703" s="107"/>
    </row>
    <row r="704" spans="1:51" ht="58.5" customHeight="1" x14ac:dyDescent="0.15">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714</v>
      </c>
      <c r="AE704" s="784"/>
      <c r="AF704" s="784"/>
      <c r="AG704" s="169" t="s">
        <v>737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4" t="s">
        <v>39</v>
      </c>
      <c r="B705" s="645"/>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5" t="s">
        <v>714</v>
      </c>
      <c r="AE705" s="716"/>
      <c r="AF705" s="716"/>
      <c r="AG705" s="129" t="s">
        <v>738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733</v>
      </c>
      <c r="AE706" s="324"/>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6"/>
      <c r="B707" s="647"/>
      <c r="C707" s="797"/>
      <c r="D707" s="798"/>
      <c r="E707" s="734" t="s">
        <v>315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2" t="s">
        <v>733</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32.25" customHeight="1" x14ac:dyDescent="0.15">
      <c r="A708" s="646"/>
      <c r="B708" s="648"/>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714</v>
      </c>
      <c r="AE708" s="606"/>
      <c r="AF708" s="606"/>
      <c r="AG708" s="743" t="s">
        <v>797</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714</v>
      </c>
      <c r="AE709" s="324"/>
      <c r="AF709" s="324"/>
      <c r="AG709" s="105" t="s">
        <v>739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714</v>
      </c>
      <c r="AE710" s="324"/>
      <c r="AF710" s="324"/>
      <c r="AG710" s="105" t="s">
        <v>740</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714</v>
      </c>
      <c r="AE711" s="324"/>
      <c r="AF711" s="324"/>
      <c r="AG711" s="105" t="s">
        <v>741</v>
      </c>
      <c r="AH711" s="106"/>
      <c r="AI711" s="106"/>
      <c r="AJ711" s="106"/>
      <c r="AK711" s="106"/>
      <c r="AL711" s="106"/>
      <c r="AM711" s="106"/>
      <c r="AN711" s="106"/>
      <c r="AO711" s="106"/>
      <c r="AP711" s="106"/>
      <c r="AQ711" s="106"/>
      <c r="AR711" s="106"/>
      <c r="AS711" s="106"/>
      <c r="AT711" s="106"/>
      <c r="AU711" s="106"/>
      <c r="AV711" s="106"/>
      <c r="AW711" s="106"/>
      <c r="AX711" s="107"/>
    </row>
    <row r="712" spans="1:50" ht="40.5" customHeight="1" x14ac:dyDescent="0.15">
      <c r="A712" s="646"/>
      <c r="B712" s="648"/>
      <c r="C712" s="388" t="s">
        <v>341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714</v>
      </c>
      <c r="AE712" s="784"/>
      <c r="AF712" s="784"/>
      <c r="AG712" s="807" t="s">
        <v>798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6"/>
      <c r="B713" s="648"/>
      <c r="C713" s="949" t="s">
        <v>342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734</v>
      </c>
      <c r="AE713" s="324"/>
      <c r="AF713" s="667"/>
      <c r="AG713" s="105" t="s">
        <v>402</v>
      </c>
      <c r="AH713" s="106"/>
      <c r="AI713" s="106"/>
      <c r="AJ713" s="106"/>
      <c r="AK713" s="106"/>
      <c r="AL713" s="106"/>
      <c r="AM713" s="106"/>
      <c r="AN713" s="106"/>
      <c r="AO713" s="106"/>
      <c r="AP713" s="106"/>
      <c r="AQ713" s="106"/>
      <c r="AR713" s="106"/>
      <c r="AS713" s="106"/>
      <c r="AT713" s="106"/>
      <c r="AU713" s="106"/>
      <c r="AV713" s="106"/>
      <c r="AW713" s="106"/>
      <c r="AX713" s="107"/>
    </row>
    <row r="714" spans="1:50" ht="36.75" customHeight="1" x14ac:dyDescent="0.15">
      <c r="A714" s="649"/>
      <c r="B714" s="650"/>
      <c r="C714" s="651" t="s">
        <v>320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4" t="s">
        <v>714</v>
      </c>
      <c r="AE714" s="805"/>
      <c r="AF714" s="806"/>
      <c r="AG714" s="737" t="s">
        <v>742</v>
      </c>
      <c r="AH714" s="738"/>
      <c r="AI714" s="738"/>
      <c r="AJ714" s="738"/>
      <c r="AK714" s="738"/>
      <c r="AL714" s="738"/>
      <c r="AM714" s="738"/>
      <c r="AN714" s="738"/>
      <c r="AO714" s="738"/>
      <c r="AP714" s="738"/>
      <c r="AQ714" s="738"/>
      <c r="AR714" s="738"/>
      <c r="AS714" s="738"/>
      <c r="AT714" s="738"/>
      <c r="AU714" s="738"/>
      <c r="AV714" s="738"/>
      <c r="AW714" s="738"/>
      <c r="AX714" s="739"/>
    </row>
    <row r="715" spans="1:50" ht="38.25" customHeight="1" x14ac:dyDescent="0.15">
      <c r="A715" s="644" t="s">
        <v>40</v>
      </c>
      <c r="B715" s="785"/>
      <c r="C715" s="786" t="s">
        <v>321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714</v>
      </c>
      <c r="AE715" s="606"/>
      <c r="AF715" s="660"/>
      <c r="AG715" s="743" t="s">
        <v>743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734</v>
      </c>
      <c r="AE716" s="631"/>
      <c r="AF716" s="631"/>
      <c r="AG716" s="105" t="s">
        <v>402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714</v>
      </c>
      <c r="AE717" s="324"/>
      <c r="AF717" s="324"/>
      <c r="AG717" s="105" t="s">
        <v>744</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734</v>
      </c>
      <c r="AE718" s="324"/>
      <c r="AF718" s="324"/>
      <c r="AG718" s="131" t="s">
        <v>402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734</v>
      </c>
      <c r="AE719" s="606"/>
      <c r="AF719" s="606"/>
      <c r="AG719" s="129" t="s">
        <v>402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9"/>
      <c r="B721" s="780"/>
      <c r="C721" s="294"/>
      <c r="D721" s="295"/>
      <c r="E721" s="295"/>
      <c r="F721" s="296"/>
      <c r="G721" s="285"/>
      <c r="H721" s="286"/>
      <c r="I721" s="77" t="str">
        <f>IF(OR(G721="　", G721=""), "", "-")</f>
        <v/>
      </c>
      <c r="J721" s="289"/>
      <c r="K721" s="289"/>
      <c r="L721" s="77" t="str">
        <f>IF(M721="","","-")</f>
        <v/>
      </c>
      <c r="M721" s="78"/>
      <c r="N721" s="302" t="s">
        <v>795</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9.25" customHeight="1" x14ac:dyDescent="0.15">
      <c r="A726" s="644" t="s">
        <v>48</v>
      </c>
      <c r="B726" s="800"/>
      <c r="C726" s="812" t="s">
        <v>53</v>
      </c>
      <c r="D726" s="834"/>
      <c r="E726" s="834"/>
      <c r="F726" s="835"/>
      <c r="G726" s="579" t="s">
        <v>745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5" customHeight="1" thickBot="1" x14ac:dyDescent="0.2">
      <c r="A727" s="801"/>
      <c r="B727" s="802"/>
      <c r="C727" s="749" t="s">
        <v>57</v>
      </c>
      <c r="D727" s="750"/>
      <c r="E727" s="750"/>
      <c r="F727" s="751"/>
      <c r="G727" s="577" t="s">
        <v>746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8" t="s">
        <v>759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800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41" t="s">
        <v>801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4" t="s">
        <v>347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670</v>
      </c>
      <c r="B737" s="212"/>
      <c r="C737" s="212"/>
      <c r="D737" s="213"/>
      <c r="E737" s="956" t="s">
        <v>747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2" t="s">
        <v>393</v>
      </c>
      <c r="B738" s="362"/>
      <c r="C738" s="362"/>
      <c r="D738" s="362"/>
      <c r="E738" s="956" t="s">
        <v>748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2" t="s">
        <v>392</v>
      </c>
      <c r="B739" s="362"/>
      <c r="C739" s="362"/>
      <c r="D739" s="362"/>
      <c r="E739" s="956" t="s">
        <v>749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2" t="s">
        <v>391</v>
      </c>
      <c r="B740" s="362"/>
      <c r="C740" s="362"/>
      <c r="D740" s="362"/>
      <c r="E740" s="956" t="s">
        <v>750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2" t="s">
        <v>390</v>
      </c>
      <c r="B741" s="362"/>
      <c r="C741" s="362"/>
      <c r="D741" s="362"/>
      <c r="E741" s="956" t="s">
        <v>750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2" t="s">
        <v>389</v>
      </c>
      <c r="B742" s="362"/>
      <c r="C742" s="362"/>
      <c r="D742" s="362"/>
      <c r="E742" s="956" t="s">
        <v>751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2" t="s">
        <v>388</v>
      </c>
      <c r="B743" s="362"/>
      <c r="C743" s="362"/>
      <c r="D743" s="362"/>
      <c r="E743" s="956" t="s">
        <v>752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2" t="s">
        <v>387</v>
      </c>
      <c r="B744" s="362"/>
      <c r="C744" s="362"/>
      <c r="D744" s="362"/>
      <c r="E744" s="956" t="s">
        <v>753</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2" t="s">
        <v>386</v>
      </c>
      <c r="B745" s="362"/>
      <c r="C745" s="362"/>
      <c r="D745" s="362"/>
      <c r="E745" s="993" t="s">
        <v>753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2" t="s">
        <v>543</v>
      </c>
      <c r="B746" s="362"/>
      <c r="C746" s="362"/>
      <c r="D746" s="362"/>
      <c r="E746" s="962" t="s">
        <v>709</v>
      </c>
      <c r="F746" s="960"/>
      <c r="G746" s="960"/>
      <c r="H746" s="100" t="str">
        <f>IF(E746="","","-")</f>
        <v>-</v>
      </c>
      <c r="I746" s="960"/>
      <c r="J746" s="960"/>
      <c r="K746" s="100" t="str">
        <f>IF(I746="","","-")</f>
        <v/>
      </c>
      <c r="L746" s="961">
        <v>706</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2" t="s">
        <v>505</v>
      </c>
      <c r="B747" s="362"/>
      <c r="C747" s="362"/>
      <c r="D747" s="362"/>
      <c r="E747" s="962" t="s">
        <v>709</v>
      </c>
      <c r="F747" s="960"/>
      <c r="G747" s="960"/>
      <c r="H747" s="100" t="str">
        <f>IF(E747="","","-")</f>
        <v>-</v>
      </c>
      <c r="I747" s="960"/>
      <c r="J747" s="960"/>
      <c r="K747" s="100" t="str">
        <f>IF(I747="","","-")</f>
        <v/>
      </c>
      <c r="L747" s="961">
        <v>724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380</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104"/>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382</v>
      </c>
      <c r="B787" s="633"/>
      <c r="C787" s="633"/>
      <c r="D787" s="633"/>
      <c r="E787" s="633"/>
      <c r="F787" s="634"/>
      <c r="G787" s="596" t="s">
        <v>772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5"/>
      <c r="B788" s="636"/>
      <c r="C788" s="636"/>
      <c r="D788" s="636"/>
      <c r="E788" s="636"/>
      <c r="F788" s="637"/>
      <c r="G788" s="812"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9"/>
      <c r="AC788" s="812"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27" t="s">
        <v>760</v>
      </c>
      <c r="H789" s="628"/>
      <c r="I789" s="628"/>
      <c r="J789" s="628"/>
      <c r="K789" s="629"/>
      <c r="L789" s="668" t="s">
        <v>781</v>
      </c>
      <c r="M789" s="669"/>
      <c r="N789" s="669"/>
      <c r="O789" s="669"/>
      <c r="P789" s="669"/>
      <c r="Q789" s="669"/>
      <c r="R789" s="669"/>
      <c r="S789" s="669"/>
      <c r="T789" s="669"/>
      <c r="U789" s="669"/>
      <c r="V789" s="669"/>
      <c r="W789" s="669"/>
      <c r="X789" s="670"/>
      <c r="Y789" s="385">
        <v>2.5</v>
      </c>
      <c r="Z789" s="386"/>
      <c r="AA789" s="386"/>
      <c r="AB789" s="803"/>
      <c r="AC789" s="627" t="s">
        <v>774</v>
      </c>
      <c r="AD789" s="628"/>
      <c r="AE789" s="628"/>
      <c r="AF789" s="628"/>
      <c r="AG789" s="629"/>
      <c r="AH789" s="668" t="s">
        <v>778</v>
      </c>
      <c r="AI789" s="669"/>
      <c r="AJ789" s="669"/>
      <c r="AK789" s="669"/>
      <c r="AL789" s="669"/>
      <c r="AM789" s="669"/>
      <c r="AN789" s="669"/>
      <c r="AO789" s="669"/>
      <c r="AP789" s="669"/>
      <c r="AQ789" s="669"/>
      <c r="AR789" s="669"/>
      <c r="AS789" s="669"/>
      <c r="AT789" s="670"/>
      <c r="AU789" s="385">
        <v>0.7</v>
      </c>
      <c r="AV789" s="386"/>
      <c r="AW789" s="386"/>
      <c r="AX789" s="387"/>
    </row>
    <row r="790" spans="1:51" ht="24.75" hidden="1" customHeight="1" x14ac:dyDescent="0.15">
      <c r="A790" s="635"/>
      <c r="B790" s="636"/>
      <c r="C790" s="636"/>
      <c r="D790" s="636"/>
      <c r="E790" s="636"/>
      <c r="F790" s="637"/>
      <c r="G790" s="627"/>
      <c r="H790" s="628"/>
      <c r="I790" s="628"/>
      <c r="J790" s="628"/>
      <c r="K790" s="62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5"/>
      <c r="B791" s="636"/>
      <c r="C791" s="636"/>
      <c r="D791" s="636"/>
      <c r="E791" s="636"/>
      <c r="F791" s="637"/>
      <c r="G791" s="627"/>
      <c r="H791" s="628"/>
      <c r="I791" s="628"/>
      <c r="J791" s="628"/>
      <c r="K791" s="62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5"/>
      <c r="B792" s="636"/>
      <c r="C792" s="636"/>
      <c r="D792" s="636"/>
      <c r="E792" s="636"/>
      <c r="F792" s="637"/>
      <c r="G792" s="627" t="s">
        <v>760</v>
      </c>
      <c r="H792" s="628"/>
      <c r="I792" s="628"/>
      <c r="J792" s="628"/>
      <c r="K792" s="62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5"/>
      <c r="B793" s="636"/>
      <c r="C793" s="636"/>
      <c r="D793" s="636"/>
      <c r="E793" s="636"/>
      <c r="F793" s="637"/>
      <c r="G793" s="627" t="s">
        <v>760</v>
      </c>
      <c r="H793" s="628"/>
      <c r="I793" s="628"/>
      <c r="J793" s="628"/>
      <c r="K793" s="62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5"/>
      <c r="B794" s="636"/>
      <c r="C794" s="636"/>
      <c r="D794" s="636"/>
      <c r="E794" s="636"/>
      <c r="F794" s="637"/>
      <c r="G794" s="627" t="s">
        <v>760</v>
      </c>
      <c r="H794" s="628"/>
      <c r="I794" s="628"/>
      <c r="J794" s="628"/>
      <c r="K794" s="62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5"/>
      <c r="B795" s="636"/>
      <c r="C795" s="636"/>
      <c r="D795" s="636"/>
      <c r="E795" s="636"/>
      <c r="F795" s="637"/>
      <c r="G795" s="627" t="s">
        <v>760</v>
      </c>
      <c r="H795" s="628"/>
      <c r="I795" s="628"/>
      <c r="J795" s="628"/>
      <c r="K795" s="62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5"/>
      <c r="B796" s="636"/>
      <c r="C796" s="636"/>
      <c r="D796" s="636"/>
      <c r="E796" s="636"/>
      <c r="F796" s="637"/>
      <c r="G796" s="627" t="s">
        <v>760</v>
      </c>
      <c r="H796" s="628"/>
      <c r="I796" s="628"/>
      <c r="J796" s="628"/>
      <c r="K796" s="62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5"/>
      <c r="B797" s="636"/>
      <c r="C797" s="636"/>
      <c r="D797" s="636"/>
      <c r="E797" s="636"/>
      <c r="F797" s="637"/>
      <c r="G797" s="627" t="s">
        <v>760</v>
      </c>
      <c r="H797" s="628"/>
      <c r="I797" s="628"/>
      <c r="J797" s="628"/>
      <c r="K797" s="62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5"/>
      <c r="B798" s="636"/>
      <c r="C798" s="636"/>
      <c r="D798" s="636"/>
      <c r="E798" s="636"/>
      <c r="F798" s="637"/>
      <c r="G798" s="627" t="s">
        <v>760</v>
      </c>
      <c r="H798" s="628"/>
      <c r="I798" s="628"/>
      <c r="J798" s="628"/>
      <c r="K798" s="62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5"/>
      <c r="B799" s="636"/>
      <c r="C799" s="636"/>
      <c r="D799" s="636"/>
      <c r="E799" s="636"/>
      <c r="F799" s="637"/>
      <c r="G799" s="823" t="s">
        <v>20</v>
      </c>
      <c r="H799" s="824"/>
      <c r="I799" s="824"/>
      <c r="J799" s="824"/>
      <c r="K799" s="824"/>
      <c r="L799" s="825"/>
      <c r="M799" s="826"/>
      <c r="N799" s="826"/>
      <c r="O799" s="826"/>
      <c r="P799" s="826"/>
      <c r="Q799" s="826"/>
      <c r="R799" s="826"/>
      <c r="S799" s="826"/>
      <c r="T799" s="826"/>
      <c r="U799" s="826"/>
      <c r="V799" s="826"/>
      <c r="W799" s="826"/>
      <c r="X799" s="827"/>
      <c r="Y799" s="828">
        <f>SUM(Y789:AB798)</f>
        <v>2.5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0.7</v>
      </c>
      <c r="AV799" s="829"/>
      <c r="AW799" s="829"/>
      <c r="AX799" s="831"/>
    </row>
    <row r="800" spans="1:51" ht="24.75" customHeight="1" x14ac:dyDescent="0.15">
      <c r="A800" s="635"/>
      <c r="B800" s="636"/>
      <c r="C800" s="636"/>
      <c r="D800" s="636"/>
      <c r="E800" s="636"/>
      <c r="F800" s="637"/>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765</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5"/>
      <c r="B801" s="636"/>
      <c r="C801" s="636"/>
      <c r="D801" s="636"/>
      <c r="E801" s="636"/>
      <c r="F801" s="637"/>
      <c r="G801" s="812"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9"/>
      <c r="AC801" s="812"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27" t="s">
        <v>760</v>
      </c>
      <c r="H802" s="628"/>
      <c r="I802" s="628"/>
      <c r="J802" s="628"/>
      <c r="K802" s="629"/>
      <c r="L802" s="668" t="s">
        <v>783</v>
      </c>
      <c r="M802" s="669"/>
      <c r="N802" s="669"/>
      <c r="O802" s="669"/>
      <c r="P802" s="669"/>
      <c r="Q802" s="669"/>
      <c r="R802" s="669"/>
      <c r="S802" s="669"/>
      <c r="T802" s="669"/>
      <c r="U802" s="669"/>
      <c r="V802" s="669"/>
      <c r="W802" s="669"/>
      <c r="X802" s="670"/>
      <c r="Y802" s="385">
        <v>0.3</v>
      </c>
      <c r="Z802" s="386"/>
      <c r="AA802" s="386"/>
      <c r="AB802" s="803"/>
      <c r="AC802" s="627" t="s">
        <v>760</v>
      </c>
      <c r="AD802" s="628"/>
      <c r="AE802" s="628"/>
      <c r="AF802" s="628"/>
      <c r="AG802" s="629"/>
      <c r="AH802" s="668" t="s">
        <v>782</v>
      </c>
      <c r="AI802" s="669"/>
      <c r="AJ802" s="669"/>
      <c r="AK802" s="669"/>
      <c r="AL802" s="669"/>
      <c r="AM802" s="669"/>
      <c r="AN802" s="669"/>
      <c r="AO802" s="669"/>
      <c r="AP802" s="669"/>
      <c r="AQ802" s="669"/>
      <c r="AR802" s="669"/>
      <c r="AS802" s="669"/>
      <c r="AT802" s="670"/>
      <c r="AU802" s="385">
        <v>0.4</v>
      </c>
      <c r="AV802" s="386"/>
      <c r="AW802" s="386"/>
      <c r="AX802" s="387"/>
      <c r="AY802">
        <f t="shared" ref="AY802:AY812" si="115">$AY$800</f>
        <v>2</v>
      </c>
    </row>
    <row r="803" spans="1:51" ht="24.75" customHeight="1" x14ac:dyDescent="0.15">
      <c r="A803" s="635"/>
      <c r="B803" s="636"/>
      <c r="C803" s="636"/>
      <c r="D803" s="636"/>
      <c r="E803" s="636"/>
      <c r="F803" s="637"/>
      <c r="G803" s="607" t="s">
        <v>760</v>
      </c>
      <c r="H803" s="836"/>
      <c r="I803" s="836"/>
      <c r="J803" s="836"/>
      <c r="K803" s="837"/>
      <c r="L803" s="599" t="s">
        <v>784</v>
      </c>
      <c r="M803" s="838"/>
      <c r="N803" s="838"/>
      <c r="O803" s="838"/>
      <c r="P803" s="838"/>
      <c r="Q803" s="838"/>
      <c r="R803" s="838"/>
      <c r="S803" s="838"/>
      <c r="T803" s="838"/>
      <c r="U803" s="838"/>
      <c r="V803" s="838"/>
      <c r="W803" s="838"/>
      <c r="X803" s="839"/>
      <c r="Y803" s="602">
        <v>0.1</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5"/>
      <c r="B804" s="636"/>
      <c r="C804" s="636"/>
      <c r="D804" s="636"/>
      <c r="E804" s="636"/>
      <c r="F804" s="637"/>
      <c r="G804" s="607"/>
      <c r="H804" s="836"/>
      <c r="I804" s="836"/>
      <c r="J804" s="836"/>
      <c r="K804" s="837"/>
      <c r="L804" s="599"/>
      <c r="M804" s="838"/>
      <c r="N804" s="838"/>
      <c r="O804" s="838"/>
      <c r="P804" s="838"/>
      <c r="Q804" s="838"/>
      <c r="R804" s="838"/>
      <c r="S804" s="838"/>
      <c r="T804" s="838"/>
      <c r="U804" s="838"/>
      <c r="V804" s="838"/>
      <c r="W804" s="838"/>
      <c r="X804" s="839"/>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5"/>
      <c r="B812" s="636"/>
      <c r="C812" s="636"/>
      <c r="D812" s="636"/>
      <c r="E812" s="636"/>
      <c r="F812" s="637"/>
      <c r="G812" s="823" t="s">
        <v>20</v>
      </c>
      <c r="H812" s="824"/>
      <c r="I812" s="824"/>
      <c r="J812" s="824"/>
      <c r="K812" s="824"/>
      <c r="L812" s="825"/>
      <c r="M812" s="826"/>
      <c r="N812" s="826"/>
      <c r="O812" s="826"/>
      <c r="P812" s="826"/>
      <c r="Q812" s="826"/>
      <c r="R812" s="826"/>
      <c r="S812" s="826"/>
      <c r="T812" s="826"/>
      <c r="U812" s="826"/>
      <c r="V812" s="826"/>
      <c r="W812" s="826"/>
      <c r="X812" s="827"/>
      <c r="Y812" s="828">
        <f>SUM(Y802:AB811)</f>
        <v>0.4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0.4</v>
      </c>
      <c r="AV812" s="829"/>
      <c r="AW812" s="829"/>
      <c r="AX812" s="831"/>
      <c r="AY812">
        <f t="shared" si="115"/>
        <v>2</v>
      </c>
    </row>
    <row r="813" spans="1:51" ht="24.75" customHeight="1" x14ac:dyDescent="0.15">
      <c r="A813" s="635"/>
      <c r="B813" s="636"/>
      <c r="C813" s="636"/>
      <c r="D813" s="636"/>
      <c r="E813" s="636"/>
      <c r="F813" s="637"/>
      <c r="G813" s="596" t="s">
        <v>766</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791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x14ac:dyDescent="0.15">
      <c r="A814" s="635"/>
      <c r="B814" s="636"/>
      <c r="C814" s="636"/>
      <c r="D814" s="636"/>
      <c r="E814" s="636"/>
      <c r="F814" s="637"/>
      <c r="G814" s="812"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9"/>
      <c r="AC814" s="812"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15">
      <c r="A815" s="635"/>
      <c r="B815" s="636"/>
      <c r="C815" s="636"/>
      <c r="D815" s="636"/>
      <c r="E815" s="636"/>
      <c r="F815" s="637"/>
      <c r="G815" s="627" t="s">
        <v>770</v>
      </c>
      <c r="H815" s="628"/>
      <c r="I815" s="628"/>
      <c r="J815" s="628"/>
      <c r="K815" s="629"/>
      <c r="L815" s="668" t="s">
        <v>769</v>
      </c>
      <c r="M815" s="669"/>
      <c r="N815" s="669"/>
      <c r="O815" s="669"/>
      <c r="P815" s="669"/>
      <c r="Q815" s="669"/>
      <c r="R815" s="669"/>
      <c r="S815" s="669"/>
      <c r="T815" s="669"/>
      <c r="U815" s="669"/>
      <c r="V815" s="669"/>
      <c r="W815" s="669"/>
      <c r="X815" s="670"/>
      <c r="Y815" s="385">
        <v>0.1</v>
      </c>
      <c r="Z815" s="386"/>
      <c r="AA815" s="386"/>
      <c r="AB815" s="803"/>
      <c r="AC815" s="627" t="s">
        <v>760</v>
      </c>
      <c r="AD815" s="628"/>
      <c r="AE815" s="628"/>
      <c r="AF815" s="628"/>
      <c r="AG815" s="629"/>
      <c r="AH815" s="668" t="s">
        <v>768</v>
      </c>
      <c r="AI815" s="669"/>
      <c r="AJ815" s="669"/>
      <c r="AK815" s="669"/>
      <c r="AL815" s="669"/>
      <c r="AM815" s="669"/>
      <c r="AN815" s="669"/>
      <c r="AO815" s="669"/>
      <c r="AP815" s="669"/>
      <c r="AQ815" s="669"/>
      <c r="AR815" s="669"/>
      <c r="AS815" s="669"/>
      <c r="AT815" s="670"/>
      <c r="AU815" s="385">
        <v>0.1</v>
      </c>
      <c r="AV815" s="386"/>
      <c r="AW815" s="386"/>
      <c r="AX815" s="387"/>
      <c r="AY815">
        <f t="shared" ref="AY815:AY825" si="116">$AY$813</f>
        <v>2</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2</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2</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thickBot="1" x14ac:dyDescent="0.2">
      <c r="A825" s="635"/>
      <c r="B825" s="636"/>
      <c r="C825" s="636"/>
      <c r="D825" s="636"/>
      <c r="E825" s="636"/>
      <c r="F825" s="637"/>
      <c r="G825" s="823" t="s">
        <v>20</v>
      </c>
      <c r="H825" s="824"/>
      <c r="I825" s="824"/>
      <c r="J825" s="824"/>
      <c r="K825" s="824"/>
      <c r="L825" s="825"/>
      <c r="M825" s="826"/>
      <c r="N825" s="826"/>
      <c r="O825" s="826"/>
      <c r="P825" s="826"/>
      <c r="Q825" s="826"/>
      <c r="R825" s="826"/>
      <c r="S825" s="826"/>
      <c r="T825" s="826"/>
      <c r="U825" s="826"/>
      <c r="V825" s="826"/>
      <c r="W825" s="826"/>
      <c r="X825" s="827"/>
      <c r="Y825" s="828">
        <f>SUM(Y815:AB824)</f>
        <v>0.1</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0.1</v>
      </c>
      <c r="AV825" s="829"/>
      <c r="AW825" s="829"/>
      <c r="AX825" s="831"/>
      <c r="AY825">
        <f t="shared" si="116"/>
        <v>2</v>
      </c>
    </row>
    <row r="826" spans="1:51" ht="24.75" customHeight="1" x14ac:dyDescent="0.15">
      <c r="A826" s="635"/>
      <c r="B826" s="636"/>
      <c r="C826" s="636"/>
      <c r="D826" s="636"/>
      <c r="E826" s="636"/>
      <c r="F826" s="637"/>
      <c r="G826" s="596" t="s">
        <v>792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1</v>
      </c>
    </row>
    <row r="827" spans="1:51" ht="24.75" customHeight="1" x14ac:dyDescent="0.15">
      <c r="A827" s="635"/>
      <c r="B827" s="636"/>
      <c r="C827" s="636"/>
      <c r="D827" s="636"/>
      <c r="E827" s="636"/>
      <c r="F827" s="637"/>
      <c r="G827" s="812"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9"/>
      <c r="AC827" s="812"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1</v>
      </c>
    </row>
    <row r="828" spans="1:51" s="16" customFormat="1" ht="24.75" customHeight="1" x14ac:dyDescent="0.15">
      <c r="A828" s="635"/>
      <c r="B828" s="636"/>
      <c r="C828" s="636"/>
      <c r="D828" s="636"/>
      <c r="E828" s="636"/>
      <c r="F828" s="637"/>
      <c r="G828" s="627" t="s">
        <v>767</v>
      </c>
      <c r="H828" s="628"/>
      <c r="I828" s="628"/>
      <c r="J828" s="628"/>
      <c r="K828" s="629"/>
      <c r="L828" s="668" t="s">
        <v>777</v>
      </c>
      <c r="M828" s="669"/>
      <c r="N828" s="669"/>
      <c r="O828" s="669"/>
      <c r="P828" s="669"/>
      <c r="Q828" s="669"/>
      <c r="R828" s="669"/>
      <c r="S828" s="669"/>
      <c r="T828" s="669"/>
      <c r="U828" s="669"/>
      <c r="V828" s="669"/>
      <c r="W828" s="669"/>
      <c r="X828" s="670"/>
      <c r="Y828" s="385">
        <v>0.1</v>
      </c>
      <c r="Z828" s="386"/>
      <c r="AA828" s="386"/>
      <c r="AB828" s="803"/>
      <c r="AC828" s="627"/>
      <c r="AD828" s="628"/>
      <c r="AE828" s="628"/>
      <c r="AF828" s="628"/>
      <c r="AG828" s="629"/>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1</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1</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1</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1</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1</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1</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1</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1</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1</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1</v>
      </c>
    </row>
    <row r="838" spans="1:51" ht="24.75" customHeight="1" x14ac:dyDescent="0.15">
      <c r="A838" s="635"/>
      <c r="B838" s="636"/>
      <c r="C838" s="636"/>
      <c r="D838" s="636"/>
      <c r="E838" s="636"/>
      <c r="F838" s="637"/>
      <c r="G838" s="823" t="s">
        <v>20</v>
      </c>
      <c r="H838" s="824"/>
      <c r="I838" s="824"/>
      <c r="J838" s="824"/>
      <c r="K838" s="824"/>
      <c r="L838" s="825"/>
      <c r="M838" s="826"/>
      <c r="N838" s="826"/>
      <c r="O838" s="826"/>
      <c r="P838" s="826"/>
      <c r="Q838" s="826"/>
      <c r="R838" s="826"/>
      <c r="S838" s="826"/>
      <c r="T838" s="826"/>
      <c r="U838" s="826"/>
      <c r="V838" s="826"/>
      <c r="W838" s="826"/>
      <c r="X838" s="827"/>
      <c r="Y838" s="828">
        <f>SUM(Y828:AB837)</f>
        <v>0.1</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1</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339</v>
      </c>
      <c r="AM839" s="277"/>
      <c r="AN839" s="277"/>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296</v>
      </c>
      <c r="K844" s="362"/>
      <c r="L844" s="362"/>
      <c r="M844" s="362"/>
      <c r="N844" s="362"/>
      <c r="O844" s="362"/>
      <c r="P844" s="248" t="s">
        <v>244</v>
      </c>
      <c r="Q844" s="248"/>
      <c r="R844" s="248"/>
      <c r="S844" s="248"/>
      <c r="T844" s="248"/>
      <c r="U844" s="248"/>
      <c r="V844" s="248"/>
      <c r="W844" s="248"/>
      <c r="X844" s="248"/>
      <c r="Y844" s="363" t="s">
        <v>294</v>
      </c>
      <c r="Z844" s="364"/>
      <c r="AA844" s="364"/>
      <c r="AB844" s="364"/>
      <c r="AC844" s="153" t="s">
        <v>333</v>
      </c>
      <c r="AD844" s="153"/>
      <c r="AE844" s="153"/>
      <c r="AF844" s="153"/>
      <c r="AG844" s="153"/>
      <c r="AH844" s="363" t="s">
        <v>363</v>
      </c>
      <c r="AI844" s="361"/>
      <c r="AJ844" s="361"/>
      <c r="AK844" s="361"/>
      <c r="AL844" s="361" t="s">
        <v>21</v>
      </c>
      <c r="AM844" s="361"/>
      <c r="AN844" s="361"/>
      <c r="AO844" s="365"/>
      <c r="AP844" s="366" t="s">
        <v>297</v>
      </c>
      <c r="AQ844" s="366"/>
      <c r="AR844" s="366"/>
      <c r="AS844" s="366"/>
      <c r="AT844" s="366"/>
      <c r="AU844" s="366"/>
      <c r="AV844" s="366"/>
      <c r="AW844" s="366"/>
      <c r="AX844" s="366"/>
    </row>
    <row r="845" spans="1:51" ht="30" customHeight="1" x14ac:dyDescent="0.15">
      <c r="A845" s="373">
        <v>1</v>
      </c>
      <c r="B845" s="373">
        <v>1</v>
      </c>
      <c r="C845" s="359" t="s">
        <v>761</v>
      </c>
      <c r="D845" s="344"/>
      <c r="E845" s="344"/>
      <c r="F845" s="344"/>
      <c r="G845" s="344"/>
      <c r="H845" s="344"/>
      <c r="I845" s="344"/>
      <c r="J845" s="345">
        <v>1010001122667</v>
      </c>
      <c r="K845" s="346"/>
      <c r="L845" s="346"/>
      <c r="M845" s="346"/>
      <c r="N845" s="346"/>
      <c r="O845" s="346"/>
      <c r="P845" s="360" t="s">
        <v>762</v>
      </c>
      <c r="Q845" s="347"/>
      <c r="R845" s="347"/>
      <c r="S845" s="347"/>
      <c r="T845" s="347"/>
      <c r="U845" s="347"/>
      <c r="V845" s="347"/>
      <c r="W845" s="347"/>
      <c r="X845" s="347"/>
      <c r="Y845" s="348">
        <v>2.5</v>
      </c>
      <c r="Z845" s="349"/>
      <c r="AA845" s="349"/>
      <c r="AB845" s="350"/>
      <c r="AC845" s="351" t="s">
        <v>374</v>
      </c>
      <c r="AD845" s="352"/>
      <c r="AE845" s="352"/>
      <c r="AF845" s="352"/>
      <c r="AG845" s="352"/>
      <c r="AH845" s="367" t="s">
        <v>763</v>
      </c>
      <c r="AI845" s="368"/>
      <c r="AJ845" s="368"/>
      <c r="AK845" s="368"/>
      <c r="AL845" s="355">
        <v>100</v>
      </c>
      <c r="AM845" s="356"/>
      <c r="AN845" s="356"/>
      <c r="AO845" s="357"/>
      <c r="AP845" s="358" t="s">
        <v>763</v>
      </c>
      <c r="AQ845" s="358"/>
      <c r="AR845" s="358"/>
      <c r="AS845" s="358"/>
      <c r="AT845" s="358"/>
      <c r="AU845" s="358"/>
      <c r="AV845" s="358"/>
      <c r="AW845" s="358"/>
      <c r="AX845" s="358"/>
    </row>
    <row r="846" spans="1:51" ht="30" hidden="1" customHeight="1" x14ac:dyDescent="0.15">
      <c r="A846" s="373">
        <v>2</v>
      </c>
      <c r="B846" s="37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3">
        <v>3</v>
      </c>
      <c r="B847" s="37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3">
        <v>4</v>
      </c>
      <c r="B848" s="37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296</v>
      </c>
      <c r="K877" s="362"/>
      <c r="L877" s="362"/>
      <c r="M877" s="362"/>
      <c r="N877" s="362"/>
      <c r="O877" s="362"/>
      <c r="P877" s="248" t="s">
        <v>244</v>
      </c>
      <c r="Q877" s="248"/>
      <c r="R877" s="248"/>
      <c r="S877" s="248"/>
      <c r="T877" s="248"/>
      <c r="U877" s="248"/>
      <c r="V877" s="248"/>
      <c r="W877" s="248"/>
      <c r="X877" s="248"/>
      <c r="Y877" s="363" t="s">
        <v>294</v>
      </c>
      <c r="Z877" s="364"/>
      <c r="AA877" s="364"/>
      <c r="AB877" s="364"/>
      <c r="AC877" s="153" t="s">
        <v>333</v>
      </c>
      <c r="AD877" s="153"/>
      <c r="AE877" s="153"/>
      <c r="AF877" s="153"/>
      <c r="AG877" s="153"/>
      <c r="AH877" s="363" t="s">
        <v>363</v>
      </c>
      <c r="AI877" s="361"/>
      <c r="AJ877" s="361"/>
      <c r="AK877" s="361"/>
      <c r="AL877" s="361" t="s">
        <v>21</v>
      </c>
      <c r="AM877" s="361"/>
      <c r="AN877" s="361"/>
      <c r="AO877" s="365"/>
      <c r="AP877" s="366" t="s">
        <v>297</v>
      </c>
      <c r="AQ877" s="366"/>
      <c r="AR877" s="366"/>
      <c r="AS877" s="366"/>
      <c r="AT877" s="366"/>
      <c r="AU877" s="366"/>
      <c r="AV877" s="366"/>
      <c r="AW877" s="366"/>
      <c r="AX877" s="366"/>
      <c r="AY877">
        <f t="shared" ref="AY877:AY878" si="118">$AY$875</f>
        <v>1</v>
      </c>
    </row>
    <row r="878" spans="1:51" ht="30" customHeight="1" x14ac:dyDescent="0.15">
      <c r="A878" s="373">
        <v>1</v>
      </c>
      <c r="B878" s="373">
        <v>1</v>
      </c>
      <c r="C878" s="359" t="s">
        <v>775</v>
      </c>
      <c r="D878" s="344"/>
      <c r="E878" s="344"/>
      <c r="F878" s="344"/>
      <c r="G878" s="344"/>
      <c r="H878" s="344"/>
      <c r="I878" s="344"/>
      <c r="J878" s="345">
        <v>6010001021699</v>
      </c>
      <c r="K878" s="346"/>
      <c r="L878" s="346"/>
      <c r="M878" s="346"/>
      <c r="N878" s="346"/>
      <c r="O878" s="346"/>
      <c r="P878" s="360" t="s">
        <v>764</v>
      </c>
      <c r="Q878" s="347"/>
      <c r="R878" s="347"/>
      <c r="S878" s="347"/>
      <c r="T878" s="347"/>
      <c r="U878" s="347"/>
      <c r="V878" s="347"/>
      <c r="W878" s="347"/>
      <c r="X878" s="347"/>
      <c r="Y878" s="348">
        <v>0.7</v>
      </c>
      <c r="Z878" s="349"/>
      <c r="AA878" s="349"/>
      <c r="AB878" s="350"/>
      <c r="AC878" s="351" t="s">
        <v>374</v>
      </c>
      <c r="AD878" s="352"/>
      <c r="AE878" s="352"/>
      <c r="AF878" s="352"/>
      <c r="AG878" s="352"/>
      <c r="AH878" s="367" t="s">
        <v>763</v>
      </c>
      <c r="AI878" s="368"/>
      <c r="AJ878" s="368"/>
      <c r="AK878" s="368"/>
      <c r="AL878" s="355">
        <v>100</v>
      </c>
      <c r="AM878" s="356"/>
      <c r="AN878" s="356"/>
      <c r="AO878" s="357"/>
      <c r="AP878" s="358" t="s">
        <v>763</v>
      </c>
      <c r="AQ878" s="358"/>
      <c r="AR878" s="358"/>
      <c r="AS878" s="358"/>
      <c r="AT878" s="358"/>
      <c r="AU878" s="358"/>
      <c r="AV878" s="358"/>
      <c r="AW878" s="358"/>
      <c r="AX878" s="358"/>
      <c r="AY878">
        <f t="shared" si="118"/>
        <v>1</v>
      </c>
    </row>
    <row r="879" spans="1:51" ht="30" hidden="1" customHeight="1" x14ac:dyDescent="0.15">
      <c r="A879" s="373">
        <v>2</v>
      </c>
      <c r="B879" s="37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3">
        <v>3</v>
      </c>
      <c r="B880" s="37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296</v>
      </c>
      <c r="K910" s="362"/>
      <c r="L910" s="362"/>
      <c r="M910" s="362"/>
      <c r="N910" s="362"/>
      <c r="O910" s="362"/>
      <c r="P910" s="248" t="s">
        <v>244</v>
      </c>
      <c r="Q910" s="248"/>
      <c r="R910" s="248"/>
      <c r="S910" s="248"/>
      <c r="T910" s="248"/>
      <c r="U910" s="248"/>
      <c r="V910" s="248"/>
      <c r="W910" s="248"/>
      <c r="X910" s="248"/>
      <c r="Y910" s="363" t="s">
        <v>294</v>
      </c>
      <c r="Z910" s="364"/>
      <c r="AA910" s="364"/>
      <c r="AB910" s="364"/>
      <c r="AC910" s="153" t="s">
        <v>333</v>
      </c>
      <c r="AD910" s="153"/>
      <c r="AE910" s="153"/>
      <c r="AF910" s="153"/>
      <c r="AG910" s="153"/>
      <c r="AH910" s="363" t="s">
        <v>363</v>
      </c>
      <c r="AI910" s="361"/>
      <c r="AJ910" s="361"/>
      <c r="AK910" s="361"/>
      <c r="AL910" s="361" t="s">
        <v>21</v>
      </c>
      <c r="AM910" s="361"/>
      <c r="AN910" s="361"/>
      <c r="AO910" s="365"/>
      <c r="AP910" s="366" t="s">
        <v>297</v>
      </c>
      <c r="AQ910" s="366"/>
      <c r="AR910" s="366"/>
      <c r="AS910" s="366"/>
      <c r="AT910" s="366"/>
      <c r="AU910" s="366"/>
      <c r="AV910" s="366"/>
      <c r="AW910" s="366"/>
      <c r="AX910" s="366"/>
      <c r="AY910">
        <f t="shared" ref="AY910:AY911" si="119">$AY$908</f>
        <v>1</v>
      </c>
    </row>
    <row r="911" spans="1:51" ht="30" customHeight="1" x14ac:dyDescent="0.15">
      <c r="A911" s="373">
        <v>1</v>
      </c>
      <c r="B911" s="373">
        <v>1</v>
      </c>
      <c r="C911" s="359" t="s">
        <v>776</v>
      </c>
      <c r="D911" s="344"/>
      <c r="E911" s="344"/>
      <c r="F911" s="344"/>
      <c r="G911" s="344"/>
      <c r="H911" s="344"/>
      <c r="I911" s="344"/>
      <c r="J911" s="345">
        <v>6010001127026</v>
      </c>
      <c r="K911" s="346"/>
      <c r="L911" s="346"/>
      <c r="M911" s="346"/>
      <c r="N911" s="346"/>
      <c r="O911" s="346"/>
      <c r="P911" s="360" t="s">
        <v>780</v>
      </c>
      <c r="Q911" s="347"/>
      <c r="R911" s="347"/>
      <c r="S911" s="347"/>
      <c r="T911" s="347"/>
      <c r="U911" s="347"/>
      <c r="V911" s="347"/>
      <c r="W911" s="347"/>
      <c r="X911" s="347"/>
      <c r="Y911" s="348">
        <v>0.6</v>
      </c>
      <c r="Z911" s="349"/>
      <c r="AA911" s="349"/>
      <c r="AB911" s="350"/>
      <c r="AC911" s="351" t="s">
        <v>374</v>
      </c>
      <c r="AD911" s="352"/>
      <c r="AE911" s="352"/>
      <c r="AF911" s="352"/>
      <c r="AG911" s="352"/>
      <c r="AH911" s="367" t="s">
        <v>763</v>
      </c>
      <c r="AI911" s="368"/>
      <c r="AJ911" s="368"/>
      <c r="AK911" s="368"/>
      <c r="AL911" s="355">
        <v>100</v>
      </c>
      <c r="AM911" s="356"/>
      <c r="AN911" s="356"/>
      <c r="AO911" s="357"/>
      <c r="AP911" s="358" t="s">
        <v>763</v>
      </c>
      <c r="AQ911" s="358"/>
      <c r="AR911" s="358"/>
      <c r="AS911" s="358"/>
      <c r="AT911" s="358"/>
      <c r="AU911" s="358"/>
      <c r="AV911" s="358"/>
      <c r="AW911" s="358"/>
      <c r="AX911" s="358"/>
      <c r="AY911">
        <f t="shared" si="119"/>
        <v>1</v>
      </c>
    </row>
    <row r="912" spans="1:51" ht="30" customHeight="1" x14ac:dyDescent="0.15">
      <c r="A912" s="373">
        <v>2</v>
      </c>
      <c r="B912" s="373">
        <v>1</v>
      </c>
      <c r="C912" s="359" t="s">
        <v>776</v>
      </c>
      <c r="D912" s="344"/>
      <c r="E912" s="344"/>
      <c r="F912" s="344"/>
      <c r="G912" s="344"/>
      <c r="H912" s="344"/>
      <c r="I912" s="344"/>
      <c r="J912" s="345">
        <v>6010001127026</v>
      </c>
      <c r="K912" s="346"/>
      <c r="L912" s="346"/>
      <c r="M912" s="346"/>
      <c r="N912" s="346"/>
      <c r="O912" s="346"/>
      <c r="P912" s="360" t="s">
        <v>779</v>
      </c>
      <c r="Q912" s="347"/>
      <c r="R912" s="347"/>
      <c r="S912" s="347"/>
      <c r="T912" s="347"/>
      <c r="U912" s="347"/>
      <c r="V912" s="347"/>
      <c r="W912" s="347"/>
      <c r="X912" s="347"/>
      <c r="Y912" s="348">
        <v>0.1</v>
      </c>
      <c r="Z912" s="349"/>
      <c r="AA912" s="349"/>
      <c r="AB912" s="350"/>
      <c r="AC912" s="351" t="s">
        <v>374</v>
      </c>
      <c r="AD912" s="352"/>
      <c r="AE912" s="352"/>
      <c r="AF912" s="352"/>
      <c r="AG912" s="352"/>
      <c r="AH912" s="367" t="s">
        <v>763</v>
      </c>
      <c r="AI912" s="368"/>
      <c r="AJ912" s="368"/>
      <c r="AK912" s="368"/>
      <c r="AL912" s="355">
        <v>100</v>
      </c>
      <c r="AM912" s="356"/>
      <c r="AN912" s="356"/>
      <c r="AO912" s="357"/>
      <c r="AP912" s="358" t="s">
        <v>763</v>
      </c>
      <c r="AQ912" s="358"/>
      <c r="AR912" s="358"/>
      <c r="AS912" s="358"/>
      <c r="AT912" s="358"/>
      <c r="AU912" s="358"/>
      <c r="AV912" s="358"/>
      <c r="AW912" s="358"/>
      <c r="AX912" s="358"/>
      <c r="AY912">
        <f>COUNTA($C$912)</f>
        <v>1</v>
      </c>
    </row>
    <row r="913" spans="1:51" ht="30" hidden="1" customHeight="1" x14ac:dyDescent="0.15">
      <c r="A913" s="373">
        <v>3</v>
      </c>
      <c r="B913" s="37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3">
        <v>4</v>
      </c>
      <c r="B914" s="37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3">
        <v>5</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296</v>
      </c>
      <c r="K943" s="362"/>
      <c r="L943" s="362"/>
      <c r="M943" s="362"/>
      <c r="N943" s="362"/>
      <c r="O943" s="362"/>
      <c r="P943" s="248" t="s">
        <v>244</v>
      </c>
      <c r="Q943" s="248"/>
      <c r="R943" s="248"/>
      <c r="S943" s="248"/>
      <c r="T943" s="248"/>
      <c r="U943" s="248"/>
      <c r="V943" s="248"/>
      <c r="W943" s="248"/>
      <c r="X943" s="248"/>
      <c r="Y943" s="363" t="s">
        <v>294</v>
      </c>
      <c r="Z943" s="364"/>
      <c r="AA943" s="364"/>
      <c r="AB943" s="364"/>
      <c r="AC943" s="153" t="s">
        <v>333</v>
      </c>
      <c r="AD943" s="153"/>
      <c r="AE943" s="153"/>
      <c r="AF943" s="153"/>
      <c r="AG943" s="153"/>
      <c r="AH943" s="363" t="s">
        <v>363</v>
      </c>
      <c r="AI943" s="361"/>
      <c r="AJ943" s="361"/>
      <c r="AK943" s="361"/>
      <c r="AL943" s="361" t="s">
        <v>21</v>
      </c>
      <c r="AM943" s="361"/>
      <c r="AN943" s="361"/>
      <c r="AO943" s="365"/>
      <c r="AP943" s="366" t="s">
        <v>297</v>
      </c>
      <c r="AQ943" s="366"/>
      <c r="AR943" s="366"/>
      <c r="AS943" s="366"/>
      <c r="AT943" s="366"/>
      <c r="AU943" s="366"/>
      <c r="AV943" s="366"/>
      <c r="AW943" s="366"/>
      <c r="AX943" s="366"/>
      <c r="AY943">
        <f t="shared" ref="AY943:AY944" si="120">$AY$941</f>
        <v>1</v>
      </c>
    </row>
    <row r="944" spans="1:51" ht="30" customHeight="1" x14ac:dyDescent="0.15">
      <c r="A944" s="373">
        <v>1</v>
      </c>
      <c r="B944" s="373">
        <v>1</v>
      </c>
      <c r="C944" s="359" t="s">
        <v>785</v>
      </c>
      <c r="D944" s="344"/>
      <c r="E944" s="344"/>
      <c r="F944" s="344"/>
      <c r="G944" s="344"/>
      <c r="H944" s="344"/>
      <c r="I944" s="344"/>
      <c r="J944" s="345">
        <v>6010405003434</v>
      </c>
      <c r="K944" s="346"/>
      <c r="L944" s="346"/>
      <c r="M944" s="346"/>
      <c r="N944" s="346"/>
      <c r="O944" s="346"/>
      <c r="P944" s="360" t="s">
        <v>786</v>
      </c>
      <c r="Q944" s="347"/>
      <c r="R944" s="347"/>
      <c r="S944" s="347"/>
      <c r="T944" s="347"/>
      <c r="U944" s="347"/>
      <c r="V944" s="347"/>
      <c r="W944" s="347"/>
      <c r="X944" s="347"/>
      <c r="Y944" s="348">
        <v>0.4</v>
      </c>
      <c r="Z944" s="349"/>
      <c r="AA944" s="349"/>
      <c r="AB944" s="350"/>
      <c r="AC944" s="351" t="s">
        <v>374</v>
      </c>
      <c r="AD944" s="352"/>
      <c r="AE944" s="352"/>
      <c r="AF944" s="352"/>
      <c r="AG944" s="352"/>
      <c r="AH944" s="367" t="s">
        <v>763</v>
      </c>
      <c r="AI944" s="368"/>
      <c r="AJ944" s="368"/>
      <c r="AK944" s="368"/>
      <c r="AL944" s="355">
        <v>100</v>
      </c>
      <c r="AM944" s="356"/>
      <c r="AN944" s="356"/>
      <c r="AO944" s="357"/>
      <c r="AP944" s="358" t="s">
        <v>763</v>
      </c>
      <c r="AQ944" s="358"/>
      <c r="AR944" s="358"/>
      <c r="AS944" s="358"/>
      <c r="AT944" s="358"/>
      <c r="AU944" s="358"/>
      <c r="AV944" s="358"/>
      <c r="AW944" s="358"/>
      <c r="AX944" s="358"/>
      <c r="AY944">
        <f t="shared" si="120"/>
        <v>1</v>
      </c>
    </row>
    <row r="945" spans="1:51" ht="30" hidden="1" customHeight="1" x14ac:dyDescent="0.15">
      <c r="A945" s="373">
        <v>2</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3">
        <v>3</v>
      </c>
      <c r="B946" s="37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3">
        <v>4</v>
      </c>
      <c r="B947" s="37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296</v>
      </c>
      <c r="K976" s="362"/>
      <c r="L976" s="362"/>
      <c r="M976" s="362"/>
      <c r="N976" s="362"/>
      <c r="O976" s="362"/>
      <c r="P976" s="248" t="s">
        <v>244</v>
      </c>
      <c r="Q976" s="248"/>
      <c r="R976" s="248"/>
      <c r="S976" s="248"/>
      <c r="T976" s="248"/>
      <c r="U976" s="248"/>
      <c r="V976" s="248"/>
      <c r="W976" s="248"/>
      <c r="X976" s="248"/>
      <c r="Y976" s="363" t="s">
        <v>294</v>
      </c>
      <c r="Z976" s="364"/>
      <c r="AA976" s="364"/>
      <c r="AB976" s="364"/>
      <c r="AC976" s="153" t="s">
        <v>333</v>
      </c>
      <c r="AD976" s="153"/>
      <c r="AE976" s="153"/>
      <c r="AF976" s="153"/>
      <c r="AG976" s="153"/>
      <c r="AH976" s="363" t="s">
        <v>363</v>
      </c>
      <c r="AI976" s="361"/>
      <c r="AJ976" s="361"/>
      <c r="AK976" s="361"/>
      <c r="AL976" s="361" t="s">
        <v>21</v>
      </c>
      <c r="AM976" s="361"/>
      <c r="AN976" s="361"/>
      <c r="AO976" s="365"/>
      <c r="AP976" s="366" t="s">
        <v>297</v>
      </c>
      <c r="AQ976" s="366"/>
      <c r="AR976" s="366"/>
      <c r="AS976" s="366"/>
      <c r="AT976" s="366"/>
      <c r="AU976" s="366"/>
      <c r="AV976" s="366"/>
      <c r="AW976" s="366"/>
      <c r="AX976" s="366"/>
      <c r="AY976">
        <f t="shared" ref="AY976:AY977" si="121">$AY$974</f>
        <v>1</v>
      </c>
    </row>
    <row r="977" spans="1:51" ht="30" customHeight="1" x14ac:dyDescent="0.15">
      <c r="A977" s="373">
        <v>1</v>
      </c>
      <c r="B977" s="373">
        <v>1</v>
      </c>
      <c r="C977" s="359" t="s">
        <v>789</v>
      </c>
      <c r="D977" s="344"/>
      <c r="E977" s="344"/>
      <c r="F977" s="344"/>
      <c r="G977" s="344"/>
      <c r="H977" s="344"/>
      <c r="I977" s="344"/>
      <c r="J977" s="345">
        <v>7010001011328</v>
      </c>
      <c r="K977" s="346"/>
      <c r="L977" s="346"/>
      <c r="M977" s="346"/>
      <c r="N977" s="346"/>
      <c r="O977" s="346"/>
      <c r="P977" s="369" t="s">
        <v>790</v>
      </c>
      <c r="Q977" s="370"/>
      <c r="R977" s="370"/>
      <c r="S977" s="370"/>
      <c r="T977" s="370"/>
      <c r="U977" s="370"/>
      <c r="V977" s="370"/>
      <c r="W977" s="370"/>
      <c r="X977" s="370"/>
      <c r="Y977" s="348">
        <v>0.1</v>
      </c>
      <c r="Z977" s="349"/>
      <c r="AA977" s="349"/>
      <c r="AB977" s="350"/>
      <c r="AC977" s="351" t="s">
        <v>374</v>
      </c>
      <c r="AD977" s="352"/>
      <c r="AE977" s="352"/>
      <c r="AF977" s="352"/>
      <c r="AG977" s="352"/>
      <c r="AH977" s="367" t="s">
        <v>763</v>
      </c>
      <c r="AI977" s="368"/>
      <c r="AJ977" s="368"/>
      <c r="AK977" s="368"/>
      <c r="AL977" s="355">
        <v>100</v>
      </c>
      <c r="AM977" s="356"/>
      <c r="AN977" s="356"/>
      <c r="AO977" s="357"/>
      <c r="AP977" s="358" t="s">
        <v>763</v>
      </c>
      <c r="AQ977" s="358"/>
      <c r="AR977" s="358"/>
      <c r="AS977" s="358"/>
      <c r="AT977" s="358"/>
      <c r="AU977" s="358"/>
      <c r="AV977" s="358"/>
      <c r="AW977" s="358"/>
      <c r="AX977" s="358"/>
      <c r="AY977">
        <f t="shared" si="121"/>
        <v>1</v>
      </c>
    </row>
    <row r="978" spans="1:51" ht="30" hidden="1" customHeight="1" x14ac:dyDescent="0.15">
      <c r="A978" s="373">
        <v>2</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3">
        <v>3</v>
      </c>
      <c r="B979" s="37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3">
        <v>4</v>
      </c>
      <c r="B980" s="37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296</v>
      </c>
      <c r="K1009" s="362"/>
      <c r="L1009" s="362"/>
      <c r="M1009" s="362"/>
      <c r="N1009" s="362"/>
      <c r="O1009" s="362"/>
      <c r="P1009" s="248" t="s">
        <v>244</v>
      </c>
      <c r="Q1009" s="248"/>
      <c r="R1009" s="248"/>
      <c r="S1009" s="248"/>
      <c r="T1009" s="248"/>
      <c r="U1009" s="248"/>
      <c r="V1009" s="248"/>
      <c r="W1009" s="248"/>
      <c r="X1009" s="248"/>
      <c r="Y1009" s="363" t="s">
        <v>294</v>
      </c>
      <c r="Z1009" s="364"/>
      <c r="AA1009" s="364"/>
      <c r="AB1009" s="364"/>
      <c r="AC1009" s="153" t="s">
        <v>333</v>
      </c>
      <c r="AD1009" s="153"/>
      <c r="AE1009" s="153"/>
      <c r="AF1009" s="153"/>
      <c r="AG1009" s="153"/>
      <c r="AH1009" s="363" t="s">
        <v>363</v>
      </c>
      <c r="AI1009" s="361"/>
      <c r="AJ1009" s="361"/>
      <c r="AK1009" s="361"/>
      <c r="AL1009" s="361" t="s">
        <v>21</v>
      </c>
      <c r="AM1009" s="361"/>
      <c r="AN1009" s="361"/>
      <c r="AO1009" s="365"/>
      <c r="AP1009" s="366" t="s">
        <v>297</v>
      </c>
      <c r="AQ1009" s="366"/>
      <c r="AR1009" s="366"/>
      <c r="AS1009" s="366"/>
      <c r="AT1009" s="366"/>
      <c r="AU1009" s="366"/>
      <c r="AV1009" s="366"/>
      <c r="AW1009" s="366"/>
      <c r="AX1009" s="366"/>
      <c r="AY1009">
        <f t="shared" ref="AY1009:AY1010" si="122">$AY$1007</f>
        <v>1</v>
      </c>
    </row>
    <row r="1010" spans="1:51" ht="30" customHeight="1" x14ac:dyDescent="0.15">
      <c r="A1010" s="373">
        <v>1</v>
      </c>
      <c r="B1010" s="373">
        <v>1</v>
      </c>
      <c r="C1010" s="359" t="s">
        <v>793</v>
      </c>
      <c r="D1010" s="344"/>
      <c r="E1010" s="344"/>
      <c r="F1010" s="344"/>
      <c r="G1010" s="344"/>
      <c r="H1010" s="344"/>
      <c r="I1010" s="344"/>
      <c r="J1010" s="345">
        <v>2011105001632</v>
      </c>
      <c r="K1010" s="346"/>
      <c r="L1010" s="346"/>
      <c r="M1010" s="346"/>
      <c r="N1010" s="346"/>
      <c r="O1010" s="346"/>
      <c r="P1010" s="369" t="s">
        <v>788</v>
      </c>
      <c r="Q1010" s="370"/>
      <c r="R1010" s="370"/>
      <c r="S1010" s="370"/>
      <c r="T1010" s="370"/>
      <c r="U1010" s="370"/>
      <c r="V1010" s="370"/>
      <c r="W1010" s="370"/>
      <c r="X1010" s="370"/>
      <c r="Y1010" s="348">
        <v>0.1</v>
      </c>
      <c r="Z1010" s="349"/>
      <c r="AA1010" s="349"/>
      <c r="AB1010" s="350"/>
      <c r="AC1010" s="351" t="s">
        <v>374</v>
      </c>
      <c r="AD1010" s="352"/>
      <c r="AE1010" s="352"/>
      <c r="AF1010" s="352"/>
      <c r="AG1010" s="352"/>
      <c r="AH1010" s="367" t="s">
        <v>763</v>
      </c>
      <c r="AI1010" s="368"/>
      <c r="AJ1010" s="368"/>
      <c r="AK1010" s="368"/>
      <c r="AL1010" s="355">
        <v>100</v>
      </c>
      <c r="AM1010" s="356"/>
      <c r="AN1010" s="356"/>
      <c r="AO1010" s="357"/>
      <c r="AP1010" s="358" t="s">
        <v>763</v>
      </c>
      <c r="AQ1010" s="358"/>
      <c r="AR1010" s="358"/>
      <c r="AS1010" s="358"/>
      <c r="AT1010" s="358"/>
      <c r="AU1010" s="358"/>
      <c r="AV1010" s="358"/>
      <c r="AW1010" s="358"/>
      <c r="AX1010" s="358"/>
      <c r="AY1010">
        <f t="shared" si="122"/>
        <v>1</v>
      </c>
    </row>
    <row r="1011" spans="1:51" ht="30" hidden="1" customHeight="1" x14ac:dyDescent="0.15">
      <c r="A1011" s="373">
        <v>2</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3">
        <v>3</v>
      </c>
      <c r="B1012" s="373">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3">
        <v>4</v>
      </c>
      <c r="B1013" s="37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296</v>
      </c>
      <c r="K1042" s="362"/>
      <c r="L1042" s="362"/>
      <c r="M1042" s="362"/>
      <c r="N1042" s="362"/>
      <c r="O1042" s="362"/>
      <c r="P1042" s="248" t="s">
        <v>244</v>
      </c>
      <c r="Q1042" s="248"/>
      <c r="R1042" s="248"/>
      <c r="S1042" s="248"/>
      <c r="T1042" s="248"/>
      <c r="U1042" s="248"/>
      <c r="V1042" s="248"/>
      <c r="W1042" s="248"/>
      <c r="X1042" s="248"/>
      <c r="Y1042" s="363" t="s">
        <v>294</v>
      </c>
      <c r="Z1042" s="364"/>
      <c r="AA1042" s="364"/>
      <c r="AB1042" s="364"/>
      <c r="AC1042" s="153" t="s">
        <v>333</v>
      </c>
      <c r="AD1042" s="153"/>
      <c r="AE1042" s="153"/>
      <c r="AF1042" s="153"/>
      <c r="AG1042" s="153"/>
      <c r="AH1042" s="363" t="s">
        <v>363</v>
      </c>
      <c r="AI1042" s="361"/>
      <c r="AJ1042" s="361"/>
      <c r="AK1042" s="361"/>
      <c r="AL1042" s="361" t="s">
        <v>21</v>
      </c>
      <c r="AM1042" s="361"/>
      <c r="AN1042" s="361"/>
      <c r="AO1042" s="365"/>
      <c r="AP1042" s="366" t="s">
        <v>297</v>
      </c>
      <c r="AQ1042" s="366"/>
      <c r="AR1042" s="366"/>
      <c r="AS1042" s="366"/>
      <c r="AT1042" s="366"/>
      <c r="AU1042" s="366"/>
      <c r="AV1042" s="366"/>
      <c r="AW1042" s="366"/>
      <c r="AX1042" s="366"/>
      <c r="AY1042">
        <f t="shared" ref="AY1042:AY1043" si="123">$AY$1040</f>
        <v>1</v>
      </c>
    </row>
    <row r="1043" spans="1:51" ht="30" customHeight="1" x14ac:dyDescent="0.15">
      <c r="A1043" s="373">
        <v>1</v>
      </c>
      <c r="B1043" s="373">
        <v>1</v>
      </c>
      <c r="C1043" s="359" t="s">
        <v>794</v>
      </c>
      <c r="D1043" s="344"/>
      <c r="E1043" s="344"/>
      <c r="F1043" s="344"/>
      <c r="G1043" s="344"/>
      <c r="H1043" s="344"/>
      <c r="I1043" s="344"/>
      <c r="J1043" s="345">
        <v>7010405010487</v>
      </c>
      <c r="K1043" s="346"/>
      <c r="L1043" s="346"/>
      <c r="M1043" s="346"/>
      <c r="N1043" s="346"/>
      <c r="O1043" s="346"/>
      <c r="P1043" s="369" t="s">
        <v>787</v>
      </c>
      <c r="Q1043" s="370"/>
      <c r="R1043" s="370"/>
      <c r="S1043" s="370"/>
      <c r="T1043" s="370"/>
      <c r="U1043" s="370"/>
      <c r="V1043" s="370"/>
      <c r="W1043" s="370"/>
      <c r="X1043" s="370"/>
      <c r="Y1043" s="348">
        <v>0.1</v>
      </c>
      <c r="Z1043" s="349"/>
      <c r="AA1043" s="349"/>
      <c r="AB1043" s="350"/>
      <c r="AC1043" s="351" t="s">
        <v>374</v>
      </c>
      <c r="AD1043" s="352"/>
      <c r="AE1043" s="352"/>
      <c r="AF1043" s="352"/>
      <c r="AG1043" s="352"/>
      <c r="AH1043" s="367" t="s">
        <v>763</v>
      </c>
      <c r="AI1043" s="368"/>
      <c r="AJ1043" s="368"/>
      <c r="AK1043" s="368"/>
      <c r="AL1043" s="355">
        <v>100</v>
      </c>
      <c r="AM1043" s="356"/>
      <c r="AN1043" s="356"/>
      <c r="AO1043" s="357"/>
      <c r="AP1043" s="358" t="s">
        <v>763</v>
      </c>
      <c r="AQ1043" s="358"/>
      <c r="AR1043" s="358"/>
      <c r="AS1043" s="358"/>
      <c r="AT1043" s="358"/>
      <c r="AU1043" s="358"/>
      <c r="AV1043" s="358"/>
      <c r="AW1043" s="358"/>
      <c r="AX1043" s="358"/>
      <c r="AY1043">
        <f t="shared" si="123"/>
        <v>1</v>
      </c>
    </row>
    <row r="1044" spans="1:51" ht="30" hidden="1" customHeight="1" x14ac:dyDescent="0.15">
      <c r="A1044" s="373">
        <v>2</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3">
        <v>3</v>
      </c>
      <c r="B1045" s="37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3">
        <v>4</v>
      </c>
      <c r="B1046" s="37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3">
        <v>5</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3">
        <v>6</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3">
        <v>7</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3">
        <v>8</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3">
        <v>9</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3">
        <v>10</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296</v>
      </c>
      <c r="K1075" s="362"/>
      <c r="L1075" s="362"/>
      <c r="M1075" s="362"/>
      <c r="N1075" s="362"/>
      <c r="O1075" s="362"/>
      <c r="P1075" s="248" t="s">
        <v>244</v>
      </c>
      <c r="Q1075" s="248"/>
      <c r="R1075" s="248"/>
      <c r="S1075" s="248"/>
      <c r="T1075" s="248"/>
      <c r="U1075" s="248"/>
      <c r="V1075" s="248"/>
      <c r="W1075" s="248"/>
      <c r="X1075" s="248"/>
      <c r="Y1075" s="363" t="s">
        <v>294</v>
      </c>
      <c r="Z1075" s="364"/>
      <c r="AA1075" s="364"/>
      <c r="AB1075" s="364"/>
      <c r="AC1075" s="153" t="s">
        <v>333</v>
      </c>
      <c r="AD1075" s="153"/>
      <c r="AE1075" s="153"/>
      <c r="AF1075" s="153"/>
      <c r="AG1075" s="153"/>
      <c r="AH1075" s="363" t="s">
        <v>363</v>
      </c>
      <c r="AI1075" s="361"/>
      <c r="AJ1075" s="361"/>
      <c r="AK1075" s="361"/>
      <c r="AL1075" s="361" t="s">
        <v>21</v>
      </c>
      <c r="AM1075" s="361"/>
      <c r="AN1075" s="361"/>
      <c r="AO1075" s="365"/>
      <c r="AP1075" s="366" t="s">
        <v>297</v>
      </c>
      <c r="AQ1075" s="366"/>
      <c r="AR1075" s="366"/>
      <c r="AS1075" s="366"/>
      <c r="AT1075" s="366"/>
      <c r="AU1075" s="366"/>
      <c r="AV1075" s="366"/>
      <c r="AW1075" s="366"/>
      <c r="AX1075" s="366"/>
      <c r="AY1075">
        <f t="shared" ref="AY1075:AY1076" si="124">$AY$1073</f>
        <v>0</v>
      </c>
    </row>
    <row r="1076" spans="1:51" ht="30" hidden="1" customHeight="1" x14ac:dyDescent="0.15">
      <c r="A1076" s="373">
        <v>1</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9.75" hidden="1" customHeight="1" x14ac:dyDescent="0.15">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4" t="s">
        <v>324</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8" t="s">
        <v>339</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3" t="s">
        <v>263</v>
      </c>
      <c r="D1109" s="377"/>
      <c r="E1109" s="153" t="s">
        <v>262</v>
      </c>
      <c r="F1109" s="377"/>
      <c r="G1109" s="377"/>
      <c r="H1109" s="377"/>
      <c r="I1109" s="377"/>
      <c r="J1109" s="153" t="s">
        <v>296</v>
      </c>
      <c r="K1109" s="153"/>
      <c r="L1109" s="153"/>
      <c r="M1109" s="153"/>
      <c r="N1109" s="153"/>
      <c r="O1109" s="153"/>
      <c r="P1109" s="363" t="s">
        <v>27</v>
      </c>
      <c r="Q1109" s="363"/>
      <c r="R1109" s="363"/>
      <c r="S1109" s="363"/>
      <c r="T1109" s="363"/>
      <c r="U1109" s="363"/>
      <c r="V1109" s="363"/>
      <c r="W1109" s="363"/>
      <c r="X1109" s="363"/>
      <c r="Y1109" s="153" t="s">
        <v>298</v>
      </c>
      <c r="Z1109" s="377"/>
      <c r="AA1109" s="377"/>
      <c r="AB1109" s="377"/>
      <c r="AC1109" s="153" t="s">
        <v>245</v>
      </c>
      <c r="AD1109" s="153"/>
      <c r="AE1109" s="153"/>
      <c r="AF1109" s="153"/>
      <c r="AG1109" s="153"/>
      <c r="AH1109" s="363" t="s">
        <v>258</v>
      </c>
      <c r="AI1109" s="364"/>
      <c r="AJ1109" s="364"/>
      <c r="AK1109" s="364"/>
      <c r="AL1109" s="364" t="s">
        <v>21</v>
      </c>
      <c r="AM1109" s="364"/>
      <c r="AN1109" s="364"/>
      <c r="AO1109" s="378"/>
      <c r="AP1109" s="366" t="s">
        <v>325</v>
      </c>
      <c r="AQ1109" s="366"/>
      <c r="AR1109" s="366"/>
      <c r="AS1109" s="366"/>
      <c r="AT1109" s="366"/>
      <c r="AU1109" s="366"/>
      <c r="AV1109" s="366"/>
      <c r="AW1109" s="366"/>
      <c r="AX1109" s="366"/>
    </row>
    <row r="1110" spans="1:51" ht="30" customHeight="1" x14ac:dyDescent="0.15">
      <c r="A1110" s="373">
        <v>1</v>
      </c>
      <c r="B1110" s="373">
        <v>1</v>
      </c>
      <c r="C1110" s="371"/>
      <c r="D1110" s="371"/>
      <c r="E1110" s="151" t="s">
        <v>795</v>
      </c>
      <c r="F1110" s="372"/>
      <c r="G1110" s="372"/>
      <c r="H1110" s="372"/>
      <c r="I1110" s="372"/>
      <c r="J1110" s="345" t="s">
        <v>796</v>
      </c>
      <c r="K1110" s="346"/>
      <c r="L1110" s="346"/>
      <c r="M1110" s="346"/>
      <c r="N1110" s="346"/>
      <c r="O1110" s="346"/>
      <c r="P1110" s="360" t="s">
        <v>795</v>
      </c>
      <c r="Q1110" s="347"/>
      <c r="R1110" s="347"/>
      <c r="S1110" s="347"/>
      <c r="T1110" s="347"/>
      <c r="U1110" s="347"/>
      <c r="V1110" s="347"/>
      <c r="W1110" s="347"/>
      <c r="X1110" s="347"/>
      <c r="Y1110" s="348" t="s">
        <v>796</v>
      </c>
      <c r="Z1110" s="349"/>
      <c r="AA1110" s="349"/>
      <c r="AB1110" s="350"/>
      <c r="AC1110" s="351"/>
      <c r="AD1110" s="352"/>
      <c r="AE1110" s="352"/>
      <c r="AF1110" s="352"/>
      <c r="AG1110" s="352"/>
      <c r="AH1110" s="353" t="s">
        <v>796</v>
      </c>
      <c r="AI1110" s="354"/>
      <c r="AJ1110" s="354"/>
      <c r="AK1110" s="354"/>
      <c r="AL1110" s="355" t="s">
        <v>796</v>
      </c>
      <c r="AM1110" s="356"/>
      <c r="AN1110" s="356"/>
      <c r="AO1110" s="357"/>
      <c r="AP1110" s="358" t="s">
        <v>795</v>
      </c>
      <c r="AQ1110" s="358"/>
      <c r="AR1110" s="358"/>
      <c r="AS1110" s="358"/>
      <c r="AT1110" s="358"/>
      <c r="AU1110" s="358"/>
      <c r="AV1110" s="358"/>
      <c r="AW1110" s="358"/>
      <c r="AX1110" s="358"/>
    </row>
    <row r="1111" spans="1:51" ht="30" hidden="1" customHeight="1" x14ac:dyDescent="0.15">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3">
        <v>18</v>
      </c>
      <c r="B1127" s="373">
        <v>1</v>
      </c>
      <c r="C1127" s="371"/>
      <c r="D1127" s="371"/>
      <c r="E1127" s="151"/>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90">
    <cfRule type="expression" dxfId="2797" priority="13905">
      <formula>IF(RIGHT(TEXT(Y790,"0.#"),1)=".",FALSE,TRUE)</formula>
    </cfRule>
    <cfRule type="expression" dxfId="2796" priority="13906">
      <formula>IF(RIGHT(TEXT(Y790,"0.#"),1)=".",TRUE,FALSE)</formula>
    </cfRule>
  </conditionalFormatting>
  <conditionalFormatting sqref="Y799">
    <cfRule type="expression" dxfId="2795" priority="13901">
      <formula>IF(RIGHT(TEXT(Y799,"0.#"),1)=".",FALSE,TRUE)</formula>
    </cfRule>
    <cfRule type="expression" dxfId="2794" priority="13902">
      <formula>IF(RIGHT(TEXT(Y799,"0.#"),1)=".",TRUE,FALSE)</formula>
    </cfRule>
  </conditionalFormatting>
  <conditionalFormatting sqref="Y830:Y837 Y828 Y817:Y824 Y815 Y804:Y811 Y802">
    <cfRule type="expression" dxfId="2793" priority="13683">
      <formula>IF(RIGHT(TEXT(Y802,"0.#"),1)=".",FALSE,TRUE)</formula>
    </cfRule>
    <cfRule type="expression" dxfId="2792" priority="13684">
      <formula>IF(RIGHT(TEXT(Y802,"0.#"),1)=".",TRUE,FALSE)</formula>
    </cfRule>
  </conditionalFormatting>
  <conditionalFormatting sqref="P13:AX13 AR15:AX15 P15:AQ17">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91:Y798 Y789">
    <cfRule type="expression" dxfId="2785" priority="13707">
      <formula>IF(RIGHT(TEXT(Y789,"0.#"),1)=".",FALSE,TRUE)</formula>
    </cfRule>
    <cfRule type="expression" dxfId="2784" priority="13708">
      <formula>IF(RIGHT(TEXT(Y789,"0.#"),1)=".",TRUE,FALSE)</formula>
    </cfRule>
  </conditionalFormatting>
  <conditionalFormatting sqref="AU790">
    <cfRule type="expression" dxfId="2783" priority="13705">
      <formula>IF(RIGHT(TEXT(AU790,"0.#"),1)=".",FALSE,TRUE)</formula>
    </cfRule>
    <cfRule type="expression" dxfId="2782" priority="13706">
      <formula>IF(RIGHT(TEXT(AU790,"0.#"),1)=".",TRUE,FALSE)</formula>
    </cfRule>
  </conditionalFormatting>
  <conditionalFormatting sqref="AU799">
    <cfRule type="expression" dxfId="2781" priority="13703">
      <formula>IF(RIGHT(TEXT(AU799,"0.#"),1)=".",FALSE,TRUE)</formula>
    </cfRule>
    <cfRule type="expression" dxfId="2780" priority="13704">
      <formula>IF(RIGHT(TEXT(AU799,"0.#"),1)=".",TRUE,FALSE)</formula>
    </cfRule>
  </conditionalFormatting>
  <conditionalFormatting sqref="AU791:AU798 AU789">
    <cfRule type="expression" dxfId="2779" priority="13701">
      <formula>IF(RIGHT(TEXT(AU789,"0.#"),1)=".",FALSE,TRUE)</formula>
    </cfRule>
    <cfRule type="expression" dxfId="2778" priority="13702">
      <formula>IF(RIGHT(TEXT(AU789,"0.#"),1)=".",TRUE,FALSE)</formula>
    </cfRule>
  </conditionalFormatting>
  <conditionalFormatting sqref="Y829 Y816 Y803">
    <cfRule type="expression" dxfId="2777" priority="13687">
      <formula>IF(RIGHT(TEXT(Y803,"0.#"),1)=".",FALSE,TRUE)</formula>
    </cfRule>
    <cfRule type="expression" dxfId="2776" priority="13688">
      <formula>IF(RIGHT(TEXT(Y803,"0.#"),1)=".",TRUE,FALSE)</formula>
    </cfRule>
  </conditionalFormatting>
  <conditionalFormatting sqref="Y838 Y825 Y812">
    <cfRule type="expression" dxfId="2775" priority="13685">
      <formula>IF(RIGHT(TEXT(Y812,"0.#"),1)=".",FALSE,TRUE)</formula>
    </cfRule>
    <cfRule type="expression" dxfId="2774" priority="13686">
      <formula>IF(RIGHT(TEXT(Y812,"0.#"),1)=".",TRUE,FALSE)</formula>
    </cfRule>
  </conditionalFormatting>
  <conditionalFormatting sqref="AU829 AU816 AU803">
    <cfRule type="expression" dxfId="2773" priority="13681">
      <formula>IF(RIGHT(TEXT(AU803,"0.#"),1)=".",FALSE,TRUE)</formula>
    </cfRule>
    <cfRule type="expression" dxfId="2772" priority="13682">
      <formula>IF(RIGHT(TEXT(AU803,"0.#"),1)=".",TRUE,FALSE)</formula>
    </cfRule>
  </conditionalFormatting>
  <conditionalFormatting sqref="AU838 AU825 AU812">
    <cfRule type="expression" dxfId="2771" priority="13679">
      <formula>IF(RIGHT(TEXT(AU812,"0.#"),1)=".",FALSE,TRUE)</formula>
    </cfRule>
    <cfRule type="expression" dxfId="2770" priority="13680">
      <formula>IF(RIGHT(TEXT(AU812,"0.#"),1)=".",TRUE,FALSE)</formula>
    </cfRule>
  </conditionalFormatting>
  <conditionalFormatting sqref="AU830:AU837 AU828 AU817:AU824 AU815 AU804:AU811 AU802">
    <cfRule type="expression" dxfId="2769" priority="13677">
      <formula>IF(RIGHT(TEXT(AU802,"0.#"),1)=".",FALSE,TRUE)</formula>
    </cfRule>
    <cfRule type="expression" dxfId="2768" priority="13678">
      <formula>IF(RIGHT(TEXT(AU802,"0.#"),1)=".",TRUE,FALSE)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E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47:AO874">
    <cfRule type="expression" dxfId="2525" priority="6655">
      <formula>IF(AND(AL847&gt;=0, RIGHT(TEXT(AL847,"0.#"),1)&lt;&gt;"."),TRUE,FALSE)</formula>
    </cfRule>
    <cfRule type="expression" dxfId="2524" priority="6656">
      <formula>IF(AND(AL847&gt;=0, RIGHT(TEXT(AL847,"0.#"),1)="."),TRUE,FALSE)</formula>
    </cfRule>
    <cfRule type="expression" dxfId="2523" priority="6657">
      <formula>IF(AND(AL847&lt;0, RIGHT(TEXT(AL847,"0.#"),1)&lt;&gt;"."),TRUE,FALSE)</formula>
    </cfRule>
    <cfRule type="expression" dxfId="2522" priority="6658">
      <formula>IF(AND(AL847&lt;0, RIGHT(TEXT(AL847,"0.#"),1)="."),TRUE,FALSE)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6">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9">
    <cfRule type="expression" dxfId="2083" priority="2093">
      <formula>IF(RIGHT(TEXT(Y879,"0.#"),1)=".",FALSE,TRUE)</formula>
    </cfRule>
    <cfRule type="expression" dxfId="2082" priority="2094">
      <formula>IF(RIGHT(TEXT(Y879,"0.#"),1)=".",TRUE,FALSE)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80:AO907">
    <cfRule type="expression" dxfId="1987" priority="2101">
      <formula>IF(AND(AL880&gt;=0, RIGHT(TEXT(AL880,"0.#"),1)&lt;&gt;"."),TRUE,FALSE)</formula>
    </cfRule>
    <cfRule type="expression" dxfId="1986" priority="2102">
      <formula>IF(AND(AL880&gt;=0, RIGHT(TEXT(AL880,"0.#"),1)="."),TRUE,FALSE)</formula>
    </cfRule>
    <cfRule type="expression" dxfId="1985" priority="2103">
      <formula>IF(AND(AL880&lt;0, RIGHT(TEXT(AL880,"0.#"),1)&lt;&gt;"."),TRUE,FALSE)</formula>
    </cfRule>
    <cfRule type="expression" dxfId="1984" priority="2104">
      <formula>IF(AND(AL880&lt;0, RIGHT(TEXT(AL880,"0.#"),1)="."),TRUE,FALSE)</formula>
    </cfRule>
  </conditionalFormatting>
  <conditionalFormatting sqref="AL878:AO879">
    <cfRule type="expression" dxfId="1983" priority="2095">
      <formula>IF(AND(AL878&gt;=0, RIGHT(TEXT(AL878,"0.#"),1)&lt;&gt;"."),TRUE,FALSE)</formula>
    </cfRule>
    <cfRule type="expression" dxfId="1982" priority="2096">
      <formula>IF(AND(AL878&gt;=0, RIGHT(TEXT(AL878,"0.#"),1)="."),TRUE,FALSE)</formula>
    </cfRule>
    <cfRule type="expression" dxfId="1981" priority="2097">
      <formula>IF(AND(AL878&lt;0, RIGHT(TEXT(AL878,"0.#"),1)&lt;&gt;"."),TRUE,FALSE)</formula>
    </cfRule>
    <cfRule type="expression" dxfId="1980" priority="2098">
      <formula>IF(AND(AL878&lt;0, RIGHT(TEXT(AL878,"0.#"),1)="."),TRUE,FALSE)</formula>
    </cfRule>
  </conditionalFormatting>
  <conditionalFormatting sqref="AL913:AO940">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11:AO912">
    <cfRule type="expression" dxfId="1975" priority="2083">
      <formula>IF(AND(AL911&gt;=0, RIGHT(TEXT(AL911,"0.#"),1)&lt;&gt;"."),TRUE,FALSE)</formula>
    </cfRule>
    <cfRule type="expression" dxfId="1974" priority="2084">
      <formula>IF(AND(AL911&gt;=0, RIGHT(TEXT(AL911,"0.#"),1)="."),TRUE,FALSE)</formula>
    </cfRule>
    <cfRule type="expression" dxfId="1973" priority="2085">
      <formula>IF(AND(AL911&lt;0, RIGHT(TEXT(AL911,"0.#"),1)&lt;&gt;"."),TRUE,FALSE)</formula>
    </cfRule>
    <cfRule type="expression" dxfId="1972" priority="2086">
      <formula>IF(AND(AL911&lt;0, RIGHT(TEXT(AL911,"0.#"),1)="."),TRUE,FALSE)</formula>
    </cfRule>
  </conditionalFormatting>
  <conditionalFormatting sqref="AL946:AO973">
    <cfRule type="expression" dxfId="1971" priority="2077">
      <formula>IF(AND(AL946&gt;=0, RIGHT(TEXT(AL946,"0.#"),1)&lt;&gt;"."),TRUE,FALSE)</formula>
    </cfRule>
    <cfRule type="expression" dxfId="1970" priority="2078">
      <formula>IF(AND(AL946&gt;=0, RIGHT(TEXT(AL946,"0.#"),1)="."),TRUE,FALSE)</formula>
    </cfRule>
    <cfRule type="expression" dxfId="1969" priority="2079">
      <formula>IF(AND(AL946&lt;0, RIGHT(TEXT(AL946,"0.#"),1)&lt;&gt;"."),TRUE,FALSE)</formula>
    </cfRule>
    <cfRule type="expression" dxfId="1968" priority="2080">
      <formula>IF(AND(AL946&lt;0, RIGHT(TEXT(AL946,"0.#"),1)="."),TRUE,FALSE)</formula>
    </cfRule>
  </conditionalFormatting>
  <conditionalFormatting sqref="AL945:AO945">
    <cfRule type="expression" dxfId="1967" priority="2071">
      <formula>IF(AND(AL945&gt;=0, RIGHT(TEXT(AL945,"0.#"),1)&lt;&gt;"."),TRUE,FALSE)</formula>
    </cfRule>
    <cfRule type="expression" dxfId="1966" priority="2072">
      <formula>IF(AND(AL945&gt;=0, RIGHT(TEXT(AL945,"0.#"),1)="."),TRUE,FALSE)</formula>
    </cfRule>
    <cfRule type="expression" dxfId="1965" priority="2073">
      <formula>IF(AND(AL945&lt;0, RIGHT(TEXT(AL945,"0.#"),1)&lt;&gt;"."),TRUE,FALSE)</formula>
    </cfRule>
    <cfRule type="expression" dxfId="1964" priority="2074">
      <formula>IF(AND(AL945&lt;0, RIGHT(TEXT(AL945,"0.#"),1)="."),TRUE,FALSE)</formula>
    </cfRule>
  </conditionalFormatting>
  <conditionalFormatting sqref="AL979:AO1006">
    <cfRule type="expression" dxfId="1963" priority="2065">
      <formula>IF(AND(AL979&gt;=0, RIGHT(TEXT(AL979,"0.#"),1)&lt;&gt;"."),TRUE,FALSE)</formula>
    </cfRule>
    <cfRule type="expression" dxfId="1962" priority="2066">
      <formula>IF(AND(AL979&gt;=0, RIGHT(TEXT(AL979,"0.#"),1)="."),TRUE,FALSE)</formula>
    </cfRule>
    <cfRule type="expression" dxfId="1961" priority="2067">
      <formula>IF(AND(AL979&lt;0, RIGHT(TEXT(AL979,"0.#"),1)&lt;&gt;"."),TRUE,FALSE)</formula>
    </cfRule>
    <cfRule type="expression" dxfId="1960" priority="2068">
      <formula>IF(AND(AL979&lt;0, RIGHT(TEXT(AL979,"0.#"),1)="."),TRUE,FALSE)</formula>
    </cfRule>
  </conditionalFormatting>
  <conditionalFormatting sqref="AL978:AO978">
    <cfRule type="expression" dxfId="1959" priority="2059">
      <formula>IF(AND(AL978&gt;=0, RIGHT(TEXT(AL978,"0.#"),1)&lt;&gt;"."),TRUE,FALSE)</formula>
    </cfRule>
    <cfRule type="expression" dxfId="1958" priority="2060">
      <formula>IF(AND(AL978&gt;=0, RIGHT(TEXT(AL978,"0.#"),1)="."),TRUE,FALSE)</formula>
    </cfRule>
    <cfRule type="expression" dxfId="1957" priority="2061">
      <formula>IF(AND(AL978&lt;0, RIGHT(TEXT(AL978,"0.#"),1)&lt;&gt;"."),TRUE,FALSE)</formula>
    </cfRule>
    <cfRule type="expression" dxfId="1956" priority="2062">
      <formula>IF(AND(AL978&lt;0, RIGHT(TEXT(AL978,"0.#"),1)="."),TRUE,FALSE)</formula>
    </cfRule>
  </conditionalFormatting>
  <conditionalFormatting sqref="AL1012:AO1039">
    <cfRule type="expression" dxfId="1955" priority="2053">
      <formula>IF(AND(AL1012&gt;=0, RIGHT(TEXT(AL1012,"0.#"),1)&lt;&gt;"."),TRUE,FALSE)</formula>
    </cfRule>
    <cfRule type="expression" dxfId="1954" priority="2054">
      <formula>IF(AND(AL1012&gt;=0, RIGHT(TEXT(AL1012,"0.#"),1)="."),TRUE,FALSE)</formula>
    </cfRule>
    <cfRule type="expression" dxfId="1953" priority="2055">
      <formula>IF(AND(AL1012&lt;0, RIGHT(TEXT(AL1012,"0.#"),1)&lt;&gt;"."),TRUE,FALSE)</formula>
    </cfRule>
    <cfRule type="expression" dxfId="1952" priority="2056">
      <formula>IF(AND(AL1012&lt;0, RIGHT(TEXT(AL1012,"0.#"),1)="."),TRUE,FALSE)</formula>
    </cfRule>
  </conditionalFormatting>
  <conditionalFormatting sqref="AL1011:AO1011">
    <cfRule type="expression" dxfId="1951" priority="2047">
      <formula>IF(AND(AL1011&gt;=0, RIGHT(TEXT(AL1011,"0.#"),1)&lt;&gt;"."),TRUE,FALSE)</formula>
    </cfRule>
    <cfRule type="expression" dxfId="1950" priority="2048">
      <formula>IF(AND(AL1011&gt;=0, RIGHT(TEXT(AL1011,"0.#"),1)="."),TRUE,FALSE)</formula>
    </cfRule>
    <cfRule type="expression" dxfId="1949" priority="2049">
      <formula>IF(AND(AL1011&lt;0, RIGHT(TEXT(AL1011,"0.#"),1)&lt;&gt;"."),TRUE,FALSE)</formula>
    </cfRule>
    <cfRule type="expression" dxfId="1948" priority="2050">
      <formula>IF(AND(AL1011&lt;0, RIGHT(TEXT(AL1011,"0.#"),1)="."),TRUE,FALSE)</formula>
    </cfRule>
  </conditionalFormatting>
  <conditionalFormatting sqref="Y1010:Y1011">
    <cfRule type="expression" dxfId="1947" priority="2045">
      <formula>IF(RIGHT(TEXT(Y1010,"0.#"),1)=".",FALSE,TRUE)</formula>
    </cfRule>
    <cfRule type="expression" dxfId="1946" priority="2046">
      <formula>IF(RIGHT(TEXT(Y1010,"0.#"),1)=".",TRUE,FALSE)</formula>
    </cfRule>
  </conditionalFormatting>
  <conditionalFormatting sqref="AL1045:AO1072">
    <cfRule type="expression" dxfId="1945" priority="2041">
      <formula>IF(AND(AL1045&gt;=0, RIGHT(TEXT(AL1045,"0.#"),1)&lt;&gt;"."),TRUE,FALSE)</formula>
    </cfRule>
    <cfRule type="expression" dxfId="1944" priority="2042">
      <formula>IF(AND(AL1045&gt;=0, RIGHT(TEXT(AL1045,"0.#"),1)="."),TRUE,FALSE)</formula>
    </cfRule>
    <cfRule type="expression" dxfId="1943" priority="2043">
      <formula>IF(AND(AL1045&lt;0, RIGHT(TEXT(AL1045,"0.#"),1)&lt;&gt;"."),TRUE,FALSE)</formula>
    </cfRule>
    <cfRule type="expression" dxfId="1942" priority="2044">
      <formula>IF(AND(AL1045&lt;0, RIGHT(TEXT(AL1045,"0.#"),1)="."),TRUE,FALSE)</formula>
    </cfRule>
  </conditionalFormatting>
  <conditionalFormatting sqref="Y1045:Y1072">
    <cfRule type="expression" dxfId="1941" priority="2039">
      <formula>IF(RIGHT(TEXT(Y1045,"0.#"),1)=".",FALSE,TRUE)</formula>
    </cfRule>
    <cfRule type="expression" dxfId="1940" priority="2040">
      <formula>IF(RIGHT(TEXT(Y1045,"0.#"),1)=".",TRUE,FALSE)</formula>
    </cfRule>
  </conditionalFormatting>
  <conditionalFormatting sqref="AL1044:AO1044">
    <cfRule type="expression" dxfId="1939" priority="2035">
      <formula>IF(AND(AL1044&gt;=0, RIGHT(TEXT(AL1044,"0.#"),1)&lt;&gt;"."),TRUE,FALSE)</formula>
    </cfRule>
    <cfRule type="expression" dxfId="1938" priority="2036">
      <formula>IF(AND(AL1044&gt;=0, RIGHT(TEXT(AL1044,"0.#"),1)="."),TRUE,FALSE)</formula>
    </cfRule>
    <cfRule type="expression" dxfId="1937" priority="2037">
      <formula>IF(AND(AL1044&lt;0, RIGHT(TEXT(AL1044,"0.#"),1)&lt;&gt;"."),TRUE,FALSE)</formula>
    </cfRule>
    <cfRule type="expression" dxfId="1936" priority="2038">
      <formula>IF(AND(AL1044&lt;0, RIGHT(TEXT(AL1044,"0.#"),1)="."),TRUE,FALSE)</formula>
    </cfRule>
  </conditionalFormatting>
  <conditionalFormatting sqref="Y1043:Y1044">
    <cfRule type="expression" dxfId="1935" priority="2033">
      <formula>IF(RIGHT(TEXT(Y1043,"0.#"),1)=".",FALSE,TRUE)</formula>
    </cfRule>
    <cfRule type="expression" dxfId="1934" priority="2034">
      <formula>IF(RIGHT(TEXT(Y1043,"0.#"),1)=".",TRUE,FALSE)</formula>
    </cfRule>
  </conditionalFormatting>
  <conditionalFormatting sqref="AL1078:AO1105">
    <cfRule type="expression" dxfId="1933" priority="2029">
      <formula>IF(AND(AL1078&gt;=0, RIGHT(TEXT(AL1078,"0.#"),1)&lt;&gt;"."),TRUE,FALSE)</formula>
    </cfRule>
    <cfRule type="expression" dxfId="1932" priority="2030">
      <formula>IF(AND(AL1078&gt;=0, RIGHT(TEXT(AL1078,"0.#"),1)="."),TRUE,FALSE)</formula>
    </cfRule>
    <cfRule type="expression" dxfId="1931" priority="2031">
      <formula>IF(AND(AL1078&lt;0, RIGHT(TEXT(AL1078,"0.#"),1)&lt;&gt;"."),TRUE,FALSE)</formula>
    </cfRule>
    <cfRule type="expression" dxfId="1930" priority="2032">
      <formula>IF(AND(AL1078&lt;0, RIGHT(TEXT(AL1078,"0.#"),1)="."),TRUE,FALSE)</formula>
    </cfRule>
  </conditionalFormatting>
  <conditionalFormatting sqref="Y1078:Y1105">
    <cfRule type="expression" dxfId="1929" priority="2027">
      <formula>IF(RIGHT(TEXT(Y1078,"0.#"),1)=".",FALSE,TRUE)</formula>
    </cfRule>
    <cfRule type="expression" dxfId="1928" priority="2028">
      <formula>IF(RIGHT(TEXT(Y1078,"0.#"),1)=".",TRUE,FALSE)</formula>
    </cfRule>
  </conditionalFormatting>
  <conditionalFormatting sqref="AL1076:AO1077">
    <cfRule type="expression" dxfId="1927" priority="2023">
      <formula>IF(AND(AL1076&gt;=0, RIGHT(TEXT(AL1076,"0.#"),1)&lt;&gt;"."),TRUE,FALSE)</formula>
    </cfRule>
    <cfRule type="expression" dxfId="1926" priority="2024">
      <formula>IF(AND(AL1076&gt;=0, RIGHT(TEXT(AL1076,"0.#"),1)="."),TRUE,FALSE)</formula>
    </cfRule>
    <cfRule type="expression" dxfId="1925" priority="2025">
      <formula>IF(AND(AL1076&lt;0, RIGHT(TEXT(AL1076,"0.#"),1)&lt;&gt;"."),TRUE,FALSE)</formula>
    </cfRule>
    <cfRule type="expression" dxfId="1924" priority="2026">
      <formula>IF(AND(AL1076&lt;0, RIGHT(TEXT(AL1076,"0.#"),1)="."),TRUE,FALSE)</formula>
    </cfRule>
  </conditionalFormatting>
  <conditionalFormatting sqref="Y1076:Y1077">
    <cfRule type="expression" dxfId="1923" priority="2021">
      <formula>IF(RIGHT(TEXT(Y1076,"0.#"),1)=".",FALSE,TRUE)</formula>
    </cfRule>
    <cfRule type="expression" dxfId="1922" priority="2022">
      <formula>IF(RIGHT(TEXT(Y1076,"0.#"),1)=".",TRUE,FALSE)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E32 AI32 AM32 AQ32 AU32">
    <cfRule type="expression" dxfId="727" priority="29">
      <formula>IF(RIGHT(TEXT(AE32,"0.#"),1)=".",FALSE,TRUE)</formula>
    </cfRule>
    <cfRule type="expression" dxfId="726" priority="30">
      <formula>IF(RIGHT(TEXT(AE32,"0.#"),1)=".",TRUE,FALSE)</formula>
    </cfRule>
  </conditionalFormatting>
  <conditionalFormatting sqref="AE33 AI33 AM33 AQ33 AU33">
    <cfRule type="expression" dxfId="725" priority="27">
      <formula>IF(RIGHT(TEXT(AE33,"0.#"),1)=".",FALSE,TRUE)</formula>
    </cfRule>
    <cfRule type="expression" dxfId="724" priority="28">
      <formula>IF(RIGHT(TEXT(AE33,"0.#"),1)=".",TRUE,FALSE)</formula>
    </cfRule>
  </conditionalFormatting>
  <conditionalFormatting sqref="AE34 AI34 AM34 AQ34 AU34">
    <cfRule type="expression" dxfId="723" priority="25">
      <formula>IF(RIGHT(TEXT(AE34,"0.#"),1)=".",FALSE,TRUE)</formula>
    </cfRule>
    <cfRule type="expression" dxfId="722" priority="26">
      <formula>IF(RIGHT(TEXT(AE34,"0.#"),1)=".",TRUE,FALSE)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5" max="49" man="1"/>
    <brk id="839"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714</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344</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6"/>
      <c r="AA2" s="827"/>
      <c r="AB2" s="1026" t="s">
        <v>11</v>
      </c>
      <c r="AC2" s="1027"/>
      <c r="AD2" s="1028"/>
      <c r="AE2" s="1032" t="s">
        <v>386</v>
      </c>
      <c r="AF2" s="1032"/>
      <c r="AG2" s="1032"/>
      <c r="AH2" s="1032"/>
      <c r="AI2" s="1032" t="s">
        <v>408</v>
      </c>
      <c r="AJ2" s="1032"/>
      <c r="AK2" s="1032"/>
      <c r="AL2" s="559"/>
      <c r="AM2" s="1032" t="s">
        <v>505</v>
      </c>
      <c r="AN2" s="1032"/>
      <c r="AO2" s="1032"/>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9"/>
      <c r="Q4" s="1007"/>
      <c r="R4" s="1007"/>
      <c r="S4" s="1007"/>
      <c r="T4" s="1007"/>
      <c r="U4" s="1007"/>
      <c r="V4" s="1007"/>
      <c r="W4" s="1007"/>
      <c r="X4" s="1008"/>
      <c r="Y4" s="1017" t="s">
        <v>12</v>
      </c>
      <c r="Z4" s="1018"/>
      <c r="AA4" s="1019"/>
      <c r="AB4" s="463"/>
      <c r="AC4" s="1021"/>
      <c r="AD4" s="1021"/>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344</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6"/>
      <c r="AA9" s="827"/>
      <c r="AB9" s="1026" t="s">
        <v>11</v>
      </c>
      <c r="AC9" s="1027"/>
      <c r="AD9" s="1028"/>
      <c r="AE9" s="1032" t="s">
        <v>386</v>
      </c>
      <c r="AF9" s="1032"/>
      <c r="AG9" s="1032"/>
      <c r="AH9" s="1032"/>
      <c r="AI9" s="1032" t="s">
        <v>408</v>
      </c>
      <c r="AJ9" s="1032"/>
      <c r="AK9" s="1032"/>
      <c r="AL9" s="559"/>
      <c r="AM9" s="1032" t="s">
        <v>505</v>
      </c>
      <c r="AN9" s="1032"/>
      <c r="AO9" s="1032"/>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9"/>
      <c r="Q11" s="1007"/>
      <c r="R11" s="1007"/>
      <c r="S11" s="1007"/>
      <c r="T11" s="1007"/>
      <c r="U11" s="1007"/>
      <c r="V11" s="1007"/>
      <c r="W11" s="1007"/>
      <c r="X11" s="1008"/>
      <c r="Y11" s="1017" t="s">
        <v>12</v>
      </c>
      <c r="Z11" s="1018"/>
      <c r="AA11" s="1019"/>
      <c r="AB11" s="463"/>
      <c r="AC11" s="1021"/>
      <c r="AD11" s="102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344</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6"/>
      <c r="AA16" s="827"/>
      <c r="AB16" s="1026" t="s">
        <v>11</v>
      </c>
      <c r="AC16" s="1027"/>
      <c r="AD16" s="1028"/>
      <c r="AE16" s="1032" t="s">
        <v>386</v>
      </c>
      <c r="AF16" s="1032"/>
      <c r="AG16" s="1032"/>
      <c r="AH16" s="1032"/>
      <c r="AI16" s="1032" t="s">
        <v>408</v>
      </c>
      <c r="AJ16" s="1032"/>
      <c r="AK16" s="1032"/>
      <c r="AL16" s="559"/>
      <c r="AM16" s="1032" t="s">
        <v>505</v>
      </c>
      <c r="AN16" s="1032"/>
      <c r="AO16" s="1032"/>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9"/>
      <c r="Q18" s="1007"/>
      <c r="R18" s="1007"/>
      <c r="S18" s="1007"/>
      <c r="T18" s="1007"/>
      <c r="U18" s="1007"/>
      <c r="V18" s="1007"/>
      <c r="W18" s="1007"/>
      <c r="X18" s="1008"/>
      <c r="Y18" s="1017" t="s">
        <v>12</v>
      </c>
      <c r="Z18" s="1018"/>
      <c r="AA18" s="1019"/>
      <c r="AB18" s="463"/>
      <c r="AC18" s="1021"/>
      <c r="AD18" s="102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344</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6"/>
      <c r="AA23" s="827"/>
      <c r="AB23" s="1026" t="s">
        <v>11</v>
      </c>
      <c r="AC23" s="1027"/>
      <c r="AD23" s="1028"/>
      <c r="AE23" s="1032" t="s">
        <v>386</v>
      </c>
      <c r="AF23" s="1032"/>
      <c r="AG23" s="1032"/>
      <c r="AH23" s="1032"/>
      <c r="AI23" s="1032" t="s">
        <v>408</v>
      </c>
      <c r="AJ23" s="1032"/>
      <c r="AK23" s="1032"/>
      <c r="AL23" s="559"/>
      <c r="AM23" s="1032" t="s">
        <v>505</v>
      </c>
      <c r="AN23" s="1032"/>
      <c r="AO23" s="1032"/>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9"/>
      <c r="Q25" s="1007"/>
      <c r="R25" s="1007"/>
      <c r="S25" s="1007"/>
      <c r="T25" s="1007"/>
      <c r="U25" s="1007"/>
      <c r="V25" s="1007"/>
      <c r="W25" s="1007"/>
      <c r="X25" s="1008"/>
      <c r="Y25" s="1017" t="s">
        <v>12</v>
      </c>
      <c r="Z25" s="1018"/>
      <c r="AA25" s="1019"/>
      <c r="AB25" s="463"/>
      <c r="AC25" s="1021"/>
      <c r="AD25" s="102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344</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6"/>
      <c r="AA30" s="827"/>
      <c r="AB30" s="1026" t="s">
        <v>11</v>
      </c>
      <c r="AC30" s="1027"/>
      <c r="AD30" s="1028"/>
      <c r="AE30" s="1032" t="s">
        <v>386</v>
      </c>
      <c r="AF30" s="1032"/>
      <c r="AG30" s="1032"/>
      <c r="AH30" s="1032"/>
      <c r="AI30" s="1032" t="s">
        <v>408</v>
      </c>
      <c r="AJ30" s="1032"/>
      <c r="AK30" s="1032"/>
      <c r="AL30" s="559"/>
      <c r="AM30" s="1032" t="s">
        <v>505</v>
      </c>
      <c r="AN30" s="1032"/>
      <c r="AO30" s="1032"/>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9"/>
      <c r="Q32" s="1007"/>
      <c r="R32" s="1007"/>
      <c r="S32" s="1007"/>
      <c r="T32" s="1007"/>
      <c r="U32" s="1007"/>
      <c r="V32" s="1007"/>
      <c r="W32" s="1007"/>
      <c r="X32" s="1008"/>
      <c r="Y32" s="1017" t="s">
        <v>12</v>
      </c>
      <c r="Z32" s="1018"/>
      <c r="AA32" s="1019"/>
      <c r="AB32" s="463"/>
      <c r="AC32" s="1021"/>
      <c r="AD32" s="102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344</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6"/>
      <c r="AA37" s="827"/>
      <c r="AB37" s="1026" t="s">
        <v>11</v>
      </c>
      <c r="AC37" s="1027"/>
      <c r="AD37" s="1028"/>
      <c r="AE37" s="1032" t="s">
        <v>386</v>
      </c>
      <c r="AF37" s="1032"/>
      <c r="AG37" s="1032"/>
      <c r="AH37" s="1032"/>
      <c r="AI37" s="1032" t="s">
        <v>408</v>
      </c>
      <c r="AJ37" s="1032"/>
      <c r="AK37" s="1032"/>
      <c r="AL37" s="559"/>
      <c r="AM37" s="1032" t="s">
        <v>505</v>
      </c>
      <c r="AN37" s="1032"/>
      <c r="AO37" s="1032"/>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9"/>
      <c r="Q39" s="1007"/>
      <c r="R39" s="1007"/>
      <c r="S39" s="1007"/>
      <c r="T39" s="1007"/>
      <c r="U39" s="1007"/>
      <c r="V39" s="1007"/>
      <c r="W39" s="1007"/>
      <c r="X39" s="1008"/>
      <c r="Y39" s="1017" t="s">
        <v>12</v>
      </c>
      <c r="Z39" s="1018"/>
      <c r="AA39" s="1019"/>
      <c r="AB39" s="463"/>
      <c r="AC39" s="1021"/>
      <c r="AD39" s="102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344</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6"/>
      <c r="AA44" s="827"/>
      <c r="AB44" s="1026" t="s">
        <v>11</v>
      </c>
      <c r="AC44" s="1027"/>
      <c r="AD44" s="1028"/>
      <c r="AE44" s="1032" t="s">
        <v>386</v>
      </c>
      <c r="AF44" s="1032"/>
      <c r="AG44" s="1032"/>
      <c r="AH44" s="1032"/>
      <c r="AI44" s="1032" t="s">
        <v>408</v>
      </c>
      <c r="AJ44" s="1032"/>
      <c r="AK44" s="1032"/>
      <c r="AL44" s="559"/>
      <c r="AM44" s="1032" t="s">
        <v>505</v>
      </c>
      <c r="AN44" s="1032"/>
      <c r="AO44" s="1032"/>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9"/>
      <c r="Q46" s="1007"/>
      <c r="R46" s="1007"/>
      <c r="S46" s="1007"/>
      <c r="T46" s="1007"/>
      <c r="U46" s="1007"/>
      <c r="V46" s="1007"/>
      <c r="W46" s="1007"/>
      <c r="X46" s="1008"/>
      <c r="Y46" s="1017" t="s">
        <v>12</v>
      </c>
      <c r="Z46" s="1018"/>
      <c r="AA46" s="1019"/>
      <c r="AB46" s="463"/>
      <c r="AC46" s="1021"/>
      <c r="AD46" s="102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344</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6"/>
      <c r="AA51" s="827"/>
      <c r="AB51" s="559" t="s">
        <v>11</v>
      </c>
      <c r="AC51" s="1027"/>
      <c r="AD51" s="1028"/>
      <c r="AE51" s="1032" t="s">
        <v>386</v>
      </c>
      <c r="AF51" s="1032"/>
      <c r="AG51" s="1032"/>
      <c r="AH51" s="1032"/>
      <c r="AI51" s="1032" t="s">
        <v>408</v>
      </c>
      <c r="AJ51" s="1032"/>
      <c r="AK51" s="1032"/>
      <c r="AL51" s="559"/>
      <c r="AM51" s="1032" t="s">
        <v>505</v>
      </c>
      <c r="AN51" s="1032"/>
      <c r="AO51" s="1032"/>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9"/>
      <c r="Q53" s="1007"/>
      <c r="R53" s="1007"/>
      <c r="S53" s="1007"/>
      <c r="T53" s="1007"/>
      <c r="U53" s="1007"/>
      <c r="V53" s="1007"/>
      <c r="W53" s="1007"/>
      <c r="X53" s="1008"/>
      <c r="Y53" s="1017" t="s">
        <v>12</v>
      </c>
      <c r="Z53" s="1018"/>
      <c r="AA53" s="1019"/>
      <c r="AB53" s="463"/>
      <c r="AC53" s="1021"/>
      <c r="AD53" s="102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344</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6"/>
      <c r="AA58" s="827"/>
      <c r="AB58" s="1026" t="s">
        <v>11</v>
      </c>
      <c r="AC58" s="1027"/>
      <c r="AD58" s="1028"/>
      <c r="AE58" s="1032" t="s">
        <v>386</v>
      </c>
      <c r="AF58" s="1032"/>
      <c r="AG58" s="1032"/>
      <c r="AH58" s="1032"/>
      <c r="AI58" s="1032" t="s">
        <v>408</v>
      </c>
      <c r="AJ58" s="1032"/>
      <c r="AK58" s="1032"/>
      <c r="AL58" s="559"/>
      <c r="AM58" s="1032" t="s">
        <v>505</v>
      </c>
      <c r="AN58" s="1032"/>
      <c r="AO58" s="1032"/>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9"/>
      <c r="Q60" s="1007"/>
      <c r="R60" s="1007"/>
      <c r="S60" s="1007"/>
      <c r="T60" s="1007"/>
      <c r="U60" s="1007"/>
      <c r="V60" s="1007"/>
      <c r="W60" s="1007"/>
      <c r="X60" s="1008"/>
      <c r="Y60" s="1017" t="s">
        <v>12</v>
      </c>
      <c r="Z60" s="1018"/>
      <c r="AA60" s="1019"/>
      <c r="AB60" s="463"/>
      <c r="AC60" s="1021"/>
      <c r="AD60" s="102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344</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6"/>
      <c r="AA65" s="827"/>
      <c r="AB65" s="1026" t="s">
        <v>11</v>
      </c>
      <c r="AC65" s="1027"/>
      <c r="AD65" s="1028"/>
      <c r="AE65" s="1032" t="s">
        <v>386</v>
      </c>
      <c r="AF65" s="1032"/>
      <c r="AG65" s="1032"/>
      <c r="AH65" s="1032"/>
      <c r="AI65" s="1032" t="s">
        <v>408</v>
      </c>
      <c r="AJ65" s="1032"/>
      <c r="AK65" s="1032"/>
      <c r="AL65" s="559"/>
      <c r="AM65" s="1032" t="s">
        <v>505</v>
      </c>
      <c r="AN65" s="1032"/>
      <c r="AO65" s="1032"/>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9"/>
      <c r="Q67" s="1007"/>
      <c r="R67" s="1007"/>
      <c r="S67" s="1007"/>
      <c r="T67" s="1007"/>
      <c r="U67" s="1007"/>
      <c r="V67" s="1007"/>
      <c r="W67" s="1007"/>
      <c r="X67" s="1008"/>
      <c r="Y67" s="1017" t="s">
        <v>12</v>
      </c>
      <c r="Z67" s="1018"/>
      <c r="AA67" s="1019"/>
      <c r="AB67" s="463"/>
      <c r="AC67" s="1021"/>
      <c r="AD67" s="102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72"/>
      <c r="I3" s="672"/>
      <c r="J3" s="672"/>
      <c r="K3" s="672"/>
      <c r="L3" s="671" t="s">
        <v>18</v>
      </c>
      <c r="M3" s="672"/>
      <c r="N3" s="672"/>
      <c r="O3" s="672"/>
      <c r="P3" s="672"/>
      <c r="Q3" s="672"/>
      <c r="R3" s="672"/>
      <c r="S3" s="672"/>
      <c r="T3" s="672"/>
      <c r="U3" s="672"/>
      <c r="V3" s="672"/>
      <c r="W3" s="672"/>
      <c r="X3" s="673"/>
      <c r="Y3" s="657" t="s">
        <v>19</v>
      </c>
      <c r="Z3" s="658"/>
      <c r="AA3" s="658"/>
      <c r="AB3" s="799"/>
      <c r="AC3" s="81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27"/>
      <c r="H4" s="628"/>
      <c r="I4" s="628"/>
      <c r="J4" s="628"/>
      <c r="K4" s="629"/>
      <c r="L4" s="668"/>
      <c r="M4" s="669"/>
      <c r="N4" s="669"/>
      <c r="O4" s="669"/>
      <c r="P4" s="669"/>
      <c r="Q4" s="669"/>
      <c r="R4" s="669"/>
      <c r="S4" s="669"/>
      <c r="T4" s="669"/>
      <c r="U4" s="669"/>
      <c r="V4" s="669"/>
      <c r="W4" s="669"/>
      <c r="X4" s="670"/>
      <c r="Y4" s="385"/>
      <c r="Z4" s="386"/>
      <c r="AA4" s="386"/>
      <c r="AB4" s="803"/>
      <c r="AC4" s="627"/>
      <c r="AD4" s="628"/>
      <c r="AE4" s="628"/>
      <c r="AF4" s="628"/>
      <c r="AG4" s="629"/>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6" t="s">
        <v>267</v>
      </c>
      <c r="H15" s="597"/>
      <c r="I15" s="597"/>
      <c r="J15" s="597"/>
      <c r="K15" s="597"/>
      <c r="L15" s="597"/>
      <c r="M15" s="597"/>
      <c r="N15" s="597"/>
      <c r="O15" s="597"/>
      <c r="P15" s="597"/>
      <c r="Q15" s="597"/>
      <c r="R15" s="597"/>
      <c r="S15" s="597"/>
      <c r="T15" s="597"/>
      <c r="U15" s="597"/>
      <c r="V15" s="597"/>
      <c r="W15" s="597"/>
      <c r="X15" s="597"/>
      <c r="Y15" s="597"/>
      <c r="Z15" s="597"/>
      <c r="AA15" s="597"/>
      <c r="AB15" s="598"/>
      <c r="AC15" s="596" t="s">
        <v>268</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27"/>
      <c r="H17" s="628"/>
      <c r="I17" s="628"/>
      <c r="J17" s="628"/>
      <c r="K17" s="629"/>
      <c r="L17" s="668"/>
      <c r="M17" s="669"/>
      <c r="N17" s="669"/>
      <c r="O17" s="669"/>
      <c r="P17" s="669"/>
      <c r="Q17" s="669"/>
      <c r="R17" s="669"/>
      <c r="S17" s="669"/>
      <c r="T17" s="669"/>
      <c r="U17" s="669"/>
      <c r="V17" s="669"/>
      <c r="W17" s="669"/>
      <c r="X17" s="670"/>
      <c r="Y17" s="385"/>
      <c r="Z17" s="386"/>
      <c r="AA17" s="386"/>
      <c r="AB17" s="803"/>
      <c r="AC17" s="627"/>
      <c r="AD17" s="628"/>
      <c r="AE17" s="628"/>
      <c r="AF17" s="628"/>
      <c r="AG17" s="629"/>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6" t="s">
        <v>266</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27"/>
      <c r="H30" s="628"/>
      <c r="I30" s="628"/>
      <c r="J30" s="628"/>
      <c r="K30" s="629"/>
      <c r="L30" s="668"/>
      <c r="M30" s="669"/>
      <c r="N30" s="669"/>
      <c r="O30" s="669"/>
      <c r="P30" s="669"/>
      <c r="Q30" s="669"/>
      <c r="R30" s="669"/>
      <c r="S30" s="669"/>
      <c r="T30" s="669"/>
      <c r="U30" s="669"/>
      <c r="V30" s="669"/>
      <c r="W30" s="669"/>
      <c r="X30" s="670"/>
      <c r="Y30" s="385"/>
      <c r="Z30" s="386"/>
      <c r="AA30" s="386"/>
      <c r="AB30" s="803"/>
      <c r="AC30" s="627"/>
      <c r="AD30" s="628"/>
      <c r="AE30" s="628"/>
      <c r="AF30" s="628"/>
      <c r="AG30" s="629"/>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27"/>
      <c r="H43" s="628"/>
      <c r="I43" s="628"/>
      <c r="J43" s="628"/>
      <c r="K43" s="629"/>
      <c r="L43" s="668"/>
      <c r="M43" s="669"/>
      <c r="N43" s="669"/>
      <c r="O43" s="669"/>
      <c r="P43" s="669"/>
      <c r="Q43" s="669"/>
      <c r="R43" s="669"/>
      <c r="S43" s="669"/>
      <c r="T43" s="669"/>
      <c r="U43" s="669"/>
      <c r="V43" s="669"/>
      <c r="W43" s="669"/>
      <c r="X43" s="670"/>
      <c r="Y43" s="385"/>
      <c r="Z43" s="386"/>
      <c r="AA43" s="386"/>
      <c r="AB43" s="803"/>
      <c r="AC43" s="627"/>
      <c r="AD43" s="628"/>
      <c r="AE43" s="628"/>
      <c r="AF43" s="628"/>
      <c r="AG43" s="629"/>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27"/>
      <c r="H57" s="628"/>
      <c r="I57" s="628"/>
      <c r="J57" s="628"/>
      <c r="K57" s="629"/>
      <c r="L57" s="668"/>
      <c r="M57" s="669"/>
      <c r="N57" s="669"/>
      <c r="O57" s="669"/>
      <c r="P57" s="669"/>
      <c r="Q57" s="669"/>
      <c r="R57" s="669"/>
      <c r="S57" s="669"/>
      <c r="T57" s="669"/>
      <c r="U57" s="669"/>
      <c r="V57" s="669"/>
      <c r="W57" s="669"/>
      <c r="X57" s="670"/>
      <c r="Y57" s="385"/>
      <c r="Z57" s="386"/>
      <c r="AA57" s="386"/>
      <c r="AB57" s="803"/>
      <c r="AC57" s="627"/>
      <c r="AD57" s="628"/>
      <c r="AE57" s="628"/>
      <c r="AF57" s="628"/>
      <c r="AG57" s="629"/>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27"/>
      <c r="H70" s="628"/>
      <c r="I70" s="628"/>
      <c r="J70" s="628"/>
      <c r="K70" s="629"/>
      <c r="L70" s="668"/>
      <c r="M70" s="669"/>
      <c r="N70" s="669"/>
      <c r="O70" s="669"/>
      <c r="P70" s="669"/>
      <c r="Q70" s="669"/>
      <c r="R70" s="669"/>
      <c r="S70" s="669"/>
      <c r="T70" s="669"/>
      <c r="U70" s="669"/>
      <c r="V70" s="669"/>
      <c r="W70" s="669"/>
      <c r="X70" s="670"/>
      <c r="Y70" s="385"/>
      <c r="Z70" s="386"/>
      <c r="AA70" s="386"/>
      <c r="AB70" s="803"/>
      <c r="AC70" s="627"/>
      <c r="AD70" s="628"/>
      <c r="AE70" s="628"/>
      <c r="AF70" s="628"/>
      <c r="AG70" s="629"/>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27"/>
      <c r="H83" s="628"/>
      <c r="I83" s="628"/>
      <c r="J83" s="628"/>
      <c r="K83" s="629"/>
      <c r="L83" s="668"/>
      <c r="M83" s="669"/>
      <c r="N83" s="669"/>
      <c r="O83" s="669"/>
      <c r="P83" s="669"/>
      <c r="Q83" s="669"/>
      <c r="R83" s="669"/>
      <c r="S83" s="669"/>
      <c r="T83" s="669"/>
      <c r="U83" s="669"/>
      <c r="V83" s="669"/>
      <c r="W83" s="669"/>
      <c r="X83" s="670"/>
      <c r="Y83" s="385"/>
      <c r="Z83" s="386"/>
      <c r="AA83" s="386"/>
      <c r="AB83" s="803"/>
      <c r="AC83" s="627"/>
      <c r="AD83" s="628"/>
      <c r="AE83" s="628"/>
      <c r="AF83" s="628"/>
      <c r="AG83" s="629"/>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27"/>
      <c r="H96" s="628"/>
      <c r="I96" s="628"/>
      <c r="J96" s="628"/>
      <c r="K96" s="629"/>
      <c r="L96" s="668"/>
      <c r="M96" s="669"/>
      <c r="N96" s="669"/>
      <c r="O96" s="669"/>
      <c r="P96" s="669"/>
      <c r="Q96" s="669"/>
      <c r="R96" s="669"/>
      <c r="S96" s="669"/>
      <c r="T96" s="669"/>
      <c r="U96" s="669"/>
      <c r="V96" s="669"/>
      <c r="W96" s="669"/>
      <c r="X96" s="670"/>
      <c r="Y96" s="385"/>
      <c r="Z96" s="386"/>
      <c r="AA96" s="386"/>
      <c r="AB96" s="803"/>
      <c r="AC96" s="627"/>
      <c r="AD96" s="628"/>
      <c r="AE96" s="628"/>
      <c r="AF96" s="628"/>
      <c r="AG96" s="629"/>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27"/>
      <c r="H110" s="628"/>
      <c r="I110" s="628"/>
      <c r="J110" s="628"/>
      <c r="K110" s="629"/>
      <c r="L110" s="668"/>
      <c r="M110" s="669"/>
      <c r="N110" s="669"/>
      <c r="O110" s="669"/>
      <c r="P110" s="669"/>
      <c r="Q110" s="669"/>
      <c r="R110" s="669"/>
      <c r="S110" s="669"/>
      <c r="T110" s="669"/>
      <c r="U110" s="669"/>
      <c r="V110" s="669"/>
      <c r="W110" s="669"/>
      <c r="X110" s="670"/>
      <c r="Y110" s="385"/>
      <c r="Z110" s="386"/>
      <c r="AA110" s="386"/>
      <c r="AB110" s="803"/>
      <c r="AC110" s="627"/>
      <c r="AD110" s="628"/>
      <c r="AE110" s="628"/>
      <c r="AF110" s="628"/>
      <c r="AG110" s="629"/>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27"/>
      <c r="H123" s="628"/>
      <c r="I123" s="628"/>
      <c r="J123" s="628"/>
      <c r="K123" s="629"/>
      <c r="L123" s="668"/>
      <c r="M123" s="669"/>
      <c r="N123" s="669"/>
      <c r="O123" s="669"/>
      <c r="P123" s="669"/>
      <c r="Q123" s="669"/>
      <c r="R123" s="669"/>
      <c r="S123" s="669"/>
      <c r="T123" s="669"/>
      <c r="U123" s="669"/>
      <c r="V123" s="669"/>
      <c r="W123" s="669"/>
      <c r="X123" s="670"/>
      <c r="Y123" s="385"/>
      <c r="Z123" s="386"/>
      <c r="AA123" s="386"/>
      <c r="AB123" s="803"/>
      <c r="AC123" s="627"/>
      <c r="AD123" s="628"/>
      <c r="AE123" s="628"/>
      <c r="AF123" s="628"/>
      <c r="AG123" s="629"/>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27"/>
      <c r="H136" s="628"/>
      <c r="I136" s="628"/>
      <c r="J136" s="628"/>
      <c r="K136" s="629"/>
      <c r="L136" s="668"/>
      <c r="M136" s="669"/>
      <c r="N136" s="669"/>
      <c r="O136" s="669"/>
      <c r="P136" s="669"/>
      <c r="Q136" s="669"/>
      <c r="R136" s="669"/>
      <c r="S136" s="669"/>
      <c r="T136" s="669"/>
      <c r="U136" s="669"/>
      <c r="V136" s="669"/>
      <c r="W136" s="669"/>
      <c r="X136" s="670"/>
      <c r="Y136" s="385"/>
      <c r="Z136" s="386"/>
      <c r="AA136" s="386"/>
      <c r="AB136" s="803"/>
      <c r="AC136" s="627"/>
      <c r="AD136" s="628"/>
      <c r="AE136" s="628"/>
      <c r="AF136" s="628"/>
      <c r="AG136" s="629"/>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27"/>
      <c r="H149" s="628"/>
      <c r="I149" s="628"/>
      <c r="J149" s="628"/>
      <c r="K149" s="629"/>
      <c r="L149" s="668"/>
      <c r="M149" s="669"/>
      <c r="N149" s="669"/>
      <c r="O149" s="669"/>
      <c r="P149" s="669"/>
      <c r="Q149" s="669"/>
      <c r="R149" s="669"/>
      <c r="S149" s="669"/>
      <c r="T149" s="669"/>
      <c r="U149" s="669"/>
      <c r="V149" s="669"/>
      <c r="W149" s="669"/>
      <c r="X149" s="670"/>
      <c r="Y149" s="385"/>
      <c r="Z149" s="386"/>
      <c r="AA149" s="386"/>
      <c r="AB149" s="803"/>
      <c r="AC149" s="627"/>
      <c r="AD149" s="628"/>
      <c r="AE149" s="628"/>
      <c r="AF149" s="628"/>
      <c r="AG149" s="629"/>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27"/>
      <c r="H163" s="628"/>
      <c r="I163" s="628"/>
      <c r="J163" s="628"/>
      <c r="K163" s="629"/>
      <c r="L163" s="668"/>
      <c r="M163" s="669"/>
      <c r="N163" s="669"/>
      <c r="O163" s="669"/>
      <c r="P163" s="669"/>
      <c r="Q163" s="669"/>
      <c r="R163" s="669"/>
      <c r="S163" s="669"/>
      <c r="T163" s="669"/>
      <c r="U163" s="669"/>
      <c r="V163" s="669"/>
      <c r="W163" s="669"/>
      <c r="X163" s="670"/>
      <c r="Y163" s="385"/>
      <c r="Z163" s="386"/>
      <c r="AA163" s="386"/>
      <c r="AB163" s="803"/>
      <c r="AC163" s="627"/>
      <c r="AD163" s="628"/>
      <c r="AE163" s="628"/>
      <c r="AF163" s="628"/>
      <c r="AG163" s="629"/>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27"/>
      <c r="H176" s="628"/>
      <c r="I176" s="628"/>
      <c r="J176" s="628"/>
      <c r="K176" s="629"/>
      <c r="L176" s="668"/>
      <c r="M176" s="669"/>
      <c r="N176" s="669"/>
      <c r="O176" s="669"/>
      <c r="P176" s="669"/>
      <c r="Q176" s="669"/>
      <c r="R176" s="669"/>
      <c r="S176" s="669"/>
      <c r="T176" s="669"/>
      <c r="U176" s="669"/>
      <c r="V176" s="669"/>
      <c r="W176" s="669"/>
      <c r="X176" s="670"/>
      <c r="Y176" s="385"/>
      <c r="Z176" s="386"/>
      <c r="AA176" s="386"/>
      <c r="AB176" s="803"/>
      <c r="AC176" s="627"/>
      <c r="AD176" s="628"/>
      <c r="AE176" s="628"/>
      <c r="AF176" s="628"/>
      <c r="AG176" s="629"/>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27"/>
      <c r="H189" s="628"/>
      <c r="I189" s="628"/>
      <c r="J189" s="628"/>
      <c r="K189" s="629"/>
      <c r="L189" s="668"/>
      <c r="M189" s="669"/>
      <c r="N189" s="669"/>
      <c r="O189" s="669"/>
      <c r="P189" s="669"/>
      <c r="Q189" s="669"/>
      <c r="R189" s="669"/>
      <c r="S189" s="669"/>
      <c r="T189" s="669"/>
      <c r="U189" s="669"/>
      <c r="V189" s="669"/>
      <c r="W189" s="669"/>
      <c r="X189" s="670"/>
      <c r="Y189" s="385"/>
      <c r="Z189" s="386"/>
      <c r="AA189" s="386"/>
      <c r="AB189" s="803"/>
      <c r="AC189" s="627"/>
      <c r="AD189" s="628"/>
      <c r="AE189" s="628"/>
      <c r="AF189" s="628"/>
      <c r="AG189" s="629"/>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27"/>
      <c r="H202" s="628"/>
      <c r="I202" s="628"/>
      <c r="J202" s="628"/>
      <c r="K202" s="629"/>
      <c r="L202" s="668"/>
      <c r="M202" s="669"/>
      <c r="N202" s="669"/>
      <c r="O202" s="669"/>
      <c r="P202" s="669"/>
      <c r="Q202" s="669"/>
      <c r="R202" s="669"/>
      <c r="S202" s="669"/>
      <c r="T202" s="669"/>
      <c r="U202" s="669"/>
      <c r="V202" s="669"/>
      <c r="W202" s="669"/>
      <c r="X202" s="670"/>
      <c r="Y202" s="385"/>
      <c r="Z202" s="386"/>
      <c r="AA202" s="386"/>
      <c r="AB202" s="803"/>
      <c r="AC202" s="627"/>
      <c r="AD202" s="628"/>
      <c r="AE202" s="628"/>
      <c r="AF202" s="628"/>
      <c r="AG202" s="629"/>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27"/>
      <c r="H216" s="628"/>
      <c r="I216" s="628"/>
      <c r="J216" s="628"/>
      <c r="K216" s="629"/>
      <c r="L216" s="668"/>
      <c r="M216" s="669"/>
      <c r="N216" s="669"/>
      <c r="O216" s="669"/>
      <c r="P216" s="669"/>
      <c r="Q216" s="669"/>
      <c r="R216" s="669"/>
      <c r="S216" s="669"/>
      <c r="T216" s="669"/>
      <c r="U216" s="669"/>
      <c r="V216" s="669"/>
      <c r="W216" s="669"/>
      <c r="X216" s="670"/>
      <c r="Y216" s="385"/>
      <c r="Z216" s="386"/>
      <c r="AA216" s="386"/>
      <c r="AB216" s="803"/>
      <c r="AC216" s="627"/>
      <c r="AD216" s="628"/>
      <c r="AE216" s="628"/>
      <c r="AF216" s="628"/>
      <c r="AG216" s="629"/>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27"/>
      <c r="H229" s="628"/>
      <c r="I229" s="628"/>
      <c r="J229" s="628"/>
      <c r="K229" s="629"/>
      <c r="L229" s="668"/>
      <c r="M229" s="669"/>
      <c r="N229" s="669"/>
      <c r="O229" s="669"/>
      <c r="P229" s="669"/>
      <c r="Q229" s="669"/>
      <c r="R229" s="669"/>
      <c r="S229" s="669"/>
      <c r="T229" s="669"/>
      <c r="U229" s="669"/>
      <c r="V229" s="669"/>
      <c r="W229" s="669"/>
      <c r="X229" s="670"/>
      <c r="Y229" s="385"/>
      <c r="Z229" s="386"/>
      <c r="AA229" s="386"/>
      <c r="AB229" s="803"/>
      <c r="AC229" s="627"/>
      <c r="AD229" s="628"/>
      <c r="AE229" s="628"/>
      <c r="AF229" s="628"/>
      <c r="AG229" s="629"/>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27"/>
      <c r="H242" s="628"/>
      <c r="I242" s="628"/>
      <c r="J242" s="628"/>
      <c r="K242" s="629"/>
      <c r="L242" s="668"/>
      <c r="M242" s="669"/>
      <c r="N242" s="669"/>
      <c r="O242" s="669"/>
      <c r="P242" s="669"/>
      <c r="Q242" s="669"/>
      <c r="R242" s="669"/>
      <c r="S242" s="669"/>
      <c r="T242" s="669"/>
      <c r="U242" s="669"/>
      <c r="V242" s="669"/>
      <c r="W242" s="669"/>
      <c r="X242" s="670"/>
      <c r="Y242" s="385"/>
      <c r="Z242" s="386"/>
      <c r="AA242" s="386"/>
      <c r="AB242" s="803"/>
      <c r="AC242" s="627"/>
      <c r="AD242" s="628"/>
      <c r="AE242" s="628"/>
      <c r="AF242" s="628"/>
      <c r="AG242" s="629"/>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27"/>
      <c r="H255" s="628"/>
      <c r="I255" s="628"/>
      <c r="J255" s="628"/>
      <c r="K255" s="629"/>
      <c r="L255" s="668"/>
      <c r="M255" s="669"/>
      <c r="N255" s="669"/>
      <c r="O255" s="669"/>
      <c r="P255" s="669"/>
      <c r="Q255" s="669"/>
      <c r="R255" s="669"/>
      <c r="S255" s="669"/>
      <c r="T255" s="669"/>
      <c r="U255" s="669"/>
      <c r="V255" s="669"/>
      <c r="W255" s="669"/>
      <c r="X255" s="670"/>
      <c r="Y255" s="385"/>
      <c r="Z255" s="386"/>
      <c r="AA255" s="386"/>
      <c r="AB255" s="803"/>
      <c r="AC255" s="627"/>
      <c r="AD255" s="628"/>
      <c r="AE255" s="628"/>
      <c r="AF255" s="628"/>
      <c r="AG255" s="629"/>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296</v>
      </c>
      <c r="K3" s="362"/>
      <c r="L3" s="362"/>
      <c r="M3" s="362"/>
      <c r="N3" s="362"/>
      <c r="O3" s="362"/>
      <c r="P3" s="248" t="s">
        <v>27</v>
      </c>
      <c r="Q3" s="248"/>
      <c r="R3" s="248"/>
      <c r="S3" s="248"/>
      <c r="T3" s="248"/>
      <c r="U3" s="248"/>
      <c r="V3" s="248"/>
      <c r="W3" s="248"/>
      <c r="X3" s="248"/>
      <c r="Y3" s="363" t="s">
        <v>348</v>
      </c>
      <c r="Z3" s="364"/>
      <c r="AA3" s="364"/>
      <c r="AB3" s="364"/>
      <c r="AC3" s="153" t="s">
        <v>333</v>
      </c>
      <c r="AD3" s="153"/>
      <c r="AE3" s="153"/>
      <c r="AF3" s="153"/>
      <c r="AG3" s="153"/>
      <c r="AH3" s="363" t="s">
        <v>258</v>
      </c>
      <c r="AI3" s="361"/>
      <c r="AJ3" s="361"/>
      <c r="AK3" s="361"/>
      <c r="AL3" s="361" t="s">
        <v>21</v>
      </c>
      <c r="AM3" s="361"/>
      <c r="AN3" s="361"/>
      <c r="AO3" s="365"/>
      <c r="AP3" s="366" t="s">
        <v>297</v>
      </c>
      <c r="AQ3" s="366"/>
      <c r="AR3" s="366"/>
      <c r="AS3" s="366"/>
      <c r="AT3" s="366"/>
      <c r="AU3" s="366"/>
      <c r="AV3" s="366"/>
      <c r="AW3" s="366"/>
      <c r="AX3" s="366"/>
      <c r="AY3">
        <f>$AY$2</f>
        <v>0</v>
      </c>
    </row>
    <row r="4" spans="1:51"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296</v>
      </c>
      <c r="K36" s="362"/>
      <c r="L36" s="362"/>
      <c r="M36" s="362"/>
      <c r="N36" s="362"/>
      <c r="O36" s="362"/>
      <c r="P36" s="248" t="s">
        <v>27</v>
      </c>
      <c r="Q36" s="248"/>
      <c r="R36" s="248"/>
      <c r="S36" s="248"/>
      <c r="T36" s="248"/>
      <c r="U36" s="248"/>
      <c r="V36" s="248"/>
      <c r="W36" s="248"/>
      <c r="X36" s="248"/>
      <c r="Y36" s="363" t="s">
        <v>348</v>
      </c>
      <c r="Z36" s="364"/>
      <c r="AA36" s="364"/>
      <c r="AB36" s="364"/>
      <c r="AC36" s="153" t="s">
        <v>333</v>
      </c>
      <c r="AD36" s="153"/>
      <c r="AE36" s="153"/>
      <c r="AF36" s="153"/>
      <c r="AG36" s="153"/>
      <c r="AH36" s="363" t="s">
        <v>258</v>
      </c>
      <c r="AI36" s="361"/>
      <c r="AJ36" s="361"/>
      <c r="AK36" s="361"/>
      <c r="AL36" s="361" t="s">
        <v>21</v>
      </c>
      <c r="AM36" s="361"/>
      <c r="AN36" s="361"/>
      <c r="AO36" s="365"/>
      <c r="AP36" s="366" t="s">
        <v>297</v>
      </c>
      <c r="AQ36" s="366"/>
      <c r="AR36" s="366"/>
      <c r="AS36" s="366"/>
      <c r="AT36" s="366"/>
      <c r="AU36" s="366"/>
      <c r="AV36" s="366"/>
      <c r="AW36" s="366"/>
      <c r="AX36" s="366"/>
      <c r="AY36">
        <f>$AY$34</f>
        <v>0</v>
      </c>
    </row>
    <row r="37" spans="1:51" ht="26.25" customHeight="1" x14ac:dyDescent="0.15">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296</v>
      </c>
      <c r="K69" s="362"/>
      <c r="L69" s="362"/>
      <c r="M69" s="362"/>
      <c r="N69" s="362"/>
      <c r="O69" s="362"/>
      <c r="P69" s="248" t="s">
        <v>27</v>
      </c>
      <c r="Q69" s="248"/>
      <c r="R69" s="248"/>
      <c r="S69" s="248"/>
      <c r="T69" s="248"/>
      <c r="U69" s="248"/>
      <c r="V69" s="248"/>
      <c r="W69" s="248"/>
      <c r="X69" s="248"/>
      <c r="Y69" s="363" t="s">
        <v>348</v>
      </c>
      <c r="Z69" s="364"/>
      <c r="AA69" s="364"/>
      <c r="AB69" s="364"/>
      <c r="AC69" s="153" t="s">
        <v>333</v>
      </c>
      <c r="AD69" s="153"/>
      <c r="AE69" s="153"/>
      <c r="AF69" s="153"/>
      <c r="AG69" s="153"/>
      <c r="AH69" s="363" t="s">
        <v>258</v>
      </c>
      <c r="AI69" s="361"/>
      <c r="AJ69" s="361"/>
      <c r="AK69" s="361"/>
      <c r="AL69" s="361" t="s">
        <v>21</v>
      </c>
      <c r="AM69" s="361"/>
      <c r="AN69" s="361"/>
      <c r="AO69" s="365"/>
      <c r="AP69" s="366" t="s">
        <v>297</v>
      </c>
      <c r="AQ69" s="366"/>
      <c r="AR69" s="366"/>
      <c r="AS69" s="366"/>
      <c r="AT69" s="366"/>
      <c r="AU69" s="366"/>
      <c r="AV69" s="366"/>
      <c r="AW69" s="366"/>
      <c r="AX69" s="366"/>
      <c r="AY69" s="34">
        <f t="shared" ref="AY69:AY70" si="0">$AY$67</f>
        <v>0</v>
      </c>
    </row>
    <row r="70" spans="1:51"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296</v>
      </c>
      <c r="K102" s="362"/>
      <c r="L102" s="362"/>
      <c r="M102" s="362"/>
      <c r="N102" s="362"/>
      <c r="O102" s="362"/>
      <c r="P102" s="248" t="s">
        <v>27</v>
      </c>
      <c r="Q102" s="248"/>
      <c r="R102" s="248"/>
      <c r="S102" s="248"/>
      <c r="T102" s="248"/>
      <c r="U102" s="248"/>
      <c r="V102" s="248"/>
      <c r="W102" s="248"/>
      <c r="X102" s="248"/>
      <c r="Y102" s="363" t="s">
        <v>348</v>
      </c>
      <c r="Z102" s="364"/>
      <c r="AA102" s="364"/>
      <c r="AB102" s="364"/>
      <c r="AC102" s="153" t="s">
        <v>333</v>
      </c>
      <c r="AD102" s="153"/>
      <c r="AE102" s="153"/>
      <c r="AF102" s="153"/>
      <c r="AG102" s="153"/>
      <c r="AH102" s="363" t="s">
        <v>258</v>
      </c>
      <c r="AI102" s="361"/>
      <c r="AJ102" s="361"/>
      <c r="AK102" s="361"/>
      <c r="AL102" s="361" t="s">
        <v>21</v>
      </c>
      <c r="AM102" s="361"/>
      <c r="AN102" s="361"/>
      <c r="AO102" s="365"/>
      <c r="AP102" s="366" t="s">
        <v>297</v>
      </c>
      <c r="AQ102" s="366"/>
      <c r="AR102" s="366"/>
      <c r="AS102" s="366"/>
      <c r="AT102" s="366"/>
      <c r="AU102" s="366"/>
      <c r="AV102" s="366"/>
      <c r="AW102" s="366"/>
      <c r="AX102" s="366"/>
      <c r="AY102" s="34">
        <f t="shared" ref="AY102:AY103" si="1">$AY$100</f>
        <v>0</v>
      </c>
    </row>
    <row r="103" spans="1:51"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296</v>
      </c>
      <c r="K135" s="362"/>
      <c r="L135" s="362"/>
      <c r="M135" s="362"/>
      <c r="N135" s="362"/>
      <c r="O135" s="362"/>
      <c r="P135" s="248" t="s">
        <v>27</v>
      </c>
      <c r="Q135" s="248"/>
      <c r="R135" s="248"/>
      <c r="S135" s="248"/>
      <c r="T135" s="248"/>
      <c r="U135" s="248"/>
      <c r="V135" s="248"/>
      <c r="W135" s="248"/>
      <c r="X135" s="248"/>
      <c r="Y135" s="363" t="s">
        <v>348</v>
      </c>
      <c r="Z135" s="364"/>
      <c r="AA135" s="364"/>
      <c r="AB135" s="364"/>
      <c r="AC135" s="153" t="s">
        <v>333</v>
      </c>
      <c r="AD135" s="153"/>
      <c r="AE135" s="153"/>
      <c r="AF135" s="153"/>
      <c r="AG135" s="153"/>
      <c r="AH135" s="363" t="s">
        <v>258</v>
      </c>
      <c r="AI135" s="361"/>
      <c r="AJ135" s="361"/>
      <c r="AK135" s="361"/>
      <c r="AL135" s="361" t="s">
        <v>21</v>
      </c>
      <c r="AM135" s="361"/>
      <c r="AN135" s="361"/>
      <c r="AO135" s="365"/>
      <c r="AP135" s="366" t="s">
        <v>297</v>
      </c>
      <c r="AQ135" s="366"/>
      <c r="AR135" s="366"/>
      <c r="AS135" s="366"/>
      <c r="AT135" s="366"/>
      <c r="AU135" s="366"/>
      <c r="AV135" s="366"/>
      <c r="AW135" s="366"/>
      <c r="AX135" s="366"/>
      <c r="AY135" s="34">
        <f t="shared" ref="AY135:AY136" si="2">$AY$133</f>
        <v>0</v>
      </c>
    </row>
    <row r="136" spans="1:51"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296</v>
      </c>
      <c r="K168" s="362"/>
      <c r="L168" s="362"/>
      <c r="M168" s="362"/>
      <c r="N168" s="362"/>
      <c r="O168" s="362"/>
      <c r="P168" s="248" t="s">
        <v>27</v>
      </c>
      <c r="Q168" s="248"/>
      <c r="R168" s="248"/>
      <c r="S168" s="248"/>
      <c r="T168" s="248"/>
      <c r="U168" s="248"/>
      <c r="V168" s="248"/>
      <c r="W168" s="248"/>
      <c r="X168" s="248"/>
      <c r="Y168" s="363" t="s">
        <v>348</v>
      </c>
      <c r="Z168" s="364"/>
      <c r="AA168" s="364"/>
      <c r="AB168" s="364"/>
      <c r="AC168" s="153" t="s">
        <v>333</v>
      </c>
      <c r="AD168" s="153"/>
      <c r="AE168" s="153"/>
      <c r="AF168" s="153"/>
      <c r="AG168" s="153"/>
      <c r="AH168" s="363" t="s">
        <v>258</v>
      </c>
      <c r="AI168" s="361"/>
      <c r="AJ168" s="361"/>
      <c r="AK168" s="361"/>
      <c r="AL168" s="361" t="s">
        <v>21</v>
      </c>
      <c r="AM168" s="361"/>
      <c r="AN168" s="361"/>
      <c r="AO168" s="365"/>
      <c r="AP168" s="366" t="s">
        <v>297</v>
      </c>
      <c r="AQ168" s="366"/>
      <c r="AR168" s="366"/>
      <c r="AS168" s="366"/>
      <c r="AT168" s="366"/>
      <c r="AU168" s="366"/>
      <c r="AV168" s="366"/>
      <c r="AW168" s="366"/>
      <c r="AX168" s="366"/>
      <c r="AY168" s="34">
        <f t="shared" ref="AY168:AY169" si="3">$AY$166</f>
        <v>0</v>
      </c>
    </row>
    <row r="169" spans="1:51"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296</v>
      </c>
      <c r="K201" s="362"/>
      <c r="L201" s="362"/>
      <c r="M201" s="362"/>
      <c r="N201" s="362"/>
      <c r="O201" s="362"/>
      <c r="P201" s="248" t="s">
        <v>27</v>
      </c>
      <c r="Q201" s="248"/>
      <c r="R201" s="248"/>
      <c r="S201" s="248"/>
      <c r="T201" s="248"/>
      <c r="U201" s="248"/>
      <c r="V201" s="248"/>
      <c r="W201" s="248"/>
      <c r="X201" s="248"/>
      <c r="Y201" s="363" t="s">
        <v>348</v>
      </c>
      <c r="Z201" s="364"/>
      <c r="AA201" s="364"/>
      <c r="AB201" s="364"/>
      <c r="AC201" s="153" t="s">
        <v>333</v>
      </c>
      <c r="AD201" s="153"/>
      <c r="AE201" s="153"/>
      <c r="AF201" s="153"/>
      <c r="AG201" s="153"/>
      <c r="AH201" s="363" t="s">
        <v>258</v>
      </c>
      <c r="AI201" s="361"/>
      <c r="AJ201" s="361"/>
      <c r="AK201" s="361"/>
      <c r="AL201" s="361" t="s">
        <v>21</v>
      </c>
      <c r="AM201" s="361"/>
      <c r="AN201" s="361"/>
      <c r="AO201" s="365"/>
      <c r="AP201" s="366" t="s">
        <v>297</v>
      </c>
      <c r="AQ201" s="366"/>
      <c r="AR201" s="366"/>
      <c r="AS201" s="366"/>
      <c r="AT201" s="366"/>
      <c r="AU201" s="366"/>
      <c r="AV201" s="366"/>
      <c r="AW201" s="366"/>
      <c r="AX201" s="366"/>
      <c r="AY201" s="34">
        <f t="shared" ref="AY201:AY202" si="4">$AY$199</f>
        <v>0</v>
      </c>
    </row>
    <row r="202" spans="1:51" ht="26.25" customHeight="1" x14ac:dyDescent="0.15">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296</v>
      </c>
      <c r="K234" s="362"/>
      <c r="L234" s="362"/>
      <c r="M234" s="362"/>
      <c r="N234" s="362"/>
      <c r="O234" s="362"/>
      <c r="P234" s="248" t="s">
        <v>27</v>
      </c>
      <c r="Q234" s="248"/>
      <c r="R234" s="248"/>
      <c r="S234" s="248"/>
      <c r="T234" s="248"/>
      <c r="U234" s="248"/>
      <c r="V234" s="248"/>
      <c r="W234" s="248"/>
      <c r="X234" s="248"/>
      <c r="Y234" s="363" t="s">
        <v>348</v>
      </c>
      <c r="Z234" s="364"/>
      <c r="AA234" s="364"/>
      <c r="AB234" s="364"/>
      <c r="AC234" s="153" t="s">
        <v>333</v>
      </c>
      <c r="AD234" s="153"/>
      <c r="AE234" s="153"/>
      <c r="AF234" s="153"/>
      <c r="AG234" s="153"/>
      <c r="AH234" s="363" t="s">
        <v>258</v>
      </c>
      <c r="AI234" s="361"/>
      <c r="AJ234" s="361"/>
      <c r="AK234" s="361"/>
      <c r="AL234" s="361" t="s">
        <v>21</v>
      </c>
      <c r="AM234" s="361"/>
      <c r="AN234" s="361"/>
      <c r="AO234" s="365"/>
      <c r="AP234" s="366" t="s">
        <v>297</v>
      </c>
      <c r="AQ234" s="366"/>
      <c r="AR234" s="366"/>
      <c r="AS234" s="366"/>
      <c r="AT234" s="366"/>
      <c r="AU234" s="366"/>
      <c r="AV234" s="366"/>
      <c r="AW234" s="366"/>
      <c r="AX234" s="366"/>
      <c r="AY234" s="91">
        <f>$AY$232</f>
        <v>0</v>
      </c>
    </row>
    <row r="235" spans="1:51"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296</v>
      </c>
      <c r="K267" s="362"/>
      <c r="L267" s="362"/>
      <c r="M267" s="362"/>
      <c r="N267" s="362"/>
      <c r="O267" s="362"/>
      <c r="P267" s="248" t="s">
        <v>27</v>
      </c>
      <c r="Q267" s="248"/>
      <c r="R267" s="248"/>
      <c r="S267" s="248"/>
      <c r="T267" s="248"/>
      <c r="U267" s="248"/>
      <c r="V267" s="248"/>
      <c r="W267" s="248"/>
      <c r="X267" s="248"/>
      <c r="Y267" s="363" t="s">
        <v>348</v>
      </c>
      <c r="Z267" s="364"/>
      <c r="AA267" s="364"/>
      <c r="AB267" s="364"/>
      <c r="AC267" s="153" t="s">
        <v>333</v>
      </c>
      <c r="AD267" s="153"/>
      <c r="AE267" s="153"/>
      <c r="AF267" s="153"/>
      <c r="AG267" s="153"/>
      <c r="AH267" s="363" t="s">
        <v>258</v>
      </c>
      <c r="AI267" s="361"/>
      <c r="AJ267" s="361"/>
      <c r="AK267" s="361"/>
      <c r="AL267" s="361" t="s">
        <v>21</v>
      </c>
      <c r="AM267" s="361"/>
      <c r="AN267" s="361"/>
      <c r="AO267" s="365"/>
      <c r="AP267" s="366" t="s">
        <v>297</v>
      </c>
      <c r="AQ267" s="366"/>
      <c r="AR267" s="366"/>
      <c r="AS267" s="366"/>
      <c r="AT267" s="366"/>
      <c r="AU267" s="366"/>
      <c r="AV267" s="366"/>
      <c r="AW267" s="366"/>
      <c r="AX267" s="366"/>
      <c r="AY267" s="34">
        <f t="shared" ref="AY267:AY268" si="5">$AY$265</f>
        <v>0</v>
      </c>
    </row>
    <row r="268" spans="1:51"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296</v>
      </c>
      <c r="K300" s="362"/>
      <c r="L300" s="362"/>
      <c r="M300" s="362"/>
      <c r="N300" s="362"/>
      <c r="O300" s="362"/>
      <c r="P300" s="248" t="s">
        <v>27</v>
      </c>
      <c r="Q300" s="248"/>
      <c r="R300" s="248"/>
      <c r="S300" s="248"/>
      <c r="T300" s="248"/>
      <c r="U300" s="248"/>
      <c r="V300" s="248"/>
      <c r="W300" s="248"/>
      <c r="X300" s="248"/>
      <c r="Y300" s="363" t="s">
        <v>348</v>
      </c>
      <c r="Z300" s="364"/>
      <c r="AA300" s="364"/>
      <c r="AB300" s="364"/>
      <c r="AC300" s="153" t="s">
        <v>333</v>
      </c>
      <c r="AD300" s="153"/>
      <c r="AE300" s="153"/>
      <c r="AF300" s="153"/>
      <c r="AG300" s="153"/>
      <c r="AH300" s="363" t="s">
        <v>258</v>
      </c>
      <c r="AI300" s="361"/>
      <c r="AJ300" s="361"/>
      <c r="AK300" s="361"/>
      <c r="AL300" s="361" t="s">
        <v>21</v>
      </c>
      <c r="AM300" s="361"/>
      <c r="AN300" s="361"/>
      <c r="AO300" s="365"/>
      <c r="AP300" s="366" t="s">
        <v>297</v>
      </c>
      <c r="AQ300" s="366"/>
      <c r="AR300" s="366"/>
      <c r="AS300" s="366"/>
      <c r="AT300" s="366"/>
      <c r="AU300" s="366"/>
      <c r="AV300" s="366"/>
      <c r="AW300" s="366"/>
      <c r="AX300" s="366"/>
      <c r="AY300" s="34">
        <f t="shared" ref="AY300:AY301" si="6">$AY$298</f>
        <v>0</v>
      </c>
    </row>
    <row r="301" spans="1:51"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296</v>
      </c>
      <c r="K333" s="362"/>
      <c r="L333" s="362"/>
      <c r="M333" s="362"/>
      <c r="N333" s="362"/>
      <c r="O333" s="362"/>
      <c r="P333" s="248" t="s">
        <v>27</v>
      </c>
      <c r="Q333" s="248"/>
      <c r="R333" s="248"/>
      <c r="S333" s="248"/>
      <c r="T333" s="248"/>
      <c r="U333" s="248"/>
      <c r="V333" s="248"/>
      <c r="W333" s="248"/>
      <c r="X333" s="248"/>
      <c r="Y333" s="363" t="s">
        <v>348</v>
      </c>
      <c r="Z333" s="364"/>
      <c r="AA333" s="364"/>
      <c r="AB333" s="364"/>
      <c r="AC333" s="153" t="s">
        <v>333</v>
      </c>
      <c r="AD333" s="153"/>
      <c r="AE333" s="153"/>
      <c r="AF333" s="153"/>
      <c r="AG333" s="153"/>
      <c r="AH333" s="363" t="s">
        <v>258</v>
      </c>
      <c r="AI333" s="361"/>
      <c r="AJ333" s="361"/>
      <c r="AK333" s="361"/>
      <c r="AL333" s="361" t="s">
        <v>21</v>
      </c>
      <c r="AM333" s="361"/>
      <c r="AN333" s="361"/>
      <c r="AO333" s="365"/>
      <c r="AP333" s="366" t="s">
        <v>297</v>
      </c>
      <c r="AQ333" s="366"/>
      <c r="AR333" s="366"/>
      <c r="AS333" s="366"/>
      <c r="AT333" s="366"/>
      <c r="AU333" s="366"/>
      <c r="AV333" s="366"/>
      <c r="AW333" s="366"/>
      <c r="AX333" s="366"/>
      <c r="AY333" s="34">
        <f t="shared" ref="AY333:AY334" si="7">$AY$331</f>
        <v>0</v>
      </c>
    </row>
    <row r="334" spans="1:51"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296</v>
      </c>
      <c r="K366" s="362"/>
      <c r="L366" s="362"/>
      <c r="M366" s="362"/>
      <c r="N366" s="362"/>
      <c r="O366" s="362"/>
      <c r="P366" s="248" t="s">
        <v>27</v>
      </c>
      <c r="Q366" s="248"/>
      <c r="R366" s="248"/>
      <c r="S366" s="248"/>
      <c r="T366" s="248"/>
      <c r="U366" s="248"/>
      <c r="V366" s="248"/>
      <c r="W366" s="248"/>
      <c r="X366" s="248"/>
      <c r="Y366" s="363" t="s">
        <v>348</v>
      </c>
      <c r="Z366" s="364"/>
      <c r="AA366" s="364"/>
      <c r="AB366" s="364"/>
      <c r="AC366" s="153" t="s">
        <v>333</v>
      </c>
      <c r="AD366" s="153"/>
      <c r="AE366" s="153"/>
      <c r="AF366" s="153"/>
      <c r="AG366" s="153"/>
      <c r="AH366" s="363" t="s">
        <v>258</v>
      </c>
      <c r="AI366" s="361"/>
      <c r="AJ366" s="361"/>
      <c r="AK366" s="361"/>
      <c r="AL366" s="361" t="s">
        <v>21</v>
      </c>
      <c r="AM366" s="361"/>
      <c r="AN366" s="361"/>
      <c r="AO366" s="365"/>
      <c r="AP366" s="366" t="s">
        <v>297</v>
      </c>
      <c r="AQ366" s="366"/>
      <c r="AR366" s="366"/>
      <c r="AS366" s="366"/>
      <c r="AT366" s="366"/>
      <c r="AU366" s="366"/>
      <c r="AV366" s="366"/>
      <c r="AW366" s="366"/>
      <c r="AX366" s="366"/>
      <c r="AY366" s="34">
        <f t="shared" ref="AY366:AY367" si="8">$AY$364</f>
        <v>0</v>
      </c>
    </row>
    <row r="367" spans="1:51"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296</v>
      </c>
      <c r="K399" s="362"/>
      <c r="L399" s="362"/>
      <c r="M399" s="362"/>
      <c r="N399" s="362"/>
      <c r="O399" s="362"/>
      <c r="P399" s="248" t="s">
        <v>27</v>
      </c>
      <c r="Q399" s="248"/>
      <c r="R399" s="248"/>
      <c r="S399" s="248"/>
      <c r="T399" s="248"/>
      <c r="U399" s="248"/>
      <c r="V399" s="248"/>
      <c r="W399" s="248"/>
      <c r="X399" s="248"/>
      <c r="Y399" s="363" t="s">
        <v>348</v>
      </c>
      <c r="Z399" s="364"/>
      <c r="AA399" s="364"/>
      <c r="AB399" s="364"/>
      <c r="AC399" s="153" t="s">
        <v>333</v>
      </c>
      <c r="AD399" s="153"/>
      <c r="AE399" s="153"/>
      <c r="AF399" s="153"/>
      <c r="AG399" s="153"/>
      <c r="AH399" s="363" t="s">
        <v>258</v>
      </c>
      <c r="AI399" s="361"/>
      <c r="AJ399" s="361"/>
      <c r="AK399" s="361"/>
      <c r="AL399" s="361" t="s">
        <v>21</v>
      </c>
      <c r="AM399" s="361"/>
      <c r="AN399" s="361"/>
      <c r="AO399" s="365"/>
      <c r="AP399" s="366" t="s">
        <v>297</v>
      </c>
      <c r="AQ399" s="366"/>
      <c r="AR399" s="366"/>
      <c r="AS399" s="366"/>
      <c r="AT399" s="366"/>
      <c r="AU399" s="366"/>
      <c r="AV399" s="366"/>
      <c r="AW399" s="366"/>
      <c r="AX399" s="366"/>
      <c r="AY399" s="34">
        <f t="shared" ref="AY399:AY400" si="9">$AY$397</f>
        <v>0</v>
      </c>
    </row>
    <row r="400" spans="1:51"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296</v>
      </c>
      <c r="K432" s="362"/>
      <c r="L432" s="362"/>
      <c r="M432" s="362"/>
      <c r="N432" s="362"/>
      <c r="O432" s="362"/>
      <c r="P432" s="248" t="s">
        <v>27</v>
      </c>
      <c r="Q432" s="248"/>
      <c r="R432" s="248"/>
      <c r="S432" s="248"/>
      <c r="T432" s="248"/>
      <c r="U432" s="248"/>
      <c r="V432" s="248"/>
      <c r="W432" s="248"/>
      <c r="X432" s="248"/>
      <c r="Y432" s="363" t="s">
        <v>348</v>
      </c>
      <c r="Z432" s="364"/>
      <c r="AA432" s="364"/>
      <c r="AB432" s="364"/>
      <c r="AC432" s="153" t="s">
        <v>333</v>
      </c>
      <c r="AD432" s="153"/>
      <c r="AE432" s="153"/>
      <c r="AF432" s="153"/>
      <c r="AG432" s="153"/>
      <c r="AH432" s="363" t="s">
        <v>258</v>
      </c>
      <c r="AI432" s="361"/>
      <c r="AJ432" s="361"/>
      <c r="AK432" s="361"/>
      <c r="AL432" s="361" t="s">
        <v>21</v>
      </c>
      <c r="AM432" s="361"/>
      <c r="AN432" s="361"/>
      <c r="AO432" s="365"/>
      <c r="AP432" s="366" t="s">
        <v>297</v>
      </c>
      <c r="AQ432" s="366"/>
      <c r="AR432" s="366"/>
      <c r="AS432" s="366"/>
      <c r="AT432" s="366"/>
      <c r="AU432" s="366"/>
      <c r="AV432" s="366"/>
      <c r="AW432" s="366"/>
      <c r="AX432" s="366"/>
      <c r="AY432" s="34">
        <f t="shared" ref="AY432:AY433" si="10">$AY$430</f>
        <v>0</v>
      </c>
    </row>
    <row r="433" spans="1:51"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296</v>
      </c>
      <c r="K465" s="362"/>
      <c r="L465" s="362"/>
      <c r="M465" s="362"/>
      <c r="N465" s="362"/>
      <c r="O465" s="362"/>
      <c r="P465" s="248" t="s">
        <v>27</v>
      </c>
      <c r="Q465" s="248"/>
      <c r="R465" s="248"/>
      <c r="S465" s="248"/>
      <c r="T465" s="248"/>
      <c r="U465" s="248"/>
      <c r="V465" s="248"/>
      <c r="W465" s="248"/>
      <c r="X465" s="248"/>
      <c r="Y465" s="363" t="s">
        <v>348</v>
      </c>
      <c r="Z465" s="364"/>
      <c r="AA465" s="364"/>
      <c r="AB465" s="364"/>
      <c r="AC465" s="153" t="s">
        <v>333</v>
      </c>
      <c r="AD465" s="153"/>
      <c r="AE465" s="153"/>
      <c r="AF465" s="153"/>
      <c r="AG465" s="153"/>
      <c r="AH465" s="363" t="s">
        <v>258</v>
      </c>
      <c r="AI465" s="361"/>
      <c r="AJ465" s="361"/>
      <c r="AK465" s="361"/>
      <c r="AL465" s="361" t="s">
        <v>21</v>
      </c>
      <c r="AM465" s="361"/>
      <c r="AN465" s="361"/>
      <c r="AO465" s="365"/>
      <c r="AP465" s="366" t="s">
        <v>297</v>
      </c>
      <c r="AQ465" s="366"/>
      <c r="AR465" s="366"/>
      <c r="AS465" s="366"/>
      <c r="AT465" s="366"/>
      <c r="AU465" s="366"/>
      <c r="AV465" s="366"/>
      <c r="AW465" s="366"/>
      <c r="AX465" s="366"/>
      <c r="AY465" s="34">
        <f t="shared" ref="AY465:AY466" si="11">$AY$463</f>
        <v>0</v>
      </c>
    </row>
    <row r="466" spans="1:51"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296</v>
      </c>
      <c r="K498" s="362"/>
      <c r="L498" s="362"/>
      <c r="M498" s="362"/>
      <c r="N498" s="362"/>
      <c r="O498" s="362"/>
      <c r="P498" s="248" t="s">
        <v>27</v>
      </c>
      <c r="Q498" s="248"/>
      <c r="R498" s="248"/>
      <c r="S498" s="248"/>
      <c r="T498" s="248"/>
      <c r="U498" s="248"/>
      <c r="V498" s="248"/>
      <c r="W498" s="248"/>
      <c r="X498" s="248"/>
      <c r="Y498" s="363" t="s">
        <v>348</v>
      </c>
      <c r="Z498" s="364"/>
      <c r="AA498" s="364"/>
      <c r="AB498" s="364"/>
      <c r="AC498" s="153" t="s">
        <v>333</v>
      </c>
      <c r="AD498" s="153"/>
      <c r="AE498" s="153"/>
      <c r="AF498" s="153"/>
      <c r="AG498" s="153"/>
      <c r="AH498" s="363" t="s">
        <v>258</v>
      </c>
      <c r="AI498" s="361"/>
      <c r="AJ498" s="361"/>
      <c r="AK498" s="361"/>
      <c r="AL498" s="361" t="s">
        <v>21</v>
      </c>
      <c r="AM498" s="361"/>
      <c r="AN498" s="361"/>
      <c r="AO498" s="365"/>
      <c r="AP498" s="366" t="s">
        <v>297</v>
      </c>
      <c r="AQ498" s="366"/>
      <c r="AR498" s="366"/>
      <c r="AS498" s="366"/>
      <c r="AT498" s="366"/>
      <c r="AU498" s="366"/>
      <c r="AV498" s="366"/>
      <c r="AW498" s="366"/>
      <c r="AX498" s="366"/>
      <c r="AY498" s="34">
        <f t="shared" ref="AY498:AY499" si="12">$AY$496</f>
        <v>0</v>
      </c>
    </row>
    <row r="499" spans="1:51"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296</v>
      </c>
      <c r="K531" s="362"/>
      <c r="L531" s="362"/>
      <c r="M531" s="362"/>
      <c r="N531" s="362"/>
      <c r="O531" s="362"/>
      <c r="P531" s="248" t="s">
        <v>27</v>
      </c>
      <c r="Q531" s="248"/>
      <c r="R531" s="248"/>
      <c r="S531" s="248"/>
      <c r="T531" s="248"/>
      <c r="U531" s="248"/>
      <c r="V531" s="248"/>
      <c r="W531" s="248"/>
      <c r="X531" s="248"/>
      <c r="Y531" s="363" t="s">
        <v>348</v>
      </c>
      <c r="Z531" s="364"/>
      <c r="AA531" s="364"/>
      <c r="AB531" s="364"/>
      <c r="AC531" s="153" t="s">
        <v>333</v>
      </c>
      <c r="AD531" s="153"/>
      <c r="AE531" s="153"/>
      <c r="AF531" s="153"/>
      <c r="AG531" s="153"/>
      <c r="AH531" s="363" t="s">
        <v>258</v>
      </c>
      <c r="AI531" s="361"/>
      <c r="AJ531" s="361"/>
      <c r="AK531" s="361"/>
      <c r="AL531" s="361" t="s">
        <v>21</v>
      </c>
      <c r="AM531" s="361"/>
      <c r="AN531" s="361"/>
      <c r="AO531" s="365"/>
      <c r="AP531" s="366" t="s">
        <v>297</v>
      </c>
      <c r="AQ531" s="366"/>
      <c r="AR531" s="366"/>
      <c r="AS531" s="366"/>
      <c r="AT531" s="366"/>
      <c r="AU531" s="366"/>
      <c r="AV531" s="366"/>
      <c r="AW531" s="366"/>
      <c r="AX531" s="366"/>
      <c r="AY531" s="34">
        <f t="shared" ref="AY531:AY532" si="13">$AY$529</f>
        <v>0</v>
      </c>
    </row>
    <row r="532" spans="1:51"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296</v>
      </c>
      <c r="K564" s="362"/>
      <c r="L564" s="362"/>
      <c r="M564" s="362"/>
      <c r="N564" s="362"/>
      <c r="O564" s="362"/>
      <c r="P564" s="248" t="s">
        <v>27</v>
      </c>
      <c r="Q564" s="248"/>
      <c r="R564" s="248"/>
      <c r="S564" s="248"/>
      <c r="T564" s="248"/>
      <c r="U564" s="248"/>
      <c r="V564" s="248"/>
      <c r="W564" s="248"/>
      <c r="X564" s="248"/>
      <c r="Y564" s="363" t="s">
        <v>348</v>
      </c>
      <c r="Z564" s="364"/>
      <c r="AA564" s="364"/>
      <c r="AB564" s="364"/>
      <c r="AC564" s="153" t="s">
        <v>333</v>
      </c>
      <c r="AD564" s="153"/>
      <c r="AE564" s="153"/>
      <c r="AF564" s="153"/>
      <c r="AG564" s="153"/>
      <c r="AH564" s="363" t="s">
        <v>258</v>
      </c>
      <c r="AI564" s="361"/>
      <c r="AJ564" s="361"/>
      <c r="AK564" s="361"/>
      <c r="AL564" s="361" t="s">
        <v>21</v>
      </c>
      <c r="AM564" s="361"/>
      <c r="AN564" s="361"/>
      <c r="AO564" s="365"/>
      <c r="AP564" s="366" t="s">
        <v>297</v>
      </c>
      <c r="AQ564" s="366"/>
      <c r="AR564" s="366"/>
      <c r="AS564" s="366"/>
      <c r="AT564" s="366"/>
      <c r="AU564" s="366"/>
      <c r="AV564" s="366"/>
      <c r="AW564" s="366"/>
      <c r="AX564" s="366"/>
      <c r="AY564" s="34">
        <f t="shared" ref="AY564:AY565" si="14">$AY$562</f>
        <v>0</v>
      </c>
    </row>
    <row r="565" spans="1:51"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296</v>
      </c>
      <c r="K597" s="362"/>
      <c r="L597" s="362"/>
      <c r="M597" s="362"/>
      <c r="N597" s="362"/>
      <c r="O597" s="362"/>
      <c r="P597" s="248" t="s">
        <v>27</v>
      </c>
      <c r="Q597" s="248"/>
      <c r="R597" s="248"/>
      <c r="S597" s="248"/>
      <c r="T597" s="248"/>
      <c r="U597" s="248"/>
      <c r="V597" s="248"/>
      <c r="W597" s="248"/>
      <c r="X597" s="248"/>
      <c r="Y597" s="363" t="s">
        <v>348</v>
      </c>
      <c r="Z597" s="364"/>
      <c r="AA597" s="364"/>
      <c r="AB597" s="364"/>
      <c r="AC597" s="153" t="s">
        <v>333</v>
      </c>
      <c r="AD597" s="153"/>
      <c r="AE597" s="153"/>
      <c r="AF597" s="153"/>
      <c r="AG597" s="153"/>
      <c r="AH597" s="363" t="s">
        <v>258</v>
      </c>
      <c r="AI597" s="361"/>
      <c r="AJ597" s="361"/>
      <c r="AK597" s="361"/>
      <c r="AL597" s="361" t="s">
        <v>21</v>
      </c>
      <c r="AM597" s="361"/>
      <c r="AN597" s="361"/>
      <c r="AO597" s="365"/>
      <c r="AP597" s="366" t="s">
        <v>297</v>
      </c>
      <c r="AQ597" s="366"/>
      <c r="AR597" s="366"/>
      <c r="AS597" s="366"/>
      <c r="AT597" s="366"/>
      <c r="AU597" s="366"/>
      <c r="AV597" s="366"/>
      <c r="AW597" s="366"/>
      <c r="AX597" s="366"/>
      <c r="AY597" s="34">
        <f t="shared" ref="AY597:AY598" si="15">$AY$595</f>
        <v>0</v>
      </c>
    </row>
    <row r="598" spans="1:51"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296</v>
      </c>
      <c r="K630" s="362"/>
      <c r="L630" s="362"/>
      <c r="M630" s="362"/>
      <c r="N630" s="362"/>
      <c r="O630" s="362"/>
      <c r="P630" s="248" t="s">
        <v>27</v>
      </c>
      <c r="Q630" s="248"/>
      <c r="R630" s="248"/>
      <c r="S630" s="248"/>
      <c r="T630" s="248"/>
      <c r="U630" s="248"/>
      <c r="V630" s="248"/>
      <c r="W630" s="248"/>
      <c r="X630" s="248"/>
      <c r="Y630" s="363" t="s">
        <v>348</v>
      </c>
      <c r="Z630" s="364"/>
      <c r="AA630" s="364"/>
      <c r="AB630" s="364"/>
      <c r="AC630" s="153" t="s">
        <v>333</v>
      </c>
      <c r="AD630" s="153"/>
      <c r="AE630" s="153"/>
      <c r="AF630" s="153"/>
      <c r="AG630" s="153"/>
      <c r="AH630" s="363" t="s">
        <v>258</v>
      </c>
      <c r="AI630" s="361"/>
      <c r="AJ630" s="361"/>
      <c r="AK630" s="361"/>
      <c r="AL630" s="361" t="s">
        <v>21</v>
      </c>
      <c r="AM630" s="361"/>
      <c r="AN630" s="361"/>
      <c r="AO630" s="365"/>
      <c r="AP630" s="366" t="s">
        <v>297</v>
      </c>
      <c r="AQ630" s="366"/>
      <c r="AR630" s="366"/>
      <c r="AS630" s="366"/>
      <c r="AT630" s="366"/>
      <c r="AU630" s="366"/>
      <c r="AV630" s="366"/>
      <c r="AW630" s="366"/>
      <c r="AX630" s="366"/>
      <c r="AY630" s="34">
        <f t="shared" ref="AY630:AY631" si="16">$AY$628</f>
        <v>0</v>
      </c>
    </row>
    <row r="631" spans="1:51"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296</v>
      </c>
      <c r="K663" s="362"/>
      <c r="L663" s="362"/>
      <c r="M663" s="362"/>
      <c r="N663" s="362"/>
      <c r="O663" s="362"/>
      <c r="P663" s="248" t="s">
        <v>27</v>
      </c>
      <c r="Q663" s="248"/>
      <c r="R663" s="248"/>
      <c r="S663" s="248"/>
      <c r="T663" s="248"/>
      <c r="U663" s="248"/>
      <c r="V663" s="248"/>
      <c r="W663" s="248"/>
      <c r="X663" s="248"/>
      <c r="Y663" s="363" t="s">
        <v>348</v>
      </c>
      <c r="Z663" s="364"/>
      <c r="AA663" s="364"/>
      <c r="AB663" s="364"/>
      <c r="AC663" s="153" t="s">
        <v>333</v>
      </c>
      <c r="AD663" s="153"/>
      <c r="AE663" s="153"/>
      <c r="AF663" s="153"/>
      <c r="AG663" s="153"/>
      <c r="AH663" s="363" t="s">
        <v>258</v>
      </c>
      <c r="AI663" s="361"/>
      <c r="AJ663" s="361"/>
      <c r="AK663" s="361"/>
      <c r="AL663" s="361" t="s">
        <v>21</v>
      </c>
      <c r="AM663" s="361"/>
      <c r="AN663" s="361"/>
      <c r="AO663" s="365"/>
      <c r="AP663" s="366" t="s">
        <v>297</v>
      </c>
      <c r="AQ663" s="366"/>
      <c r="AR663" s="366"/>
      <c r="AS663" s="366"/>
      <c r="AT663" s="366"/>
      <c r="AU663" s="366"/>
      <c r="AV663" s="366"/>
      <c r="AW663" s="366"/>
      <c r="AX663" s="366"/>
      <c r="AY663" s="34">
        <f t="shared" ref="AY663:AY664" si="17">$AY$661</f>
        <v>0</v>
      </c>
    </row>
    <row r="664" spans="1:51"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296</v>
      </c>
      <c r="K696" s="362"/>
      <c r="L696" s="362"/>
      <c r="M696" s="362"/>
      <c r="N696" s="362"/>
      <c r="O696" s="362"/>
      <c r="P696" s="248" t="s">
        <v>27</v>
      </c>
      <c r="Q696" s="248"/>
      <c r="R696" s="248"/>
      <c r="S696" s="248"/>
      <c r="T696" s="248"/>
      <c r="U696" s="248"/>
      <c r="V696" s="248"/>
      <c r="W696" s="248"/>
      <c r="X696" s="248"/>
      <c r="Y696" s="363" t="s">
        <v>348</v>
      </c>
      <c r="Z696" s="364"/>
      <c r="AA696" s="364"/>
      <c r="AB696" s="364"/>
      <c r="AC696" s="153" t="s">
        <v>333</v>
      </c>
      <c r="AD696" s="153"/>
      <c r="AE696" s="153"/>
      <c r="AF696" s="153"/>
      <c r="AG696" s="153"/>
      <c r="AH696" s="363" t="s">
        <v>258</v>
      </c>
      <c r="AI696" s="361"/>
      <c r="AJ696" s="361"/>
      <c r="AK696" s="361"/>
      <c r="AL696" s="361" t="s">
        <v>21</v>
      </c>
      <c r="AM696" s="361"/>
      <c r="AN696" s="361"/>
      <c r="AO696" s="365"/>
      <c r="AP696" s="366" t="s">
        <v>297</v>
      </c>
      <c r="AQ696" s="366"/>
      <c r="AR696" s="366"/>
      <c r="AS696" s="366"/>
      <c r="AT696" s="366"/>
      <c r="AU696" s="366"/>
      <c r="AV696" s="366"/>
      <c r="AW696" s="366"/>
      <c r="AX696" s="366"/>
      <c r="AY696" s="34">
        <f t="shared" ref="AY696:AY697" si="18">$AY$694</f>
        <v>0</v>
      </c>
    </row>
    <row r="697" spans="1:51"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296</v>
      </c>
      <c r="K729" s="362"/>
      <c r="L729" s="362"/>
      <c r="M729" s="362"/>
      <c r="N729" s="362"/>
      <c r="O729" s="362"/>
      <c r="P729" s="248" t="s">
        <v>27</v>
      </c>
      <c r="Q729" s="248"/>
      <c r="R729" s="248"/>
      <c r="S729" s="248"/>
      <c r="T729" s="248"/>
      <c r="U729" s="248"/>
      <c r="V729" s="248"/>
      <c r="W729" s="248"/>
      <c r="X729" s="248"/>
      <c r="Y729" s="363" t="s">
        <v>348</v>
      </c>
      <c r="Z729" s="364"/>
      <c r="AA729" s="364"/>
      <c r="AB729" s="364"/>
      <c r="AC729" s="153" t="s">
        <v>333</v>
      </c>
      <c r="AD729" s="153"/>
      <c r="AE729" s="153"/>
      <c r="AF729" s="153"/>
      <c r="AG729" s="153"/>
      <c r="AH729" s="363" t="s">
        <v>258</v>
      </c>
      <c r="AI729" s="361"/>
      <c r="AJ729" s="361"/>
      <c r="AK729" s="361"/>
      <c r="AL729" s="361" t="s">
        <v>21</v>
      </c>
      <c r="AM729" s="361"/>
      <c r="AN729" s="361"/>
      <c r="AO729" s="365"/>
      <c r="AP729" s="366" t="s">
        <v>297</v>
      </c>
      <c r="AQ729" s="366"/>
      <c r="AR729" s="366"/>
      <c r="AS729" s="366"/>
      <c r="AT729" s="366"/>
      <c r="AU729" s="366"/>
      <c r="AV729" s="366"/>
      <c r="AW729" s="366"/>
      <c r="AX729" s="366"/>
      <c r="AY729" s="34">
        <f t="shared" ref="AY729:AY730" si="19">$AY$727</f>
        <v>0</v>
      </c>
    </row>
    <row r="730" spans="1:51"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296</v>
      </c>
      <c r="K762" s="362"/>
      <c r="L762" s="362"/>
      <c r="M762" s="362"/>
      <c r="N762" s="362"/>
      <c r="O762" s="362"/>
      <c r="P762" s="248" t="s">
        <v>27</v>
      </c>
      <c r="Q762" s="248"/>
      <c r="R762" s="248"/>
      <c r="S762" s="248"/>
      <c r="T762" s="248"/>
      <c r="U762" s="248"/>
      <c r="V762" s="248"/>
      <c r="W762" s="248"/>
      <c r="X762" s="248"/>
      <c r="Y762" s="363" t="s">
        <v>348</v>
      </c>
      <c r="Z762" s="364"/>
      <c r="AA762" s="364"/>
      <c r="AB762" s="364"/>
      <c r="AC762" s="153" t="s">
        <v>333</v>
      </c>
      <c r="AD762" s="153"/>
      <c r="AE762" s="153"/>
      <c r="AF762" s="153"/>
      <c r="AG762" s="153"/>
      <c r="AH762" s="363" t="s">
        <v>258</v>
      </c>
      <c r="AI762" s="361"/>
      <c r="AJ762" s="361"/>
      <c r="AK762" s="361"/>
      <c r="AL762" s="361" t="s">
        <v>21</v>
      </c>
      <c r="AM762" s="361"/>
      <c r="AN762" s="361"/>
      <c r="AO762" s="365"/>
      <c r="AP762" s="366" t="s">
        <v>297</v>
      </c>
      <c r="AQ762" s="366"/>
      <c r="AR762" s="366"/>
      <c r="AS762" s="366"/>
      <c r="AT762" s="366"/>
      <c r="AU762" s="366"/>
      <c r="AV762" s="366"/>
      <c r="AW762" s="366"/>
      <c r="AX762" s="366"/>
      <c r="AY762" s="34">
        <f t="shared" ref="AY762:AY763" si="20">$AY$760</f>
        <v>0</v>
      </c>
    </row>
    <row r="763" spans="1:51"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296</v>
      </c>
      <c r="K795" s="362"/>
      <c r="L795" s="362"/>
      <c r="M795" s="362"/>
      <c r="N795" s="362"/>
      <c r="O795" s="362"/>
      <c r="P795" s="248" t="s">
        <v>27</v>
      </c>
      <c r="Q795" s="248"/>
      <c r="R795" s="248"/>
      <c r="S795" s="248"/>
      <c r="T795" s="248"/>
      <c r="U795" s="248"/>
      <c r="V795" s="248"/>
      <c r="W795" s="248"/>
      <c r="X795" s="248"/>
      <c r="Y795" s="363" t="s">
        <v>348</v>
      </c>
      <c r="Z795" s="364"/>
      <c r="AA795" s="364"/>
      <c r="AB795" s="364"/>
      <c r="AC795" s="153" t="s">
        <v>333</v>
      </c>
      <c r="AD795" s="153"/>
      <c r="AE795" s="153"/>
      <c r="AF795" s="153"/>
      <c r="AG795" s="153"/>
      <c r="AH795" s="363" t="s">
        <v>258</v>
      </c>
      <c r="AI795" s="361"/>
      <c r="AJ795" s="361"/>
      <c r="AK795" s="361"/>
      <c r="AL795" s="361" t="s">
        <v>21</v>
      </c>
      <c r="AM795" s="361"/>
      <c r="AN795" s="361"/>
      <c r="AO795" s="365"/>
      <c r="AP795" s="366" t="s">
        <v>297</v>
      </c>
      <c r="AQ795" s="366"/>
      <c r="AR795" s="366"/>
      <c r="AS795" s="366"/>
      <c r="AT795" s="366"/>
      <c r="AU795" s="366"/>
      <c r="AV795" s="366"/>
      <c r="AW795" s="366"/>
      <c r="AX795" s="366"/>
      <c r="AY795" s="34">
        <f t="shared" ref="AY795:AY796" si="21">$AY$793</f>
        <v>0</v>
      </c>
    </row>
    <row r="796" spans="1:51"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296</v>
      </c>
      <c r="K828" s="362"/>
      <c r="L828" s="362"/>
      <c r="M828" s="362"/>
      <c r="N828" s="362"/>
      <c r="O828" s="362"/>
      <c r="P828" s="248" t="s">
        <v>27</v>
      </c>
      <c r="Q828" s="248"/>
      <c r="R828" s="248"/>
      <c r="S828" s="248"/>
      <c r="T828" s="248"/>
      <c r="U828" s="248"/>
      <c r="V828" s="248"/>
      <c r="W828" s="248"/>
      <c r="X828" s="248"/>
      <c r="Y828" s="363" t="s">
        <v>348</v>
      </c>
      <c r="Z828" s="364"/>
      <c r="AA828" s="364"/>
      <c r="AB828" s="364"/>
      <c r="AC828" s="153" t="s">
        <v>333</v>
      </c>
      <c r="AD828" s="153"/>
      <c r="AE828" s="153"/>
      <c r="AF828" s="153"/>
      <c r="AG828" s="153"/>
      <c r="AH828" s="363" t="s">
        <v>258</v>
      </c>
      <c r="AI828" s="361"/>
      <c r="AJ828" s="361"/>
      <c r="AK828" s="361"/>
      <c r="AL828" s="361" t="s">
        <v>21</v>
      </c>
      <c r="AM828" s="361"/>
      <c r="AN828" s="361"/>
      <c r="AO828" s="365"/>
      <c r="AP828" s="366" t="s">
        <v>297</v>
      </c>
      <c r="AQ828" s="366"/>
      <c r="AR828" s="366"/>
      <c r="AS828" s="366"/>
      <c r="AT828" s="366"/>
      <c r="AU828" s="366"/>
      <c r="AV828" s="366"/>
      <c r="AW828" s="366"/>
      <c r="AX828" s="366"/>
      <c r="AY828" s="34">
        <f t="shared" ref="AY828:AY829" si="22">$AY$826</f>
        <v>0</v>
      </c>
    </row>
    <row r="829" spans="1:51"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296</v>
      </c>
      <c r="K861" s="362"/>
      <c r="L861" s="362"/>
      <c r="M861" s="362"/>
      <c r="N861" s="362"/>
      <c r="O861" s="362"/>
      <c r="P861" s="248" t="s">
        <v>27</v>
      </c>
      <c r="Q861" s="248"/>
      <c r="R861" s="248"/>
      <c r="S861" s="248"/>
      <c r="T861" s="248"/>
      <c r="U861" s="248"/>
      <c r="V861" s="248"/>
      <c r="W861" s="248"/>
      <c r="X861" s="248"/>
      <c r="Y861" s="363" t="s">
        <v>348</v>
      </c>
      <c r="Z861" s="364"/>
      <c r="AA861" s="364"/>
      <c r="AB861" s="364"/>
      <c r="AC861" s="153" t="s">
        <v>333</v>
      </c>
      <c r="AD861" s="153"/>
      <c r="AE861" s="153"/>
      <c r="AF861" s="153"/>
      <c r="AG861" s="153"/>
      <c r="AH861" s="363" t="s">
        <v>258</v>
      </c>
      <c r="AI861" s="361"/>
      <c r="AJ861" s="361"/>
      <c r="AK861" s="361"/>
      <c r="AL861" s="361" t="s">
        <v>21</v>
      </c>
      <c r="AM861" s="361"/>
      <c r="AN861" s="361"/>
      <c r="AO861" s="365"/>
      <c r="AP861" s="366" t="s">
        <v>297</v>
      </c>
      <c r="AQ861" s="366"/>
      <c r="AR861" s="366"/>
      <c r="AS861" s="366"/>
      <c r="AT861" s="366"/>
      <c r="AU861" s="366"/>
      <c r="AV861" s="366"/>
      <c r="AW861" s="366"/>
      <c r="AX861" s="366"/>
      <c r="AY861" s="34">
        <f t="shared" ref="AY861:AY862" si="23">$AY$859</f>
        <v>0</v>
      </c>
    </row>
    <row r="862" spans="1:51"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296</v>
      </c>
      <c r="K894" s="362"/>
      <c r="L894" s="362"/>
      <c r="M894" s="362"/>
      <c r="N894" s="362"/>
      <c r="O894" s="362"/>
      <c r="P894" s="248" t="s">
        <v>27</v>
      </c>
      <c r="Q894" s="248"/>
      <c r="R894" s="248"/>
      <c r="S894" s="248"/>
      <c r="T894" s="248"/>
      <c r="U894" s="248"/>
      <c r="V894" s="248"/>
      <c r="W894" s="248"/>
      <c r="X894" s="248"/>
      <c r="Y894" s="363" t="s">
        <v>348</v>
      </c>
      <c r="Z894" s="364"/>
      <c r="AA894" s="364"/>
      <c r="AB894" s="364"/>
      <c r="AC894" s="153" t="s">
        <v>333</v>
      </c>
      <c r="AD894" s="153"/>
      <c r="AE894" s="153"/>
      <c r="AF894" s="153"/>
      <c r="AG894" s="153"/>
      <c r="AH894" s="363" t="s">
        <v>258</v>
      </c>
      <c r="AI894" s="361"/>
      <c r="AJ894" s="361"/>
      <c r="AK894" s="361"/>
      <c r="AL894" s="361" t="s">
        <v>21</v>
      </c>
      <c r="AM894" s="361"/>
      <c r="AN894" s="361"/>
      <c r="AO894" s="365"/>
      <c r="AP894" s="366" t="s">
        <v>297</v>
      </c>
      <c r="AQ894" s="366"/>
      <c r="AR894" s="366"/>
      <c r="AS894" s="366"/>
      <c r="AT894" s="366"/>
      <c r="AU894" s="366"/>
      <c r="AV894" s="366"/>
      <c r="AW894" s="366"/>
      <c r="AX894" s="366"/>
      <c r="AY894" s="34">
        <f t="shared" ref="AY894:AY895" si="24">$AY$892</f>
        <v>0</v>
      </c>
    </row>
    <row r="895" spans="1:51"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296</v>
      </c>
      <c r="K927" s="362"/>
      <c r="L927" s="362"/>
      <c r="M927" s="362"/>
      <c r="N927" s="362"/>
      <c r="O927" s="362"/>
      <c r="P927" s="248" t="s">
        <v>27</v>
      </c>
      <c r="Q927" s="248"/>
      <c r="R927" s="248"/>
      <c r="S927" s="248"/>
      <c r="T927" s="248"/>
      <c r="U927" s="248"/>
      <c r="V927" s="248"/>
      <c r="W927" s="248"/>
      <c r="X927" s="248"/>
      <c r="Y927" s="363" t="s">
        <v>348</v>
      </c>
      <c r="Z927" s="364"/>
      <c r="AA927" s="364"/>
      <c r="AB927" s="364"/>
      <c r="AC927" s="153" t="s">
        <v>333</v>
      </c>
      <c r="AD927" s="153"/>
      <c r="AE927" s="153"/>
      <c r="AF927" s="153"/>
      <c r="AG927" s="153"/>
      <c r="AH927" s="363" t="s">
        <v>258</v>
      </c>
      <c r="AI927" s="361"/>
      <c r="AJ927" s="361"/>
      <c r="AK927" s="361"/>
      <c r="AL927" s="361" t="s">
        <v>21</v>
      </c>
      <c r="AM927" s="361"/>
      <c r="AN927" s="361"/>
      <c r="AO927" s="365"/>
      <c r="AP927" s="366" t="s">
        <v>297</v>
      </c>
      <c r="AQ927" s="366"/>
      <c r="AR927" s="366"/>
      <c r="AS927" s="366"/>
      <c r="AT927" s="366"/>
      <c r="AU927" s="366"/>
      <c r="AV927" s="366"/>
      <c r="AW927" s="366"/>
      <c r="AX927" s="366"/>
      <c r="AY927" s="34">
        <f t="shared" ref="AY927:AY928" si="25">$AY$925</f>
        <v>0</v>
      </c>
    </row>
    <row r="928" spans="1:51" ht="26.25" customHeight="1" x14ac:dyDescent="0.15">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296</v>
      </c>
      <c r="K960" s="362"/>
      <c r="L960" s="362"/>
      <c r="M960" s="362"/>
      <c r="N960" s="362"/>
      <c r="O960" s="362"/>
      <c r="P960" s="248" t="s">
        <v>27</v>
      </c>
      <c r="Q960" s="248"/>
      <c r="R960" s="248"/>
      <c r="S960" s="248"/>
      <c r="T960" s="248"/>
      <c r="U960" s="248"/>
      <c r="V960" s="248"/>
      <c r="W960" s="248"/>
      <c r="X960" s="248"/>
      <c r="Y960" s="363" t="s">
        <v>348</v>
      </c>
      <c r="Z960" s="364"/>
      <c r="AA960" s="364"/>
      <c r="AB960" s="364"/>
      <c r="AC960" s="153" t="s">
        <v>333</v>
      </c>
      <c r="AD960" s="153"/>
      <c r="AE960" s="153"/>
      <c r="AF960" s="153"/>
      <c r="AG960" s="153"/>
      <c r="AH960" s="363" t="s">
        <v>258</v>
      </c>
      <c r="AI960" s="361"/>
      <c r="AJ960" s="361"/>
      <c r="AK960" s="361"/>
      <c r="AL960" s="361" t="s">
        <v>21</v>
      </c>
      <c r="AM960" s="361"/>
      <c r="AN960" s="361"/>
      <c r="AO960" s="365"/>
      <c r="AP960" s="366" t="s">
        <v>297</v>
      </c>
      <c r="AQ960" s="366"/>
      <c r="AR960" s="366"/>
      <c r="AS960" s="366"/>
      <c r="AT960" s="366"/>
      <c r="AU960" s="366"/>
      <c r="AV960" s="366"/>
      <c r="AW960" s="366"/>
      <c r="AX960" s="366"/>
      <c r="AY960" s="34">
        <f t="shared" ref="AY960:AY961" si="26">$AY$958</f>
        <v>0</v>
      </c>
    </row>
    <row r="961" spans="1:51"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296</v>
      </c>
      <c r="K993" s="362"/>
      <c r="L993" s="362"/>
      <c r="M993" s="362"/>
      <c r="N993" s="362"/>
      <c r="O993" s="362"/>
      <c r="P993" s="248" t="s">
        <v>27</v>
      </c>
      <c r="Q993" s="248"/>
      <c r="R993" s="248"/>
      <c r="S993" s="248"/>
      <c r="T993" s="248"/>
      <c r="U993" s="248"/>
      <c r="V993" s="248"/>
      <c r="W993" s="248"/>
      <c r="X993" s="248"/>
      <c r="Y993" s="363" t="s">
        <v>348</v>
      </c>
      <c r="Z993" s="364"/>
      <c r="AA993" s="364"/>
      <c r="AB993" s="364"/>
      <c r="AC993" s="153" t="s">
        <v>333</v>
      </c>
      <c r="AD993" s="153"/>
      <c r="AE993" s="153"/>
      <c r="AF993" s="153"/>
      <c r="AG993" s="153"/>
      <c r="AH993" s="363" t="s">
        <v>258</v>
      </c>
      <c r="AI993" s="361"/>
      <c r="AJ993" s="361"/>
      <c r="AK993" s="361"/>
      <c r="AL993" s="361" t="s">
        <v>21</v>
      </c>
      <c r="AM993" s="361"/>
      <c r="AN993" s="361"/>
      <c r="AO993" s="365"/>
      <c r="AP993" s="366" t="s">
        <v>297</v>
      </c>
      <c r="AQ993" s="366"/>
      <c r="AR993" s="366"/>
      <c r="AS993" s="366"/>
      <c r="AT993" s="366"/>
      <c r="AU993" s="366"/>
      <c r="AV993" s="366"/>
      <c r="AW993" s="366"/>
      <c r="AX993" s="366"/>
      <c r="AY993" s="34">
        <f t="shared" ref="AY993:AY994" si="27">$AY$991</f>
        <v>0</v>
      </c>
    </row>
    <row r="994" spans="1:51"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296</v>
      </c>
      <c r="K1026" s="362"/>
      <c r="L1026" s="362"/>
      <c r="M1026" s="362"/>
      <c r="N1026" s="362"/>
      <c r="O1026" s="362"/>
      <c r="P1026" s="248" t="s">
        <v>27</v>
      </c>
      <c r="Q1026" s="248"/>
      <c r="R1026" s="248"/>
      <c r="S1026" s="248"/>
      <c r="T1026" s="248"/>
      <c r="U1026" s="248"/>
      <c r="V1026" s="248"/>
      <c r="W1026" s="248"/>
      <c r="X1026" s="248"/>
      <c r="Y1026" s="363" t="s">
        <v>348</v>
      </c>
      <c r="Z1026" s="364"/>
      <c r="AA1026" s="364"/>
      <c r="AB1026" s="364"/>
      <c r="AC1026" s="153" t="s">
        <v>333</v>
      </c>
      <c r="AD1026" s="153"/>
      <c r="AE1026" s="153"/>
      <c r="AF1026" s="153"/>
      <c r="AG1026" s="153"/>
      <c r="AH1026" s="363" t="s">
        <v>258</v>
      </c>
      <c r="AI1026" s="361"/>
      <c r="AJ1026" s="361"/>
      <c r="AK1026" s="361"/>
      <c r="AL1026" s="361" t="s">
        <v>21</v>
      </c>
      <c r="AM1026" s="361"/>
      <c r="AN1026" s="361"/>
      <c r="AO1026" s="365"/>
      <c r="AP1026" s="366" t="s">
        <v>297</v>
      </c>
      <c r="AQ1026" s="366"/>
      <c r="AR1026" s="366"/>
      <c r="AS1026" s="366"/>
      <c r="AT1026" s="366"/>
      <c r="AU1026" s="366"/>
      <c r="AV1026" s="366"/>
      <c r="AW1026" s="366"/>
      <c r="AX1026" s="366"/>
      <c r="AY1026" s="34">
        <f t="shared" ref="AY1026:AY1027" si="28">$AY$1024</f>
        <v>0</v>
      </c>
    </row>
    <row r="1027" spans="1:51"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296</v>
      </c>
      <c r="K1059" s="362"/>
      <c r="L1059" s="362"/>
      <c r="M1059" s="362"/>
      <c r="N1059" s="362"/>
      <c r="O1059" s="362"/>
      <c r="P1059" s="248" t="s">
        <v>27</v>
      </c>
      <c r="Q1059" s="248"/>
      <c r="R1059" s="248"/>
      <c r="S1059" s="248"/>
      <c r="T1059" s="248"/>
      <c r="U1059" s="248"/>
      <c r="V1059" s="248"/>
      <c r="W1059" s="248"/>
      <c r="X1059" s="248"/>
      <c r="Y1059" s="363" t="s">
        <v>348</v>
      </c>
      <c r="Z1059" s="364"/>
      <c r="AA1059" s="364"/>
      <c r="AB1059" s="364"/>
      <c r="AC1059" s="153" t="s">
        <v>333</v>
      </c>
      <c r="AD1059" s="153"/>
      <c r="AE1059" s="153"/>
      <c r="AF1059" s="153"/>
      <c r="AG1059" s="153"/>
      <c r="AH1059" s="363" t="s">
        <v>258</v>
      </c>
      <c r="AI1059" s="361"/>
      <c r="AJ1059" s="361"/>
      <c r="AK1059" s="361"/>
      <c r="AL1059" s="361" t="s">
        <v>21</v>
      </c>
      <c r="AM1059" s="361"/>
      <c r="AN1059" s="361"/>
      <c r="AO1059" s="365"/>
      <c r="AP1059" s="366" t="s">
        <v>297</v>
      </c>
      <c r="AQ1059" s="366"/>
      <c r="AR1059" s="366"/>
      <c r="AS1059" s="366"/>
      <c r="AT1059" s="366"/>
      <c r="AU1059" s="366"/>
      <c r="AV1059" s="366"/>
      <c r="AW1059" s="366"/>
      <c r="AX1059" s="366"/>
      <c r="AY1059" s="34">
        <f t="shared" ref="AY1059:AY1060" si="29">$AY$1057</f>
        <v>0</v>
      </c>
    </row>
    <row r="1060" spans="1:51"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296</v>
      </c>
      <c r="K1092" s="362"/>
      <c r="L1092" s="362"/>
      <c r="M1092" s="362"/>
      <c r="N1092" s="362"/>
      <c r="O1092" s="362"/>
      <c r="P1092" s="248" t="s">
        <v>27</v>
      </c>
      <c r="Q1092" s="248"/>
      <c r="R1092" s="248"/>
      <c r="S1092" s="248"/>
      <c r="T1092" s="248"/>
      <c r="U1092" s="248"/>
      <c r="V1092" s="248"/>
      <c r="W1092" s="248"/>
      <c r="X1092" s="248"/>
      <c r="Y1092" s="363" t="s">
        <v>348</v>
      </c>
      <c r="Z1092" s="364"/>
      <c r="AA1092" s="364"/>
      <c r="AB1092" s="364"/>
      <c r="AC1092" s="153" t="s">
        <v>333</v>
      </c>
      <c r="AD1092" s="153"/>
      <c r="AE1092" s="153"/>
      <c r="AF1092" s="153"/>
      <c r="AG1092" s="153"/>
      <c r="AH1092" s="363" t="s">
        <v>258</v>
      </c>
      <c r="AI1092" s="361"/>
      <c r="AJ1092" s="361"/>
      <c r="AK1092" s="361"/>
      <c r="AL1092" s="361" t="s">
        <v>21</v>
      </c>
      <c r="AM1092" s="361"/>
      <c r="AN1092" s="361"/>
      <c r="AO1092" s="365"/>
      <c r="AP1092" s="366" t="s">
        <v>297</v>
      </c>
      <c r="AQ1092" s="366"/>
      <c r="AR1092" s="366"/>
      <c r="AS1092" s="366"/>
      <c r="AT1092" s="366"/>
      <c r="AU1092" s="366"/>
      <c r="AV1092" s="366"/>
      <c r="AW1092" s="366"/>
      <c r="AX1092" s="366"/>
      <c r="AY1092">
        <f t="shared" ref="AY1092:AY1093" si="30">$AY$1090</f>
        <v>0</v>
      </c>
    </row>
    <row r="1093" spans="1:51"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296</v>
      </c>
      <c r="K1125" s="362"/>
      <c r="L1125" s="362"/>
      <c r="M1125" s="362"/>
      <c r="N1125" s="362"/>
      <c r="O1125" s="362"/>
      <c r="P1125" s="248" t="s">
        <v>27</v>
      </c>
      <c r="Q1125" s="248"/>
      <c r="R1125" s="248"/>
      <c r="S1125" s="248"/>
      <c r="T1125" s="248"/>
      <c r="U1125" s="248"/>
      <c r="V1125" s="248"/>
      <c r="W1125" s="248"/>
      <c r="X1125" s="248"/>
      <c r="Y1125" s="363" t="s">
        <v>348</v>
      </c>
      <c r="Z1125" s="364"/>
      <c r="AA1125" s="364"/>
      <c r="AB1125" s="364"/>
      <c r="AC1125" s="153" t="s">
        <v>333</v>
      </c>
      <c r="AD1125" s="153"/>
      <c r="AE1125" s="153"/>
      <c r="AF1125" s="153"/>
      <c r="AG1125" s="153"/>
      <c r="AH1125" s="363" t="s">
        <v>258</v>
      </c>
      <c r="AI1125" s="361"/>
      <c r="AJ1125" s="361"/>
      <c r="AK1125" s="361"/>
      <c r="AL1125" s="361" t="s">
        <v>21</v>
      </c>
      <c r="AM1125" s="361"/>
      <c r="AN1125" s="361"/>
      <c r="AO1125" s="365"/>
      <c r="AP1125" s="366" t="s">
        <v>297</v>
      </c>
      <c r="AQ1125" s="366"/>
      <c r="AR1125" s="366"/>
      <c r="AS1125" s="366"/>
      <c r="AT1125" s="366"/>
      <c r="AU1125" s="366"/>
      <c r="AV1125" s="366"/>
      <c r="AW1125" s="366"/>
      <c r="AX1125" s="366"/>
      <c r="AY1125">
        <f t="shared" ref="AY1125:AY1126" si="31">$AY$1123</f>
        <v>0</v>
      </c>
    </row>
    <row r="1126" spans="1:51"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296</v>
      </c>
      <c r="K1158" s="362"/>
      <c r="L1158" s="362"/>
      <c r="M1158" s="362"/>
      <c r="N1158" s="362"/>
      <c r="O1158" s="362"/>
      <c r="P1158" s="248" t="s">
        <v>27</v>
      </c>
      <c r="Q1158" s="248"/>
      <c r="R1158" s="248"/>
      <c r="S1158" s="248"/>
      <c r="T1158" s="248"/>
      <c r="U1158" s="248"/>
      <c r="V1158" s="248"/>
      <c r="W1158" s="248"/>
      <c r="X1158" s="248"/>
      <c r="Y1158" s="363" t="s">
        <v>348</v>
      </c>
      <c r="Z1158" s="364"/>
      <c r="AA1158" s="364"/>
      <c r="AB1158" s="364"/>
      <c r="AC1158" s="153" t="s">
        <v>333</v>
      </c>
      <c r="AD1158" s="153"/>
      <c r="AE1158" s="153"/>
      <c r="AF1158" s="153"/>
      <c r="AG1158" s="153"/>
      <c r="AH1158" s="363" t="s">
        <v>258</v>
      </c>
      <c r="AI1158" s="361"/>
      <c r="AJ1158" s="361"/>
      <c r="AK1158" s="361"/>
      <c r="AL1158" s="361" t="s">
        <v>21</v>
      </c>
      <c r="AM1158" s="361"/>
      <c r="AN1158" s="361"/>
      <c r="AO1158" s="365"/>
      <c r="AP1158" s="366" t="s">
        <v>297</v>
      </c>
      <c r="AQ1158" s="366"/>
      <c r="AR1158" s="366"/>
      <c r="AS1158" s="366"/>
      <c r="AT1158" s="366"/>
      <c r="AU1158" s="366"/>
      <c r="AV1158" s="366"/>
      <c r="AW1158" s="366"/>
      <c r="AX1158" s="366"/>
      <c r="AY1158">
        <f t="shared" ref="AY1158:AY1159" si="32">$AY$1156</f>
        <v>0</v>
      </c>
    </row>
    <row r="1159" spans="1:51"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296</v>
      </c>
      <c r="K1191" s="362"/>
      <c r="L1191" s="362"/>
      <c r="M1191" s="362"/>
      <c r="N1191" s="362"/>
      <c r="O1191" s="362"/>
      <c r="P1191" s="248" t="s">
        <v>27</v>
      </c>
      <c r="Q1191" s="248"/>
      <c r="R1191" s="248"/>
      <c r="S1191" s="248"/>
      <c r="T1191" s="248"/>
      <c r="U1191" s="248"/>
      <c r="V1191" s="248"/>
      <c r="W1191" s="248"/>
      <c r="X1191" s="248"/>
      <c r="Y1191" s="363" t="s">
        <v>348</v>
      </c>
      <c r="Z1191" s="364"/>
      <c r="AA1191" s="364"/>
      <c r="AB1191" s="364"/>
      <c r="AC1191" s="153" t="s">
        <v>333</v>
      </c>
      <c r="AD1191" s="153"/>
      <c r="AE1191" s="153"/>
      <c r="AF1191" s="153"/>
      <c r="AG1191" s="153"/>
      <c r="AH1191" s="363" t="s">
        <v>258</v>
      </c>
      <c r="AI1191" s="361"/>
      <c r="AJ1191" s="361"/>
      <c r="AK1191" s="361"/>
      <c r="AL1191" s="361" t="s">
        <v>21</v>
      </c>
      <c r="AM1191" s="361"/>
      <c r="AN1191" s="361"/>
      <c r="AO1191" s="365"/>
      <c r="AP1191" s="366" t="s">
        <v>297</v>
      </c>
      <c r="AQ1191" s="366"/>
      <c r="AR1191" s="366"/>
      <c r="AS1191" s="366"/>
      <c r="AT1191" s="366"/>
      <c r="AU1191" s="366"/>
      <c r="AV1191" s="366"/>
      <c r="AW1191" s="366"/>
      <c r="AX1191" s="366"/>
      <c r="AY1191">
        <f t="shared" ref="AY1191:AY1192" si="33">$AY$1189</f>
        <v>0</v>
      </c>
    </row>
    <row r="1192" spans="1:51"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296</v>
      </c>
      <c r="K1224" s="362"/>
      <c r="L1224" s="362"/>
      <c r="M1224" s="362"/>
      <c r="N1224" s="362"/>
      <c r="O1224" s="362"/>
      <c r="P1224" s="248" t="s">
        <v>27</v>
      </c>
      <c r="Q1224" s="248"/>
      <c r="R1224" s="248"/>
      <c r="S1224" s="248"/>
      <c r="T1224" s="248"/>
      <c r="U1224" s="248"/>
      <c r="V1224" s="248"/>
      <c r="W1224" s="248"/>
      <c r="X1224" s="248"/>
      <c r="Y1224" s="363" t="s">
        <v>348</v>
      </c>
      <c r="Z1224" s="364"/>
      <c r="AA1224" s="364"/>
      <c r="AB1224" s="364"/>
      <c r="AC1224" s="153" t="s">
        <v>333</v>
      </c>
      <c r="AD1224" s="153"/>
      <c r="AE1224" s="153"/>
      <c r="AF1224" s="153"/>
      <c r="AG1224" s="153"/>
      <c r="AH1224" s="363" t="s">
        <v>258</v>
      </c>
      <c r="AI1224" s="361"/>
      <c r="AJ1224" s="361"/>
      <c r="AK1224" s="361"/>
      <c r="AL1224" s="361" t="s">
        <v>21</v>
      </c>
      <c r="AM1224" s="361"/>
      <c r="AN1224" s="361"/>
      <c r="AO1224" s="365"/>
      <c r="AP1224" s="366" t="s">
        <v>297</v>
      </c>
      <c r="AQ1224" s="366"/>
      <c r="AR1224" s="366"/>
      <c r="AS1224" s="366"/>
      <c r="AT1224" s="366"/>
      <c r="AU1224" s="366"/>
      <c r="AV1224" s="366"/>
      <c r="AW1224" s="366"/>
      <c r="AX1224" s="366"/>
      <c r="AY1224">
        <f t="shared" ref="AY1224:AY1225" si="34">$AY$1222</f>
        <v>0</v>
      </c>
    </row>
    <row r="1225" spans="1:51"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296</v>
      </c>
      <c r="K1257" s="362"/>
      <c r="L1257" s="362"/>
      <c r="M1257" s="362"/>
      <c r="N1257" s="362"/>
      <c r="O1257" s="362"/>
      <c r="P1257" s="248" t="s">
        <v>27</v>
      </c>
      <c r="Q1257" s="248"/>
      <c r="R1257" s="248"/>
      <c r="S1257" s="248"/>
      <c r="T1257" s="248"/>
      <c r="U1257" s="248"/>
      <c r="V1257" s="248"/>
      <c r="W1257" s="248"/>
      <c r="X1257" s="248"/>
      <c r="Y1257" s="363" t="s">
        <v>348</v>
      </c>
      <c r="Z1257" s="364"/>
      <c r="AA1257" s="364"/>
      <c r="AB1257" s="364"/>
      <c r="AC1257" s="153" t="s">
        <v>333</v>
      </c>
      <c r="AD1257" s="153"/>
      <c r="AE1257" s="153"/>
      <c r="AF1257" s="153"/>
      <c r="AG1257" s="153"/>
      <c r="AH1257" s="363" t="s">
        <v>258</v>
      </c>
      <c r="AI1257" s="361"/>
      <c r="AJ1257" s="361"/>
      <c r="AK1257" s="361"/>
      <c r="AL1257" s="361" t="s">
        <v>21</v>
      </c>
      <c r="AM1257" s="361"/>
      <c r="AN1257" s="361"/>
      <c r="AO1257" s="365"/>
      <c r="AP1257" s="366" t="s">
        <v>297</v>
      </c>
      <c r="AQ1257" s="366"/>
      <c r="AR1257" s="366"/>
      <c r="AS1257" s="366"/>
      <c r="AT1257" s="366"/>
      <c r="AU1257" s="366"/>
      <c r="AV1257" s="366"/>
      <c r="AW1257" s="366"/>
      <c r="AX1257" s="366"/>
      <c r="AY1257">
        <f t="shared" ref="AY1257:AY1258" si="35">$AY$1255</f>
        <v>0</v>
      </c>
    </row>
    <row r="1258" spans="1:51"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296</v>
      </c>
      <c r="K1290" s="362"/>
      <c r="L1290" s="362"/>
      <c r="M1290" s="362"/>
      <c r="N1290" s="362"/>
      <c r="O1290" s="362"/>
      <c r="P1290" s="248" t="s">
        <v>27</v>
      </c>
      <c r="Q1290" s="248"/>
      <c r="R1290" s="248"/>
      <c r="S1290" s="248"/>
      <c r="T1290" s="248"/>
      <c r="U1290" s="248"/>
      <c r="V1290" s="248"/>
      <c r="W1290" s="248"/>
      <c r="X1290" s="248"/>
      <c r="Y1290" s="363" t="s">
        <v>348</v>
      </c>
      <c r="Z1290" s="364"/>
      <c r="AA1290" s="364"/>
      <c r="AB1290" s="364"/>
      <c r="AC1290" s="153" t="s">
        <v>333</v>
      </c>
      <c r="AD1290" s="153"/>
      <c r="AE1290" s="153"/>
      <c r="AF1290" s="153"/>
      <c r="AG1290" s="153"/>
      <c r="AH1290" s="363" t="s">
        <v>258</v>
      </c>
      <c r="AI1290" s="361"/>
      <c r="AJ1290" s="361"/>
      <c r="AK1290" s="361"/>
      <c r="AL1290" s="361" t="s">
        <v>21</v>
      </c>
      <c r="AM1290" s="361"/>
      <c r="AN1290" s="361"/>
      <c r="AO1290" s="365"/>
      <c r="AP1290" s="366" t="s">
        <v>297</v>
      </c>
      <c r="AQ1290" s="366"/>
      <c r="AR1290" s="366"/>
      <c r="AS1290" s="366"/>
      <c r="AT1290" s="366"/>
      <c r="AU1290" s="366"/>
      <c r="AV1290" s="366"/>
      <c r="AW1290" s="366"/>
      <c r="AX1290" s="366"/>
      <c r="AY1290">
        <f t="shared" ref="AY1290:AY1291" si="36">$AY$1288</f>
        <v>0</v>
      </c>
    </row>
    <row r="1291" spans="1:51"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2021-03-08T07:58:12Z</cp:lastPrinted>
  <dcterms:created xsi:type="dcterms:W3CDTF">2012-03-13T00:50:25Z</dcterms:created>
  <dcterms:modified xsi:type="dcterms:W3CDTF">2021-09-02T07:34:07Z</dcterms:modified>
</cp:coreProperties>
</file>