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369" i="3"/>
  <c r="AY213" i="3"/>
  <c r="AY235" i="3"/>
  <c r="AY255" i="3"/>
  <c r="AY616" i="3"/>
  <c r="AY60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<sst xmlns="http://schemas.openxmlformats.org/spreadsheetml/2006/main" count="3068" uniqueCount="775">
  <si>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</si>
  <si>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</si>
  <si>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</si>
  <si>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</si>
  <si>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</si>
  <si>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</si>
  <si>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</si>
  <si>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</si>
  <si>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</si>
  <si>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</si>
  <si>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</si>
  <si>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</si>
  <si>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</si>
  <si>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</si>
  <si>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</si>
  <si>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</si>
  <si>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</si>
  <si>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</si>
  <si>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</si>
  <si>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</si>
  <si>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</si>
  <si>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</si>
  <si>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</si>
  <si>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</si>
  <si>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</si>
  <si>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</si>
  <si>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</si>
  <si>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</si>
  <si>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</si>
  <si>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</si>
  <si>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</si>
  <si>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</si>
  <si>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</si>
  <si>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</si>
  <si>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</si>
  <si>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</si>
  <si>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</si>
  <si>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</si>
  <si>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</si>
  <si>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</si>
  <si>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</si>
  <si>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</si>
  <si>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</si>
  <si>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</si>
  <si>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</si>
  <si>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</si>
  <si>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</si>
  <si>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</si>
  <si>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</si>
  <si>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</si>
  <si>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</si>
  <si>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</si>
  <si>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</si>
  <si>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</si>
  <si>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</si>
  <si>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</si>
  <si>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</si>
  <si>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</si>
  <si>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</si>
  <si>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</si>
  <si>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</si>
  <si>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</si>
  <si>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</si>
  <si>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</si>
  <si>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</si>
  <si>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</si>
  <si>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</si>
  <si>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</si>
  <si>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</si>
  <si>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</si>
  <si>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</si>
  <si>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</si>
  <si>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</si>
  <si>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</si>
  <si>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</si>
  <si>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</si>
  <si>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</si>
  <si>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</si>
  <si>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</si>
  <si>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</si>
  <si>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</si>
  <si>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</si>
  <si>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</si>
  <si>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</si>
  <si>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</si>
  <si>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</si>
  <si>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</si>
  <si>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</si>
  <si>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</si>
  <si>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</si>
  <si>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</si>
  <si>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</si>
  <si>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</si>
  <si>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</si>
  <si>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</si>
  <si>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</si>
  <si>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</si>
  <si>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</si>
  <si>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</si>
  <si>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</si>
  <si>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</si>
  <si>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</si>
  <si>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</si>
  <si>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</si>
  <si>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</si>
  <si>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</si>
  <si>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</si>
  <si>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</si>
  <si>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</si>
  <si>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</si>
  <si>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</si>
  <si>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</si>
  <si>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</si>
  <si>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</si>
  <si>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</si>
  <si>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</si>
  <si>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</si>
  <si>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</si>
  <si>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</si>
  <si>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</si>
  <si>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</si>
  <si>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</si>
  <si>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</si>
  <si>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</si>
  <si>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</si>
  <si>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</si>
  <si>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</si>
  <si>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</si>
  <si>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</si>
  <si>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</si>
  <si>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</si>
  <si>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</si>
  <si>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</si>
  <si>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</si>
  <si>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</si>
  <si>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</si>
  <si>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</si>
  <si>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</si>
  <si>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</si>
  <si>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</si>
  <si>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</si>
  <si>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</si>
  <si>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</si>
  <si>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</si>
  <si>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</si>
  <si>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</si>
  <si>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</si>
  <si>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</si>
  <si>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</si>
  <si>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</si>
  <si>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</si>
  <si>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</si>
  <si>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</si>
  <si>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</si>
  <si>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</si>
  <si>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</si>
  <si>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</si>
  <si>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</si>
  <si>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</si>
  <si>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</si>
  <si>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</si>
  <si>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</si>
  <si>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</si>
  <si>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</si>
  <si>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</si>
  <si>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</si>
  <si>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</si>
  <si>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</si>
  <si>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</si>
  <si>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</si>
  <si>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</si>
  <si>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</si>
  <si>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</si>
  <si>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</si>
  <si>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</si>
  <si>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</si>
  <si>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</si>
  <si>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</si>
  <si>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</si>
  <si>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</si>
  <si>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</si>
  <si>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</si>
  <si>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</si>
  <si>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</si>
  <si>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</si>
  <si>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</si>
  <si>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</si>
  <si>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</si>
  <si>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</si>
  <si>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</si>
  <si>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</si>
  <si>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</si>
  <si>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</si>
  <si>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</si>
  <si>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</si>
  <si>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</si>
  <si>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</si>
  <si>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</si>
  <si>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</si>
  <si>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</si>
  <si>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</si>
  <si>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</si>
  <si>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</si>
  <si>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</si>
  <si>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</si>
  <si>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</si>
  <si>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</si>
  <si>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</si>
  <si>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</si>
  <si>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</si>
  <si>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</si>
  <si>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</si>
  <si>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</si>
  <si>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</si>
  <si>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</si>
  <si>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</si>
  <si>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</si>
  <si>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</si>
  <si>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</si>
  <si>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</si>
  <si>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</si>
  <si>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</si>
  <si>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</si>
  <si>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</si>
  <si>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</si>
  <si>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</si>
  <si>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</si>
  <si>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</si>
  <si>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</si>
  <si>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</si>
  <si>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</si>
  <si>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</si>
  <si>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</si>
  <si>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</si>
  <si>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</si>
  <si>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</si>
  <si>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</si>
  <si>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</si>
  <si>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</si>
  <si>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</si>
  <si>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</si>
  <si>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</si>
  <si>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</si>
  <si>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</si>
  <si>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</si>
  <si>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</si>
  <si>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</si>
  <si>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</si>
  <si>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</si>
  <si>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</si>
  <si>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</si>
  <si>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</si>
  <si>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</si>
  <si>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</si>
  <si>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</si>
  <si>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</si>
  <si>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</si>
  <si>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</si>
  <si>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</si>
  <si>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</si>
  <si>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</si>
  <si>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</si>
  <si>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</si>
  <si>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</si>
  <si>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</si>
  <si>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</si>
  <si>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</si>
  <si>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</si>
  <si>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</si>
  <si>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</si>
  <si>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</si>
  <si>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</si>
  <si>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</si>
  <si>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</si>
  <si>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</si>
  <si>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</si>
  <si>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</si>
  <si>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</si>
  <si>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</si>
  <si>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</si>
  <si>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</si>
  <si>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</si>
  <si>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</si>
  <si>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</si>
  <si>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</si>
  <si>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</si>
  <si>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</si>
  <si>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</si>
  <si>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</si>
  <si>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</si>
  <si>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</si>
  <si>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</si>
  <si>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</si>
  <si>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</si>
  <si>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</si>
  <si>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</si>
  <si>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</si>
  <si>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</si>
  <si>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</si>
  <si>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</si>
  <si>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</si>
  <si>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</si>
  <si>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</si>
  <si>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</si>
  <si>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</si>
  <si>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</si>
  <si>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</si>
  <si>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</si>
  <si>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</si>
  <si>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</si>
  <si>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</si>
  <si>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</si>
  <si>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</si>
  <si>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</si>
  <si>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</si>
  <si>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</si>
  <si>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</si>
  <si>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</si>
  <si>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</si>
  <si>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</si>
  <si>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</si>
  <si>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</si>
  <si>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</si>
  <si>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</si>
  <si>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</si>
  <si>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</si>
  <si>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</si>
  <si>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</si>
  <si>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</si>
  <si>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</si>
  <si>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</si>
  <si>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</si>
  <si>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</si>
  <si>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</si>
  <si>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</si>
  <si>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</si>
  <si>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</si>
  <si>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</si>
  <si>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</si>
  <si>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</si>
  <si>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</si>
  <si>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</si>
  <si>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</si>
  <si>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</si>
  <si>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</si>
  <si>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</si>
  <si>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</si>
  <si>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</si>
  <si>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</si>
  <si>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</si>
  <si>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</si>
  <si>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</si>
  <si>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</si>
  <si>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</si>
  <si>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</si>
  <si>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</si>
  <si>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</si>
  <si>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</si>
  <si>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</si>
  <si>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</si>
  <si>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</si>
  <si>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</si>
  <si>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</si>
  <si>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</si>
  <si>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</si>
  <si>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</si>
  <si>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</si>
  <si>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</si>
  <si>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</si>
  <si>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</si>
  <si>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</si>
  <si>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</si>
  <si>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</si>
  <si>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</si>
  <si>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</si>
  <si>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</si>
  <si>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</si>
  <si>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</si>
  <si>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</si>
  <si>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</si>
  <si>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</si>
  <si>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</si>
  <si>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</si>
  <si>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</si>
  <si>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</si>
  <si>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</si>
  <si>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</si>
  <si>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</si>
  <si>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</si>
  <si>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</si>
  <si>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</si>
  <si>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</si>
  <si>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</si>
  <si>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</si>
  <si>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</si>
  <si>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</si>
  <si>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</si>
  <si>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</si>
  <si>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</si>
  <si>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</si>
  <si>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</si>
  <si>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</si>
  <si>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</si>
  <si>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</si>
  <si>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</si>
  <si>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</si>
  <si>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</si>
  <si>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</si>
  <si>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</si>
  <si>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</si>
  <si>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</si>
  <si>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</si>
  <si>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</si>
  <si>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</si>
  <si>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</si>
  <si>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</si>
  <si>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</si>
  <si>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</si>
  <si>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</si>
  <si>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</si>
  <si>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</si>
  <si>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</si>
  <si>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</si>
  <si>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</si>
  <si>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</si>
  <si>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</si>
  <si>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</si>
  <si>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</si>
  <si>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</si>
  <si>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</si>
  <si>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</si>
  <si>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</si>
  <si>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</si>
  <si>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</si>
  <si>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</si>
  <si>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</si>
  <si>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</si>
  <si>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</si>
  <si>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</si>
  <si>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</si>
  <si>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</si>
  <si>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</si>
  <si>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</si>
  <si>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</si>
  <si>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</si>
  <si>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</si>
  <si>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</si>
  <si>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</si>
  <si>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</si>
  <si>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</si>
  <si>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</si>
  <si>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</si>
  <si>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</si>
  <si>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</si>
  <si>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</si>
  <si>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</si>
  <si>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</si>
  <si>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</si>
  <si>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</si>
  <si>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</si>
  <si>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</si>
  <si>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</si>
  <si>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</si>
  <si>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</si>
  <si>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</si>
  <si>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</si>
  <si>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</si>
  <si>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</si>
  <si>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</si>
  <si>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</si>
  <si>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</si>
  <si>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</si>
  <si>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</si>
  <si>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</si>
  <si>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</si>
  <si>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</si>
  <si>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</si>
  <si>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</si>
  <si>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</si>
  <si>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</si>
  <si>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</si>
  <si>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</si>
  <si>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</si>
  <si>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</si>
  <si>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</si>
  <si>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</si>
  <si>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</si>
  <si>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</si>
  <si>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</si>
  <si>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</si>
  <si>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</si>
  <si>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</si>
  <si>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</si>
  <si>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</si>
  <si>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</si>
  <si>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</si>
  <si>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</si>
  <si>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</si>
  <si>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</si>
  <si>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</si>
  <si>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</si>
  <si>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</si>
  <si>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</si>
  <si>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</si>
  <si>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</si>
  <si>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</si>
  <si>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</si>
  <si>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</si>
  <si>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</si>
  <si>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</si>
  <si>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</si>
  <si>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</si>
  <si>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</si>
  <si>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</si>
  <si>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</si>
  <si>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</si>
  <si>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</si>
  <si>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</si>
  <si>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</si>
  <si>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</si>
  <si>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</si>
  <si>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</si>
  <si>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</si>
  <si>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</si>
  <si>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</si>
  <si>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</si>
  <si>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</si>
  <si>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</si>
  <si>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</si>
  <si>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</si>
  <si>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</si>
  <si>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</si>
  <si>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</si>
  <si>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</si>
  <si>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</si>
  <si>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</si>
  <si>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</si>
  <si>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</si>
  <si>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</si>
  <si>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</si>
  <si>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</si>
  <si>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</si>
  <si>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</si>
  <si>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</si>
  <si>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</si>
  <si>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</si>
  <si>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</si>
  <si>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</si>
  <si>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</si>
  <si>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</si>
  <si>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</si>
  <si>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</si>
  <si>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</si>
  <si>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</si>
  <si>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</si>
  <si>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</si>
  <si>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</si>
  <si>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</si>
  <si>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</si>
  <si>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</si>
  <si>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</si>
  <si>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</si>
  <si>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</si>
  <si>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</si>
  <si>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</si>
  <si>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</si>
  <si>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</si>
  <si>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</si>
  <si>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</si>
  <si>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</si>
  <si>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</si>
  <si>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</si>
  <si>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</si>
  <si>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</si>
  <si>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</si>
  <si>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</si>
  <si>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</si>
  <si>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</si>
  <si>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</si>
  <si>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</si>
  <si>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</si>
  <si>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</si>
  <si>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</si>
  <si>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</si>
  <si>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</si>
  <si>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</si>
  <si>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</si>
  <si>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</si>
  <si>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</si>
  <si>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</si>
  <si>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</si>
  <si>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</si>
  <si>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</si>
  <si>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</si>
  <si>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</si>
  <si>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</si>
  <si>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</si>
  <si>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</si>
  <si>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</si>
  <si>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</si>
  <si>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</si>
  <si>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</si>
  <si>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</si>
  <si>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</si>
  <si>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</si>
  <si>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</si>
  <si>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</si>
  <si>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</si>
  <si>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</si>
  <si>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</si>
  <si>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</si>
  <si>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</si>
  <si>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</si>
  <si>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</si>
  <si>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</si>
  <si>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</si>
  <si>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</si>
  <si>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</si>
  <si>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</si>
  <si>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</si>
  <si>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</si>
  <si>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</si>
  <si>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</si>
  <si>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</si>
  <si>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</si>
  <si>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</si>
  <si>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</si>
  <si>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</si>
  <si>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</si>
  <si>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</si>
  <si>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</si>
  <si>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</si>
  <si>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</si>
  <si>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</si>
  <si>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</si>
  <si>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</si>
  <si>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</si>
  <si>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</si>
  <si>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</si>
  <si>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</si>
  <si>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</si>
  <si>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</si>
  <si>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</si>
  <si>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</si>
  <si>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</si>
  <si>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</si>
  <si>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</si>
  <si>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</si>
  <si>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</si>
  <si>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</si>
  <si>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</si>
  <si>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</si>
  <si>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</si>
  <si>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</si>
  <si>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</si>
  <si>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</si>
  <si>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</si>
  <si>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</si>
  <si>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</si>
  <si>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</si>
  <si>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</si>
  <si>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</si>
  <si>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</si>
  <si>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</si>
  <si>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</si>
  <si>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</si>
  <si>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</si>
  <si>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</si>
  <si>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</si>
  <si>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</si>
  <si>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</si>
  <si>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</si>
  <si>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</si>
  <si>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</si>
  <si>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</si>
  <si>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</si>
  <si>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</si>
  <si>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</si>
  <si>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</si>
  <si>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</si>
  <si>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</si>
  <si>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</si>
  <si>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</si>
  <si>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</si>
  <si>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</si>
  <si>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</si>
  <si>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</si>
  <si>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</si>
  <si>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</si>
  <si>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</si>
  <si>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</si>
  <si>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</si>
  <si>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</si>
  <si>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</si>
  <si>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</si>
  <si>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</si>
  <si>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</si>
  <si>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</si>
  <si>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</si>
  <si>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</si>
  <si>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</si>
  <si>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</si>
  <si>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</si>
  <si>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</si>
  <si>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</si>
  <si>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</si>
  <si>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</si>
  <si>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</si>
  <si>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</si>
  <si>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</si>
  <si>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</si>
  <si>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</si>
  <si>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</si>
  <si>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t>
  </si>
  <si>
    <t>人</t>
  </si>
  <si>
    <t>研修等にかかる執行額／研修等参加者数</t>
    <phoneticPr fontId="5"/>
  </si>
  <si>
    <t>円</t>
  </si>
  <si>
    <t>-G130</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</si>
  <si>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</si>
  <si>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</si>
  <si>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t>
  </si>
  <si>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の目的は、国民や社会のニーズを的確に反映していると考える。</t>
    <phoneticPr fontId="5"/>
  </si>
  <si>
    <t>より効果的かつ効率的な地域福祉の取組が求められる中、全国において地域福祉の更なる推進を図るには、国が一定程度政策誘導を行うことが必要である。</t>
    <phoneticPr fontId="5"/>
  </si>
  <si>
    <t>‐</t>
  </si>
  <si>
    <t>厚労</t>
  </si>
  <si>
    <t>地域福祉課地域共生社会推進室</t>
    <rPh sb="5" eb="7">
      <t>チイキ</t>
    </rPh>
    <rPh sb="7" eb="9">
      <t>キョウセイ</t>
    </rPh>
    <rPh sb="9" eb="11">
      <t>シャカイ</t>
    </rPh>
    <rPh sb="11" eb="14">
      <t>スイシンシツ</t>
    </rPh>
    <phoneticPr fontId="5"/>
  </si>
  <si>
    <t>-</t>
    <phoneticPr fontId="5"/>
  </si>
  <si>
    <t>自治体担当者および相談支援包括化推進員等を対象とした研修によって、新事業の動向や今後の方向性について共有が図られ、担当者間のネットワークが構築されることは、全国各地で効果的な地域福祉の取組が行われることにつながり、地域の要援護者の福祉の向上に寄与するものである。</t>
    <phoneticPr fontId="5"/>
  </si>
  <si>
    <t>-</t>
    <phoneticPr fontId="5"/>
  </si>
  <si>
    <t>－</t>
    <phoneticPr fontId="5"/>
  </si>
  <si>
    <t>有</t>
  </si>
  <si>
    <t>無</t>
  </si>
  <si>
    <t>本事業は一般競争入力により、落札した事業者と契約をしている。</t>
    <rPh sb="0" eb="1">
      <t>ホン</t>
    </rPh>
    <rPh sb="1" eb="3">
      <t>ジギョウ</t>
    </rPh>
    <rPh sb="4" eb="6">
      <t>イッパン</t>
    </rPh>
    <rPh sb="6" eb="8">
      <t>キョウソウ</t>
    </rPh>
    <rPh sb="8" eb="10">
      <t>ニュウリョク</t>
    </rPh>
    <rPh sb="14" eb="16">
      <t>ラクサツ</t>
    </rPh>
    <rPh sb="18" eb="21">
      <t>ジギョウシャ</t>
    </rPh>
    <rPh sb="22" eb="24">
      <t>ケイヤク</t>
    </rPh>
    <phoneticPr fontId="5"/>
  </si>
  <si>
    <t>業務委託の対象経費は、真に必要な経費に限定しており、妥当なものと考えている。</t>
    <rPh sb="0" eb="2">
      <t>ギョウム</t>
    </rPh>
    <rPh sb="2" eb="4">
      <t>イタク</t>
    </rPh>
    <rPh sb="5" eb="7">
      <t>タイショウ</t>
    </rPh>
    <rPh sb="7" eb="9">
      <t>ケイヒ</t>
    </rPh>
    <rPh sb="11" eb="12">
      <t>シン</t>
    </rPh>
    <rPh sb="13" eb="15">
      <t>ヒツヨウ</t>
    </rPh>
    <rPh sb="16" eb="18">
      <t>ケイヒ</t>
    </rPh>
    <rPh sb="19" eb="21">
      <t>ゲンテイ</t>
    </rPh>
    <rPh sb="26" eb="28">
      <t>ダトウ</t>
    </rPh>
    <rPh sb="32" eb="33">
      <t>カンガ</t>
    </rPh>
    <phoneticPr fontId="5"/>
  </si>
  <si>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</si>
  <si>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概ね見込み通りであるといえる。</t>
    <rPh sb="0" eb="1">
      <t>オオム</t>
    </rPh>
    <rPh sb="2" eb="4">
      <t>ミコ</t>
    </rPh>
    <rPh sb="5" eb="6">
      <t>ドオ</t>
    </rPh>
    <phoneticPr fontId="5"/>
  </si>
  <si>
    <t>人件費</t>
    <rPh sb="0" eb="3">
      <t>ジンケンヒ</t>
    </rPh>
    <phoneticPr fontId="5"/>
  </si>
  <si>
    <t>事業実施に係る人件費</t>
    <phoneticPr fontId="5"/>
  </si>
  <si>
    <t>会場費</t>
    <rPh sb="0" eb="3">
      <t>カイジョウヒ</t>
    </rPh>
    <phoneticPr fontId="5"/>
  </si>
  <si>
    <t>セミナーに係る会場費</t>
    <rPh sb="5" eb="6">
      <t>カカ</t>
    </rPh>
    <rPh sb="7" eb="10">
      <t>カイジョウヒ</t>
    </rPh>
    <phoneticPr fontId="5"/>
  </si>
  <si>
    <t>諸謝金</t>
    <phoneticPr fontId="5"/>
  </si>
  <si>
    <t>事業実施に係る諸謝金</t>
    <phoneticPr fontId="5"/>
  </si>
  <si>
    <t>旅費</t>
    <phoneticPr fontId="5"/>
  </si>
  <si>
    <t>事業にかかる旅費</t>
    <phoneticPr fontId="5"/>
  </si>
  <si>
    <t>その他</t>
    <phoneticPr fontId="5"/>
  </si>
  <si>
    <t>事業に係るその他費用</t>
    <phoneticPr fontId="5"/>
  </si>
  <si>
    <t>株式会社日本能率協会総合研究所</t>
    <rPh sb="0" eb="15">
      <t>カブシキガイシャニホンノウリツキョウカイソウゴウケンキュウショ</t>
    </rPh>
    <phoneticPr fontId="5"/>
  </si>
  <si>
    <t>地域共生社会実現に向けた、自治体担当者および相談支援包括化推進員等を対象とした研修等。</t>
    <rPh sb="41" eb="42">
      <t>トウ</t>
    </rPh>
    <phoneticPr fontId="5"/>
  </si>
  <si>
    <t>A.株式会社日本能率協会総合研究所</t>
    <phoneticPr fontId="5"/>
  </si>
  <si>
    <t>13，890，820/2，105</t>
    <phoneticPr fontId="5"/>
  </si>
  <si>
    <t>地域共生社会の実現に向けた取組に限定している。</t>
    <rPh sb="0" eb="2">
      <t>チイキ</t>
    </rPh>
    <rPh sb="2" eb="4">
      <t>キョウセイ</t>
    </rPh>
    <rPh sb="4" eb="6">
      <t>シャカイ</t>
    </rPh>
    <rPh sb="7" eb="9">
      <t>ジツゲン</t>
    </rPh>
    <rPh sb="10" eb="11">
      <t>ム</t>
    </rPh>
    <rPh sb="13" eb="15">
      <t>トリクミ</t>
    </rPh>
    <rPh sb="16" eb="18">
      <t>ゲンテイ</t>
    </rPh>
    <phoneticPr fontId="5"/>
  </si>
  <si>
    <t>役務費</t>
    <rPh sb="0" eb="2">
      <t>エキム</t>
    </rPh>
    <rPh sb="2" eb="3">
      <t>ヒ</t>
    </rPh>
    <phoneticPr fontId="5"/>
  </si>
  <si>
    <t>オンライン配信に係る役務費</t>
    <rPh sb="5" eb="7">
      <t>ハイシン</t>
    </rPh>
    <rPh sb="8" eb="9">
      <t>カカ</t>
    </rPh>
    <rPh sb="10" eb="12">
      <t>エキム</t>
    </rPh>
    <rPh sb="12" eb="13">
      <t>ヒ</t>
    </rPh>
    <phoneticPr fontId="5"/>
  </si>
  <si>
    <t>地域共生社会の実現に向けた包括的支援体制構築事業の実施自治体担当者等を対象に研修を実施する。</t>
    <phoneticPr fontId="5"/>
  </si>
  <si>
    <t>研修受講自治体数</t>
    <phoneticPr fontId="5"/>
  </si>
  <si>
    <t>研修等受講者数</t>
    <phoneticPr fontId="5"/>
  </si>
  <si>
    <t>生活保護等対策費</t>
    <rPh sb="0" eb="2">
      <t>セイカツ</t>
    </rPh>
    <rPh sb="2" eb="4">
      <t>ホゴ</t>
    </rPh>
    <rPh sb="4" eb="5">
      <t>トウ</t>
    </rPh>
    <rPh sb="5" eb="8">
      <t>タイサクヒ</t>
    </rPh>
    <phoneticPr fontId="5"/>
  </si>
  <si>
    <t>相談支援包括化推進員等への支援と人材育成事業</t>
    <phoneticPr fontId="5"/>
  </si>
  <si>
    <t>社会福祉法第106条の４第２項に定める重層的支援体制整備事業や重層的支援体制整備事業への移行準備事業の業務に従事する者等を対象に、重層的支援体制整備事業を実施するために必要な知識等に関する研修を行い、各自治体における地域共生社会の実現に向けた取組を推進する。</t>
    <rPh sb="0" eb="2">
      <t>シャカイ</t>
    </rPh>
    <rPh sb="2" eb="4">
      <t>フクシ</t>
    </rPh>
    <rPh sb="4" eb="5">
      <t>ホウ</t>
    </rPh>
    <rPh sb="5" eb="6">
      <t>ダイ</t>
    </rPh>
    <rPh sb="9" eb="10">
      <t>ジョウ</t>
    </rPh>
    <rPh sb="12" eb="13">
      <t>ダイ</t>
    </rPh>
    <rPh sb="14" eb="15">
      <t>コウ</t>
    </rPh>
    <rPh sb="16" eb="17">
      <t>サダ</t>
    </rPh>
    <rPh sb="51" eb="53">
      <t>ギョウム</t>
    </rPh>
    <rPh sb="54" eb="56">
      <t>ジュウジ</t>
    </rPh>
    <rPh sb="58" eb="59">
      <t>シャ</t>
    </rPh>
    <rPh sb="59" eb="60">
      <t>トウ</t>
    </rPh>
    <rPh sb="61" eb="63">
      <t>タイショウ</t>
    </rPh>
    <rPh sb="77" eb="79">
      <t>ジッシ</t>
    </rPh>
    <rPh sb="84" eb="86">
      <t>ヒツヨウ</t>
    </rPh>
    <rPh sb="87" eb="89">
      <t>チシキ</t>
    </rPh>
    <rPh sb="97" eb="98">
      <t>オコナ</t>
    </rPh>
    <rPh sb="124" eb="126">
      <t>スイシン</t>
    </rPh>
    <phoneticPr fontId="5"/>
  </si>
  <si>
    <t>社会福祉法第106条の４第２項に定める重層的支援体制整備事業や重層的支援体制整備事業への移行準備事業の業務に従事する者等（自治体職員、各事業の従事者等）を対象に、重層的支援体制整備事業を実施するために必要な知識等の習得を目的とした研修を実施する。</t>
    <rPh sb="59" eb="60">
      <t>トウ</t>
    </rPh>
    <rPh sb="61" eb="64">
      <t>ジチタイ</t>
    </rPh>
    <rPh sb="64" eb="66">
      <t>ショクイン</t>
    </rPh>
    <rPh sb="67" eb="70">
      <t>カクジギョウ</t>
    </rPh>
    <rPh sb="71" eb="74">
      <t>ジュウジシャ</t>
    </rPh>
    <rPh sb="74" eb="75">
      <t>トウ</t>
    </rPh>
    <rPh sb="105" eb="106">
      <t>トウ</t>
    </rPh>
    <rPh sb="107" eb="109">
      <t>シュウトク</t>
    </rPh>
    <rPh sb="110" eb="112">
      <t>モクテキ</t>
    </rPh>
    <rPh sb="115" eb="117">
      <t>ケンシュウ</t>
    </rPh>
    <rPh sb="118" eb="120">
      <t>ジッシ</t>
    </rPh>
    <phoneticPr fontId="5"/>
  </si>
  <si>
    <t>本事業は、研修等により自治体担当者や各事業従事者の資質の向上を行うことにより包括的な支援体制の構築を目指していくものであり、直接的かつ定量的な成果目標の設定が困難であるため。</t>
    <rPh sb="18" eb="19">
      <t>カク</t>
    </rPh>
    <rPh sb="21" eb="24">
      <t>ジュウジシャ</t>
    </rPh>
    <rPh sb="38" eb="41">
      <t>ホウカツテキ</t>
    </rPh>
    <rPh sb="42" eb="44">
      <t>シエン</t>
    </rPh>
    <rPh sb="44" eb="46">
      <t>タイセイ</t>
    </rPh>
    <rPh sb="47" eb="49">
      <t>コウチク</t>
    </rPh>
    <rPh sb="50" eb="52">
      <t>メザ</t>
    </rPh>
    <phoneticPr fontId="5"/>
  </si>
  <si>
    <t>本事業を通じ、市町村に対して重層的支援体制整備事業等への理解を深め、複雑化・複合化した支援ニーズを有する者への支援が適切に行えるよう十分な専門性を有する人材の養成や、市町村における包括的な支援体制の構築に向けた機運醸成を図った。</t>
    <rPh sb="0" eb="1">
      <t>ホン</t>
    </rPh>
    <rPh sb="1" eb="3">
      <t>ジギョウ</t>
    </rPh>
    <rPh sb="4" eb="5">
      <t>ツウ</t>
    </rPh>
    <rPh sb="14" eb="17">
      <t>ジュウソウテキ</t>
    </rPh>
    <rPh sb="17" eb="19">
      <t>シエン</t>
    </rPh>
    <rPh sb="19" eb="21">
      <t>タイセイ</t>
    </rPh>
    <rPh sb="21" eb="23">
      <t>セイビ</t>
    </rPh>
    <rPh sb="25" eb="26">
      <t>トウ</t>
    </rPh>
    <rPh sb="34" eb="36">
      <t>フクザツ</t>
    </rPh>
    <rPh sb="36" eb="37">
      <t>カ</t>
    </rPh>
    <rPh sb="40" eb="41">
      <t>カ</t>
    </rPh>
    <rPh sb="43" eb="45">
      <t>シエン</t>
    </rPh>
    <rPh sb="110" eb="111">
      <t>ハカ</t>
    </rPh>
    <phoneticPr fontId="5"/>
  </si>
  <si>
    <t>地域共生社会の実現に向けて、自治体担当者および相談支援包括化推進員等を対象とした研修が行われることは、自治体が取組を推進する上での理解をさらに深めるものであり、直接的な事業費を措置するよりも効率性が高く、優先度は高いものといえる。</t>
    <phoneticPr fontId="5"/>
  </si>
  <si>
    <t>-</t>
    <phoneticPr fontId="5"/>
  </si>
  <si>
    <t>田仲　教泰</t>
    <rPh sb="0" eb="2">
      <t>タナカ</t>
    </rPh>
    <rPh sb="3" eb="5">
      <t>ノリヤス</t>
    </rPh>
    <phoneticPr fontId="5"/>
  </si>
  <si>
    <t>-</t>
    <phoneticPr fontId="5"/>
  </si>
  <si>
    <t>代替指標である研修受講自治体数は当初の目標値を上回る結果となった。</t>
    <rPh sb="0" eb="2">
      <t>ダイタイ</t>
    </rPh>
    <rPh sb="2" eb="4">
      <t>シヒョウ</t>
    </rPh>
    <rPh sb="7" eb="9">
      <t>ケンシュウ</t>
    </rPh>
    <rPh sb="9" eb="11">
      <t>ジュコウ</t>
    </rPh>
    <rPh sb="11" eb="14">
      <t>ジチタイ</t>
    </rPh>
    <rPh sb="14" eb="15">
      <t>スウ</t>
    </rPh>
    <rPh sb="16" eb="18">
      <t>トウショ</t>
    </rPh>
    <rPh sb="19" eb="22">
      <t>モクヒョウチ</t>
    </rPh>
    <rPh sb="23" eb="25">
      <t>ウワマワ</t>
    </rPh>
    <rPh sb="26" eb="28">
      <t>ケッカ</t>
    </rPh>
    <phoneticPr fontId="5"/>
  </si>
  <si>
    <t>今後、重層的支援体制整備事業や重層的支援体制整備事業への移行準備事業に従事する支援員等への研修等を通じて、地域共生社会の実現に向けた取組についての理解をより深めていく必要がある。また、研修等の方法については、研修の狙いや期待する効果にも配慮しつつオンラインによる手法を柔軟に取り入れるなど、より多くの支援員等が必要な情報にアクセスできるよう努める必要がある。</t>
    <rPh sb="0" eb="2">
      <t>コンゴ</t>
    </rPh>
    <rPh sb="35" eb="37">
      <t>ジュウジ</t>
    </rPh>
    <rPh sb="39" eb="42">
      <t>シエンイン</t>
    </rPh>
    <rPh sb="42" eb="43">
      <t>トウ</t>
    </rPh>
    <rPh sb="45" eb="47">
      <t>ケンシュウ</t>
    </rPh>
    <rPh sb="47" eb="48">
      <t>トウ</t>
    </rPh>
    <rPh sb="49" eb="50">
      <t>ツウ</t>
    </rPh>
    <rPh sb="73" eb="75">
      <t>リカイ</t>
    </rPh>
    <rPh sb="78" eb="79">
      <t>フカ</t>
    </rPh>
    <rPh sb="83" eb="85">
      <t>ヒツヨウ</t>
    </rPh>
    <rPh sb="92" eb="94">
      <t>ケンシュウ</t>
    </rPh>
    <rPh sb="94" eb="95">
      <t>トウ</t>
    </rPh>
    <rPh sb="96" eb="98">
      <t>ホウホウ</t>
    </rPh>
    <rPh sb="104" eb="106">
      <t>ケンシュウ</t>
    </rPh>
    <rPh sb="107" eb="108">
      <t>ネラ</t>
    </rPh>
    <rPh sb="110" eb="112">
      <t>キタイ</t>
    </rPh>
    <rPh sb="114" eb="116">
      <t>コウカ</t>
    </rPh>
    <rPh sb="118" eb="120">
      <t>ハイリョ</t>
    </rPh>
    <rPh sb="131" eb="133">
      <t>シュホウ</t>
    </rPh>
    <rPh sb="134" eb="136">
      <t>ジュウナン</t>
    </rPh>
    <rPh sb="137" eb="138">
      <t>ト</t>
    </rPh>
    <rPh sb="139" eb="140">
      <t>イ</t>
    </rPh>
    <rPh sb="147" eb="148">
      <t>オオ</t>
    </rPh>
    <rPh sb="150" eb="153">
      <t>シエンイン</t>
    </rPh>
    <rPh sb="153" eb="154">
      <t>トウ</t>
    </rPh>
    <rPh sb="155" eb="157">
      <t>ヒツヨウ</t>
    </rPh>
    <rPh sb="158" eb="160">
      <t>ジョウホウ</t>
    </rPh>
    <rPh sb="170" eb="171">
      <t>ツト</t>
    </rPh>
    <rPh sb="173" eb="175">
      <t>ヒツヨウ</t>
    </rPh>
    <phoneticPr fontId="5"/>
  </si>
  <si>
    <t>一般競争入札（総合評価落札方式）により委託先を決定しており、負担関係は妥当である。</t>
    <phoneticPr fontId="5"/>
  </si>
  <si>
    <t>実施主体である団体からの申請額が予定を下回ったため。</t>
    <phoneticPr fontId="5"/>
  </si>
  <si>
    <t>重層的支援体制を整備するために、相談支援包括化推進員の育成を目的とした事業で、令和2年度新規事業であり、今後の展開を見守ることにしますので、現状維持と考えます。(増田　正志)</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</si>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</sst>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748</xdr:row>
      <xdr:rowOff>340178</xdr:rowOff>
    </xdr:from>
    <xdr:to>
      <xdr:col>32</xdr:col>
      <xdr:colOff>123984</xdr:colOff>
      <xdr:row>752</xdr:row>
      <xdr:rowOff>165472</xdr:rowOff>
    </xdr:to>
    <xdr:sp macro="" textlink="">
      <xdr:nvSpPr>
        <xdr:cNvPr id="2" name="テキスト ボックス 1"/>
        <xdr:cNvSpPr txBox="1"/>
      </xdr:nvSpPr>
      <xdr:spPr>
        <a:xfrm>
          <a:off x="4272642" y="44985214"/>
          <a:ext cx="2382771" cy="12404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14</a:t>
          </a:r>
          <a:r>
            <a:rPr kumimoji="1" lang="ja-JP" altLang="en-US" sz="1200">
              <a:ln>
                <a:noFill/>
              </a:ln>
              <a:latin typeface="+mn-ea"/>
              <a:ea typeface="+mn-ea"/>
            </a:rPr>
            <a:t>百万円</a:t>
          </a:r>
        </a:p>
      </xdr:txBody>
    </xdr:sp>
    <xdr:clientData/>
  </xdr:twoCellAnchor>
  <xdr:twoCellAnchor>
    <xdr:from>
      <xdr:col>26</xdr:col>
      <xdr:colOff>190499</xdr:colOff>
      <xdr:row>752</xdr:row>
      <xdr:rowOff>299356</xdr:rowOff>
    </xdr:from>
    <xdr:to>
      <xdr:col>26</xdr:col>
      <xdr:colOff>201576</xdr:colOff>
      <xdr:row>755</xdr:row>
      <xdr:rowOff>61500</xdr:rowOff>
    </xdr:to>
    <xdr:cxnSp macro="">
      <xdr:nvCxnSpPr>
        <xdr:cNvPr id="3" name="直線コネクタ 2"/>
        <xdr:cNvCxnSpPr/>
      </xdr:nvCxnSpPr>
      <xdr:spPr>
        <a:xfrm>
          <a:off x="5497285" y="46359535"/>
          <a:ext cx="11077" cy="82350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54429</xdr:colOff>
      <xdr:row>755</xdr:row>
      <xdr:rowOff>136072</xdr:rowOff>
    </xdr:from>
    <xdr:to>
      <xdr:col>33</xdr:col>
      <xdr:colOff>169479</xdr:colOff>
      <xdr:row>756</xdr:row>
      <xdr:rowOff>72501</xdr:rowOff>
    </xdr:to>
    <xdr:sp macro="" textlink="">
      <xdr:nvSpPr>
        <xdr:cNvPr id="4" name="テキスト ボックス 3"/>
        <xdr:cNvSpPr txBox="1"/>
      </xdr:nvSpPr>
      <xdr:spPr>
        <a:xfrm>
          <a:off x="4136572" y="47257608"/>
          <a:ext cx="2768443" cy="290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a:p>
          <a:pPr algn="ct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204106</xdr:colOff>
      <xdr:row>756</xdr:row>
      <xdr:rowOff>136072</xdr:rowOff>
    </xdr:from>
    <xdr:to>
      <xdr:col>32</xdr:col>
      <xdr:colOff>94607</xdr:colOff>
      <xdr:row>760</xdr:row>
      <xdr:rowOff>49873</xdr:rowOff>
    </xdr:to>
    <xdr:sp macro="" textlink="">
      <xdr:nvSpPr>
        <xdr:cNvPr id="5" name="テキスト ボックス 4"/>
        <xdr:cNvSpPr txBox="1"/>
      </xdr:nvSpPr>
      <xdr:spPr>
        <a:xfrm>
          <a:off x="4286249" y="47611393"/>
          <a:ext cx="2339787" cy="1328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Ａ．株式会社日本能率協会総合研究所</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14</a:t>
          </a:r>
          <a:r>
            <a:rPr kumimoji="1" lang="ja-JP" altLang="en-US" sz="1200">
              <a:latin typeface="+mn-ea"/>
              <a:ea typeface="+mn-ea"/>
            </a:rPr>
            <a:t>百万円</a:t>
          </a:r>
        </a:p>
      </xdr:txBody>
    </xdr:sp>
    <xdr:clientData/>
  </xdr:twoCellAnchor>
  <xdr:twoCellAnchor>
    <xdr:from>
      <xdr:col>19</xdr:col>
      <xdr:colOff>13607</xdr:colOff>
      <xdr:row>760</xdr:row>
      <xdr:rowOff>163288</xdr:rowOff>
    </xdr:from>
    <xdr:to>
      <xdr:col>34</xdr:col>
      <xdr:colOff>95250</xdr:colOff>
      <xdr:row>762</xdr:row>
      <xdr:rowOff>13608</xdr:rowOff>
    </xdr:to>
    <xdr:sp macro="" textlink="">
      <xdr:nvSpPr>
        <xdr:cNvPr id="8" name="大かっこ 7"/>
        <xdr:cNvSpPr/>
      </xdr:nvSpPr>
      <xdr:spPr>
        <a:xfrm>
          <a:off x="3891643" y="49135395"/>
          <a:ext cx="3143250" cy="5578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176892</xdr:colOff>
      <xdr:row>760</xdr:row>
      <xdr:rowOff>122465</xdr:rowOff>
    </xdr:from>
    <xdr:to>
      <xdr:col>33</xdr:col>
      <xdr:colOff>108858</xdr:colOff>
      <xdr:row>762</xdr:row>
      <xdr:rowOff>302558</xdr:rowOff>
    </xdr:to>
    <xdr:sp macro="" textlink="">
      <xdr:nvSpPr>
        <xdr:cNvPr id="10" name="テキスト ボックス 9"/>
        <xdr:cNvSpPr txBox="1"/>
      </xdr:nvSpPr>
      <xdr:spPr>
        <a:xfrm>
          <a:off x="4009304" y="46705318"/>
          <a:ext cx="2755848" cy="87485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地域共生社会実現に向けた、自治体担当者および相談支援包括化推進員等を対象とした研修等を開催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724</v>
      </c>
      <c r="AK2" s="206"/>
      <c r="AL2" s="206"/>
      <c r="AM2" s="206"/>
      <c r="AN2" s="98" t="s">
        <v>407</v>
      </c>
      <c r="AO2" s="206">
        <v>20</v>
      </c>
      <c r="AP2" s="206"/>
      <c r="AQ2" s="206"/>
      <c r="AR2" s="99" t="s">
        <v>710</v>
      </c>
      <c r="AS2" s="207">
        <v>785</v>
      </c>
      <c r="AT2" s="207"/>
      <c r="AU2" s="207"/>
      <c r="AV2" s="98" t="str">
        <f>IF(AW2="","","-")</f>
        <v/>
      </c>
      <c r="AW2" s="393"/>
      <c r="AX2" s="393"/>
    </row>
    <row r="3" spans="1:50" ht="21" customHeight="1" thickBot="1" x14ac:dyDescent="0.2">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711</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757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774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712</v>
      </c>
      <c r="H5" s="554"/>
      <c r="I5" s="554"/>
      <c r="J5" s="554"/>
      <c r="K5" s="554"/>
      <c r="L5" s="554"/>
      <c r="M5" s="555" t="s">
        <v>66</v>
      </c>
      <c r="N5" s="556"/>
      <c r="O5" s="556"/>
      <c r="P5" s="556"/>
      <c r="Q5" s="556"/>
      <c r="R5" s="557"/>
      <c r="S5" s="558" t="s">
        <v>70</v>
      </c>
      <c r="T5" s="554"/>
      <c r="U5" s="554"/>
      <c r="V5" s="554"/>
      <c r="W5" s="554"/>
      <c r="X5" s="559"/>
      <c r="Y5" s="712" t="s">
        <v>3</v>
      </c>
      <c r="Z5" s="713"/>
      <c r="AA5" s="713"/>
      <c r="AB5" s="713"/>
      <c r="AC5" s="713"/>
      <c r="AD5" s="714"/>
      <c r="AE5" s="715" t="s">
        <v>725</v>
      </c>
      <c r="AF5" s="715"/>
      <c r="AG5" s="715"/>
      <c r="AH5" s="715"/>
      <c r="AI5" s="715"/>
      <c r="AJ5" s="715"/>
      <c r="AK5" s="715"/>
      <c r="AL5" s="715"/>
      <c r="AM5" s="715"/>
      <c r="AN5" s="715"/>
      <c r="AO5" s="715"/>
      <c r="AP5" s="716"/>
      <c r="AQ5" s="717" t="s">
        <v>764</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713</v>
      </c>
      <c r="H7" s="823"/>
      <c r="I7" s="823"/>
      <c r="J7" s="823"/>
      <c r="K7" s="823"/>
      <c r="L7" s="823"/>
      <c r="M7" s="823"/>
      <c r="N7" s="823"/>
      <c r="O7" s="823"/>
      <c r="P7" s="823"/>
      <c r="Q7" s="823"/>
      <c r="R7" s="823"/>
      <c r="S7" s="823"/>
      <c r="T7" s="823"/>
      <c r="U7" s="823"/>
      <c r="V7" s="823"/>
      <c r="W7" s="823"/>
      <c r="X7" s="824"/>
      <c r="Y7" s="391" t="s">
        <v>390</v>
      </c>
      <c r="Z7" s="296"/>
      <c r="AA7" s="296"/>
      <c r="AB7" s="296"/>
      <c r="AC7" s="296"/>
      <c r="AD7" s="392"/>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7" t="s">
        <v>758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70" t="s">
        <v>759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713</v>
      </c>
      <c r="Q13" s="164"/>
      <c r="R13" s="164"/>
      <c r="S13" s="164"/>
      <c r="T13" s="164"/>
      <c r="U13" s="164"/>
      <c r="V13" s="165"/>
      <c r="W13" s="163" t="s">
        <v>713</v>
      </c>
      <c r="X13" s="164"/>
      <c r="Y13" s="164"/>
      <c r="Z13" s="164"/>
      <c r="AA13" s="164"/>
      <c r="AB13" s="164"/>
      <c r="AC13" s="165"/>
      <c r="AD13" s="163">
        <v>18</v>
      </c>
      <c r="AE13" s="164"/>
      <c r="AF13" s="164"/>
      <c r="AG13" s="164"/>
      <c r="AH13" s="164"/>
      <c r="AI13" s="164"/>
      <c r="AJ13" s="165"/>
      <c r="AK13" s="163">
        <v>28</v>
      </c>
      <c r="AL13" s="164"/>
      <c r="AM13" s="164"/>
      <c r="AN13" s="164"/>
      <c r="AO13" s="164"/>
      <c r="AP13" s="164"/>
      <c r="AQ13" s="165"/>
      <c r="AR13" s="163">
        <v>40</v>
      </c>
      <c r="AS13" s="164"/>
      <c r="AT13" s="164"/>
      <c r="AU13" s="164"/>
      <c r="AV13" s="164"/>
      <c r="AW13" s="164"/>
      <c r="AX13" s="165"/>
    </row>
    <row r="14" spans="1:50" ht="21" customHeight="1" x14ac:dyDescent="0.15">
      <c r="A14" s="120"/>
      <c r="B14" s="121"/>
      <c r="C14" s="121"/>
      <c r="D14" s="121"/>
      <c r="E14" s="121"/>
      <c r="F14" s="122"/>
      <c r="G14" s="742"/>
      <c r="H14" s="743"/>
      <c r="I14" s="570" t="s">
        <v>8</v>
      </c>
      <c r="J14" s="624"/>
      <c r="K14" s="624"/>
      <c r="L14" s="624"/>
      <c r="M14" s="624"/>
      <c r="N14" s="624"/>
      <c r="O14" s="625"/>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728</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728</v>
      </c>
      <c r="AL15" s="164"/>
      <c r="AM15" s="164"/>
      <c r="AN15" s="164"/>
      <c r="AO15" s="164"/>
      <c r="AP15" s="164"/>
      <c r="AQ15" s="165"/>
      <c r="AR15" s="163" t="s">
        <v>773</v>
      </c>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728</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728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18</v>
      </c>
      <c r="AE18" s="170"/>
      <c r="AF18" s="170"/>
      <c r="AG18" s="170"/>
      <c r="AH18" s="170"/>
      <c r="AI18" s="170"/>
      <c r="AJ18" s="171"/>
      <c r="AK18" s="169">
        <f>SUM(AK13:AQ17)</f>
        <v>28</v>
      </c>
      <c r="AL18" s="170"/>
      <c r="AM18" s="170"/>
      <c r="AN18" s="170"/>
      <c r="AO18" s="170"/>
      <c r="AP18" s="170"/>
      <c r="AQ18" s="171"/>
      <c r="AR18" s="169">
        <f>SUM(AR13:AX17)</f>
        <v>40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v>14</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f t="shared" ref="AD20" si="1">IF(AD18=0, "-", SUM(AD19)/AD18)</f>
        <v>0.77777777777777779</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7" t="s">
        <v>354</v>
      </c>
      <c r="H21" s="918"/>
      <c r="I21" s="918"/>
      <c r="J21" s="918"/>
      <c r="K21" s="918"/>
      <c r="L21" s="918"/>
      <c r="M21" s="918"/>
      <c r="N21" s="918"/>
      <c r="O21" s="918"/>
      <c r="P21" s="534" t="str">
        <f>IF(P19=0, "-", SUM(P19)/SUM(P13,P14))</f>
        <v>-</v>
      </c>
      <c r="Q21" s="534"/>
      <c r="R21" s="534"/>
      <c r="S21" s="534"/>
      <c r="T21" s="534"/>
      <c r="U21" s="534"/>
      <c r="V21" s="534"/>
      <c r="W21" s="534" t="str">
        <f t="shared" ref="W21" si="2">IF(W19=0, "-", SUM(W19)/SUM(W13,W14))</f>
        <v>-</v>
      </c>
      <c r="X21" s="534"/>
      <c r="Y21" s="534"/>
      <c r="Z21" s="534"/>
      <c r="AA21" s="534"/>
      <c r="AB21" s="534"/>
      <c r="AC21" s="534"/>
      <c r="AD21" s="534">
        <f t="shared" ref="AD21" si="3">IF(AD19=0, "-", SUM(AD19)/SUM(AD13,AD14))</f>
        <v>0.77777777777777779</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756</v>
      </c>
      <c r="H23" s="133"/>
      <c r="I23" s="133"/>
      <c r="J23" s="133"/>
      <c r="K23" s="133"/>
      <c r="L23" s="133"/>
      <c r="M23" s="133"/>
      <c r="N23" s="133"/>
      <c r="O23" s="134"/>
      <c r="P23" s="163">
        <v>28</v>
      </c>
      <c r="Q23" s="164"/>
      <c r="R23" s="164"/>
      <c r="S23" s="164"/>
      <c r="T23" s="164"/>
      <c r="U23" s="164"/>
      <c r="V23" s="165"/>
      <c r="W23" s="160">
        <v>40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7"/>
      <c r="I30" s="387"/>
      <c r="J30" s="387"/>
      <c r="K30" s="387"/>
      <c r="L30" s="387"/>
      <c r="M30" s="387"/>
      <c r="N30" s="387"/>
      <c r="O30" s="574"/>
      <c r="P30" s="573" t="s">
        <v>59</v>
      </c>
      <c r="Q30" s="387"/>
      <c r="R30" s="387"/>
      <c r="S30" s="387"/>
      <c r="T30" s="387"/>
      <c r="U30" s="387"/>
      <c r="V30" s="387"/>
      <c r="W30" s="387"/>
      <c r="X30" s="574"/>
      <c r="Y30" s="460"/>
      <c r="Z30" s="461"/>
      <c r="AA30" s="462"/>
      <c r="AB30" s="382" t="s">
        <v>11</v>
      </c>
      <c r="AC30" s="383"/>
      <c r="AD30" s="384"/>
      <c r="AE30" s="382" t="s">
        <v>391</v>
      </c>
      <c r="AF30" s="383"/>
      <c r="AG30" s="383"/>
      <c r="AH30" s="384"/>
      <c r="AI30" s="385" t="s">
        <v>413</v>
      </c>
      <c r="AJ30" s="385"/>
      <c r="AK30" s="385"/>
      <c r="AL30" s="382"/>
      <c r="AM30" s="385" t="s">
        <v>510</v>
      </c>
      <c r="AN30" s="385"/>
      <c r="AO30" s="385"/>
      <c r="AP30" s="382"/>
      <c r="AQ30" s="636" t="s">
        <v>232</v>
      </c>
      <c r="AR30" s="637"/>
      <c r="AS30" s="637"/>
      <c r="AT30" s="638"/>
      <c r="AU30" s="387" t="s">
        <v>134</v>
      </c>
      <c r="AV30" s="387"/>
      <c r="AW30" s="387"/>
      <c r="AX30" s="388"/>
    </row>
    <row r="31" spans="1:50"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463"/>
      <c r="Z31" s="464"/>
      <c r="AA31" s="465"/>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t="s">
        <v>713</v>
      </c>
      <c r="AV31" s="271"/>
      <c r="AW31" s="375" t="s">
        <v>179</v>
      </c>
      <c r="AX31" s="376"/>
    </row>
    <row r="32" spans="1:50" ht="23.25" customHeight="1" x14ac:dyDescent="0.15">
      <c r="A32" s="510"/>
      <c r="B32" s="508"/>
      <c r="C32" s="508"/>
      <c r="D32" s="508"/>
      <c r="E32" s="508"/>
      <c r="F32" s="509"/>
      <c r="G32" s="535" t="s">
        <v>713</v>
      </c>
      <c r="H32" s="536"/>
      <c r="I32" s="536"/>
      <c r="J32" s="536"/>
      <c r="K32" s="536"/>
      <c r="L32" s="536"/>
      <c r="M32" s="536"/>
      <c r="N32" s="536"/>
      <c r="O32" s="537"/>
      <c r="P32" s="191" t="s">
        <v>713</v>
      </c>
      <c r="Q32" s="191"/>
      <c r="R32" s="191"/>
      <c r="S32" s="191"/>
      <c r="T32" s="191"/>
      <c r="U32" s="191"/>
      <c r="V32" s="191"/>
      <c r="W32" s="191"/>
      <c r="X32" s="233"/>
      <c r="Y32" s="339" t="s">
        <v>12</v>
      </c>
      <c r="Z32" s="544"/>
      <c r="AA32" s="545"/>
      <c r="AB32" s="546" t="s">
        <v>713</v>
      </c>
      <c r="AC32" s="546"/>
      <c r="AD32" s="546"/>
      <c r="AE32" s="363" t="s">
        <v>713</v>
      </c>
      <c r="AF32" s="364"/>
      <c r="AG32" s="364"/>
      <c r="AH32" s="364"/>
      <c r="AI32" s="363" t="s">
        <v>713</v>
      </c>
      <c r="AJ32" s="364"/>
      <c r="AK32" s="364"/>
      <c r="AL32" s="364"/>
      <c r="AM32" s="363" t="s">
        <v>728</v>
      </c>
      <c r="AN32" s="364"/>
      <c r="AO32" s="364"/>
      <c r="AP32" s="364"/>
      <c r="AQ32" s="166" t="s">
        <v>713</v>
      </c>
      <c r="AR32" s="167"/>
      <c r="AS32" s="167"/>
      <c r="AT32" s="168"/>
      <c r="AU32" s="364" t="s">
        <v>713</v>
      </c>
      <c r="AV32" s="364"/>
      <c r="AW32" s="364"/>
      <c r="AX32" s="365"/>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713</v>
      </c>
      <c r="AC33" s="517"/>
      <c r="AD33" s="517"/>
      <c r="AE33" s="363" t="s">
        <v>713</v>
      </c>
      <c r="AF33" s="364"/>
      <c r="AG33" s="364"/>
      <c r="AH33" s="364"/>
      <c r="AI33" s="363" t="s">
        <v>713</v>
      </c>
      <c r="AJ33" s="364"/>
      <c r="AK33" s="364"/>
      <c r="AL33" s="364"/>
      <c r="AM33" s="363" t="s">
        <v>728</v>
      </c>
      <c r="AN33" s="364"/>
      <c r="AO33" s="364"/>
      <c r="AP33" s="364"/>
      <c r="AQ33" s="166" t="s">
        <v>713</v>
      </c>
      <c r="AR33" s="167"/>
      <c r="AS33" s="167"/>
      <c r="AT33" s="168"/>
      <c r="AU33" s="364" t="s">
        <v>713</v>
      </c>
      <c r="AV33" s="364"/>
      <c r="AW33" s="364"/>
      <c r="AX33" s="365"/>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3" t="s">
        <v>713</v>
      </c>
      <c r="AF34" s="364"/>
      <c r="AG34" s="364"/>
      <c r="AH34" s="364"/>
      <c r="AI34" s="363" t="s">
        <v>713</v>
      </c>
      <c r="AJ34" s="364"/>
      <c r="AK34" s="364"/>
      <c r="AL34" s="364"/>
      <c r="AM34" s="363" t="s">
        <v>728</v>
      </c>
      <c r="AN34" s="364"/>
      <c r="AO34" s="364"/>
      <c r="AP34" s="364"/>
      <c r="AQ34" s="166" t="s">
        <v>713</v>
      </c>
      <c r="AR34" s="167"/>
      <c r="AS34" s="167"/>
      <c r="AT34" s="168"/>
      <c r="AU34" s="364" t="s">
        <v>713</v>
      </c>
      <c r="AV34" s="364"/>
      <c r="AW34" s="364"/>
      <c r="AX34" s="365"/>
    </row>
    <row r="35" spans="1:51" ht="23.25" hidden="1" customHeight="1" x14ac:dyDescent="0.15">
      <c r="A35" s="890" t="s">
        <v>381</v>
      </c>
      <c r="B35" s="891"/>
      <c r="C35" s="891"/>
      <c r="D35" s="891"/>
      <c r="E35" s="891"/>
      <c r="F35" s="892"/>
      <c r="G35" s="896" t="s">
        <v>713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hidden="1"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39" t="s">
        <v>349</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463"/>
      <c r="Z38" s="464"/>
      <c r="AA38" s="465"/>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39" t="s">
        <v>12</v>
      </c>
      <c r="Z39" s="544"/>
      <c r="AA39" s="545"/>
      <c r="AB39" s="546"/>
      <c r="AC39" s="546"/>
      <c r="AD39" s="546"/>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c r="AC40" s="517"/>
      <c r="AD40" s="517"/>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381</v>
      </c>
      <c r="B42" s="891"/>
      <c r="C42" s="891"/>
      <c r="D42" s="891"/>
      <c r="E42" s="891"/>
      <c r="F42" s="892"/>
      <c r="G42" s="896" t="s">
        <v>713</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39" t="s">
        <v>349</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463"/>
      <c r="Z45" s="464"/>
      <c r="AA45" s="46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9" t="s">
        <v>12</v>
      </c>
      <c r="Z46" s="544"/>
      <c r="AA46" s="545"/>
      <c r="AB46" s="546"/>
      <c r="AC46" s="546"/>
      <c r="AD46" s="54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c r="AC47" s="517"/>
      <c r="AD47" s="51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7" t="s">
        <v>349</v>
      </c>
      <c r="B51" s="508"/>
      <c r="C51" s="508"/>
      <c r="D51" s="508"/>
      <c r="E51" s="508"/>
      <c r="F51" s="509"/>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463"/>
      <c r="Z52" s="464"/>
      <c r="AA52" s="46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9" t="s">
        <v>12</v>
      </c>
      <c r="Z53" s="544"/>
      <c r="AA53" s="545"/>
      <c r="AB53" s="546"/>
      <c r="AC53" s="546"/>
      <c r="AD53" s="54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c r="AC54" s="517"/>
      <c r="AD54" s="51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7" t="s">
        <v>349</v>
      </c>
      <c r="B58" s="508"/>
      <c r="C58" s="508"/>
      <c r="D58" s="508"/>
      <c r="E58" s="508"/>
      <c r="F58" s="509"/>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463"/>
      <c r="Z59" s="464"/>
      <c r="AA59" s="46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9" t="s">
        <v>12</v>
      </c>
      <c r="Z60" s="544"/>
      <c r="AA60" s="545"/>
      <c r="AB60" s="546"/>
      <c r="AC60" s="546"/>
      <c r="AD60" s="54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t="s">
        <v>342</v>
      </c>
      <c r="AS79" s="126"/>
      <c r="AT79" s="127"/>
      <c r="AU79" s="127"/>
      <c r="AV79" s="127"/>
      <c r="AW79" s="127"/>
      <c r="AX79" s="128"/>
      <c r="AY79">
        <f>COUNTIF($AR$79,"☑")</f>
        <v>0</v>
      </c>
    </row>
    <row r="80" spans="1:51" ht="18.75" customHeight="1" x14ac:dyDescent="0.15">
      <c r="A80" s="514"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1</v>
      </c>
    </row>
    <row r="81" spans="1:60" ht="22.5" customHeight="1" x14ac:dyDescent="0.15">
      <c r="A81" s="515"/>
      <c r="B81" s="842"/>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5"/>
      <c r="B82" s="842"/>
      <c r="C82" s="547"/>
      <c r="D82" s="547"/>
      <c r="E82" s="547"/>
      <c r="F82" s="548"/>
      <c r="G82" s="496" t="s">
        <v>760</v>
      </c>
      <c r="H82" s="496"/>
      <c r="I82" s="496"/>
      <c r="J82" s="496"/>
      <c r="K82" s="496"/>
      <c r="L82" s="496"/>
      <c r="M82" s="496"/>
      <c r="N82" s="496"/>
      <c r="O82" s="496"/>
      <c r="P82" s="496"/>
      <c r="Q82" s="496"/>
      <c r="R82" s="496"/>
      <c r="S82" s="496"/>
      <c r="T82" s="496"/>
      <c r="U82" s="496"/>
      <c r="V82" s="496"/>
      <c r="W82" s="496"/>
      <c r="X82" s="496"/>
      <c r="Y82" s="496"/>
      <c r="Z82" s="496"/>
      <c r="AA82" s="747"/>
      <c r="AB82" s="495" t="s">
        <v>761</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1</v>
      </c>
    </row>
    <row r="83" spans="1:60" ht="22.5" customHeight="1" x14ac:dyDescent="0.15">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1</v>
      </c>
    </row>
    <row r="84" spans="1:60" ht="19.5" customHeight="1" x14ac:dyDescent="0.15">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1</v>
      </c>
    </row>
    <row r="85" spans="1:60" ht="18.75" customHeight="1" x14ac:dyDescent="0.15">
      <c r="A85" s="515"/>
      <c r="B85" s="547" t="s">
        <v>145</v>
      </c>
      <c r="C85" s="547"/>
      <c r="D85" s="547"/>
      <c r="E85" s="547"/>
      <c r="F85" s="548"/>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3" t="s">
        <v>11</v>
      </c>
      <c r="AC85" s="454"/>
      <c r="AD85" s="455"/>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5"/>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t="s">
        <v>713</v>
      </c>
      <c r="AR86" s="271"/>
      <c r="AS86" s="179" t="s">
        <v>233</v>
      </c>
      <c r="AT86" s="202"/>
      <c r="AU86" s="270" t="s">
        <v>713</v>
      </c>
      <c r="AV86" s="271"/>
      <c r="AW86" s="375" t="s">
        <v>179</v>
      </c>
      <c r="AX86" s="376"/>
      <c r="AY86">
        <f t="shared" si="10"/>
        <v>1</v>
      </c>
      <c r="AZ86" s="10"/>
      <c r="BA86" s="10"/>
      <c r="BB86" s="10"/>
      <c r="BC86" s="10"/>
      <c r="BD86" s="10"/>
      <c r="BE86" s="10"/>
      <c r="BF86" s="10"/>
      <c r="BG86" s="10"/>
      <c r="BH86" s="10"/>
    </row>
    <row r="87" spans="1:60" ht="23.25" customHeight="1" x14ac:dyDescent="0.15">
      <c r="A87" s="515"/>
      <c r="B87" s="547"/>
      <c r="C87" s="547"/>
      <c r="D87" s="547"/>
      <c r="E87" s="547"/>
      <c r="F87" s="548"/>
      <c r="G87" s="232" t="s">
        <v>753</v>
      </c>
      <c r="H87" s="191"/>
      <c r="I87" s="191"/>
      <c r="J87" s="191"/>
      <c r="K87" s="191"/>
      <c r="L87" s="191"/>
      <c r="M87" s="191"/>
      <c r="N87" s="191"/>
      <c r="O87" s="233"/>
      <c r="P87" s="191" t="s">
        <v>754</v>
      </c>
      <c r="Q87" s="794"/>
      <c r="R87" s="794"/>
      <c r="S87" s="794"/>
      <c r="T87" s="794"/>
      <c r="U87" s="794"/>
      <c r="V87" s="794"/>
      <c r="W87" s="794"/>
      <c r="X87" s="795"/>
      <c r="Y87" s="750" t="s">
        <v>62</v>
      </c>
      <c r="Z87" s="751"/>
      <c r="AA87" s="752"/>
      <c r="AB87" s="546" t="s">
        <v>713</v>
      </c>
      <c r="AC87" s="546"/>
      <c r="AD87" s="546"/>
      <c r="AE87" s="363" t="s">
        <v>713</v>
      </c>
      <c r="AF87" s="364"/>
      <c r="AG87" s="364"/>
      <c r="AH87" s="364"/>
      <c r="AI87" s="363" t="s">
        <v>713</v>
      </c>
      <c r="AJ87" s="364"/>
      <c r="AK87" s="364"/>
      <c r="AL87" s="364"/>
      <c r="AM87" s="363">
        <v>390</v>
      </c>
      <c r="AN87" s="364"/>
      <c r="AO87" s="364"/>
      <c r="AP87" s="364"/>
      <c r="AQ87" s="166" t="s">
        <v>713</v>
      </c>
      <c r="AR87" s="167"/>
      <c r="AS87" s="167"/>
      <c r="AT87" s="168"/>
      <c r="AU87" s="364" t="s">
        <v>713</v>
      </c>
      <c r="AV87" s="364"/>
      <c r="AW87" s="364"/>
      <c r="AX87" s="365"/>
      <c r="AY87">
        <f t="shared" si="10"/>
        <v>1</v>
      </c>
    </row>
    <row r="88" spans="1:60" ht="23.25" customHeight="1" x14ac:dyDescent="0.15">
      <c r="A88" s="515"/>
      <c r="B88" s="547"/>
      <c r="C88" s="547"/>
      <c r="D88" s="547"/>
      <c r="E88" s="547"/>
      <c r="F88" s="548"/>
      <c r="G88" s="234"/>
      <c r="H88" s="235"/>
      <c r="I88" s="235"/>
      <c r="J88" s="235"/>
      <c r="K88" s="235"/>
      <c r="L88" s="235"/>
      <c r="M88" s="235"/>
      <c r="N88" s="235"/>
      <c r="O88" s="236"/>
      <c r="P88" s="796"/>
      <c r="Q88" s="796"/>
      <c r="R88" s="796"/>
      <c r="S88" s="796"/>
      <c r="T88" s="796"/>
      <c r="U88" s="796"/>
      <c r="V88" s="796"/>
      <c r="W88" s="796"/>
      <c r="X88" s="797"/>
      <c r="Y88" s="727" t="s">
        <v>54</v>
      </c>
      <c r="Z88" s="728"/>
      <c r="AA88" s="729"/>
      <c r="AB88" s="517" t="s">
        <v>713</v>
      </c>
      <c r="AC88" s="517"/>
      <c r="AD88" s="517"/>
      <c r="AE88" s="363" t="s">
        <v>713</v>
      </c>
      <c r="AF88" s="364"/>
      <c r="AG88" s="364"/>
      <c r="AH88" s="364"/>
      <c r="AI88" s="363" t="s">
        <v>713</v>
      </c>
      <c r="AJ88" s="364"/>
      <c r="AK88" s="364"/>
      <c r="AL88" s="364"/>
      <c r="AM88" s="363">
        <v>250</v>
      </c>
      <c r="AN88" s="364"/>
      <c r="AO88" s="364"/>
      <c r="AP88" s="364"/>
      <c r="AQ88" s="166" t="s">
        <v>713</v>
      </c>
      <c r="AR88" s="167"/>
      <c r="AS88" s="167"/>
      <c r="AT88" s="168"/>
      <c r="AU88" s="166" t="s">
        <v>713</v>
      </c>
      <c r="AV88" s="167"/>
      <c r="AW88" s="167"/>
      <c r="AX88" s="168"/>
      <c r="AY88">
        <f t="shared" si="10"/>
        <v>1</v>
      </c>
      <c r="AZ88" s="10"/>
      <c r="BA88" s="10"/>
      <c r="BB88" s="10"/>
      <c r="BC88" s="10"/>
    </row>
    <row r="89" spans="1:60" ht="23.25" customHeight="1" thickBot="1" x14ac:dyDescent="0.2">
      <c r="A89" s="515"/>
      <c r="B89" s="549"/>
      <c r="C89" s="549"/>
      <c r="D89" s="549"/>
      <c r="E89" s="549"/>
      <c r="F89" s="550"/>
      <c r="G89" s="237"/>
      <c r="H89" s="194"/>
      <c r="I89" s="194"/>
      <c r="J89" s="194"/>
      <c r="K89" s="194"/>
      <c r="L89" s="194"/>
      <c r="M89" s="194"/>
      <c r="N89" s="194"/>
      <c r="O89" s="238"/>
      <c r="P89" s="304"/>
      <c r="Q89" s="304"/>
      <c r="R89" s="304"/>
      <c r="S89" s="304"/>
      <c r="T89" s="304"/>
      <c r="U89" s="304"/>
      <c r="V89" s="304"/>
      <c r="W89" s="304"/>
      <c r="X89" s="798"/>
      <c r="Y89" s="727" t="s">
        <v>13</v>
      </c>
      <c r="Z89" s="728"/>
      <c r="AA89" s="729"/>
      <c r="AB89" s="456" t="s">
        <v>14</v>
      </c>
      <c r="AC89" s="456"/>
      <c r="AD89" s="456"/>
      <c r="AE89" s="371" t="s">
        <v>713</v>
      </c>
      <c r="AF89" s="372"/>
      <c r="AG89" s="372"/>
      <c r="AH89" s="372"/>
      <c r="AI89" s="371" t="s">
        <v>713</v>
      </c>
      <c r="AJ89" s="372"/>
      <c r="AK89" s="372"/>
      <c r="AL89" s="372"/>
      <c r="AM89" s="371">
        <v>156</v>
      </c>
      <c r="AN89" s="372"/>
      <c r="AO89" s="372"/>
      <c r="AP89" s="372"/>
      <c r="AQ89" s="166" t="s">
        <v>713</v>
      </c>
      <c r="AR89" s="167"/>
      <c r="AS89" s="167"/>
      <c r="AT89" s="168"/>
      <c r="AU89" s="364" t="s">
        <v>713</v>
      </c>
      <c r="AV89" s="364"/>
      <c r="AW89" s="364"/>
      <c r="AX89" s="365"/>
      <c r="AY89">
        <f t="shared" si="10"/>
        <v>1</v>
      </c>
      <c r="AZ89" s="10"/>
      <c r="BA89" s="10"/>
      <c r="BB89" s="10"/>
      <c r="BC89" s="10"/>
      <c r="BD89" s="10"/>
      <c r="BE89" s="10"/>
      <c r="BF89" s="10"/>
      <c r="BG89" s="10"/>
      <c r="BH89" s="10"/>
    </row>
    <row r="90" spans="1:60" ht="18.75" hidden="1" customHeight="1" x14ac:dyDescent="0.15">
      <c r="A90" s="515"/>
      <c r="B90" s="547" t="s">
        <v>145</v>
      </c>
      <c r="C90" s="547"/>
      <c r="D90" s="547"/>
      <c r="E90" s="547"/>
      <c r="F90" s="548"/>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3" t="s">
        <v>11</v>
      </c>
      <c r="AC90" s="454"/>
      <c r="AD90" s="455"/>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5"/>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4"/>
      <c r="R92" s="794"/>
      <c r="S92" s="794"/>
      <c r="T92" s="794"/>
      <c r="U92" s="794"/>
      <c r="V92" s="794"/>
      <c r="W92" s="794"/>
      <c r="X92" s="795"/>
      <c r="Y92" s="750" t="s">
        <v>62</v>
      </c>
      <c r="Z92" s="751"/>
      <c r="AA92" s="752"/>
      <c r="AB92" s="546"/>
      <c r="AC92" s="546"/>
      <c r="AD92" s="54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6"/>
      <c r="Q93" s="796"/>
      <c r="R93" s="796"/>
      <c r="S93" s="796"/>
      <c r="T93" s="796"/>
      <c r="U93" s="796"/>
      <c r="V93" s="796"/>
      <c r="W93" s="796"/>
      <c r="X93" s="797"/>
      <c r="Y93" s="727" t="s">
        <v>54</v>
      </c>
      <c r="Z93" s="728"/>
      <c r="AA93" s="729"/>
      <c r="AB93" s="517"/>
      <c r="AC93" s="517"/>
      <c r="AD93" s="51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304"/>
      <c r="Q94" s="304"/>
      <c r="R94" s="304"/>
      <c r="S94" s="304"/>
      <c r="T94" s="304"/>
      <c r="U94" s="304"/>
      <c r="V94" s="304"/>
      <c r="W94" s="304"/>
      <c r="X94" s="798"/>
      <c r="Y94" s="727" t="s">
        <v>13</v>
      </c>
      <c r="Z94" s="728"/>
      <c r="AA94" s="729"/>
      <c r="AB94" s="456" t="s">
        <v>14</v>
      </c>
      <c r="AC94" s="456"/>
      <c r="AD94" s="45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5"/>
      <c r="B95" s="547" t="s">
        <v>145</v>
      </c>
      <c r="C95" s="547"/>
      <c r="D95" s="547"/>
      <c r="E95" s="547"/>
      <c r="F95" s="548"/>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3" t="s">
        <v>11</v>
      </c>
      <c r="AC95" s="454"/>
      <c r="AD95" s="455"/>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4"/>
      <c r="R97" s="794"/>
      <c r="S97" s="794"/>
      <c r="T97" s="794"/>
      <c r="U97" s="794"/>
      <c r="V97" s="794"/>
      <c r="W97" s="794"/>
      <c r="X97" s="795"/>
      <c r="Y97" s="750" t="s">
        <v>62</v>
      </c>
      <c r="Z97" s="751"/>
      <c r="AA97" s="752"/>
      <c r="AB97" s="402"/>
      <c r="AC97" s="403"/>
      <c r="AD97" s="404"/>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6"/>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5" t="s">
        <v>13</v>
      </c>
      <c r="Z99" s="476"/>
      <c r="AA99" s="477"/>
      <c r="AB99" s="457" t="s">
        <v>14</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11</v>
      </c>
      <c r="AC100" s="850"/>
      <c r="AD100" s="850"/>
      <c r="AE100" s="816" t="s">
        <v>391</v>
      </c>
      <c r="AF100" s="817"/>
      <c r="AG100" s="817"/>
      <c r="AH100" s="818"/>
      <c r="AI100" s="816" t="s">
        <v>413</v>
      </c>
      <c r="AJ100" s="817"/>
      <c r="AK100" s="817"/>
      <c r="AL100" s="818"/>
      <c r="AM100" s="816" t="s">
        <v>510</v>
      </c>
      <c r="AN100" s="817"/>
      <c r="AO100" s="817"/>
      <c r="AP100" s="818"/>
      <c r="AQ100" s="919" t="s">
        <v>418</v>
      </c>
      <c r="AR100" s="920"/>
      <c r="AS100" s="920"/>
      <c r="AT100" s="921"/>
      <c r="AU100" s="919" t="s">
        <v>542</v>
      </c>
      <c r="AV100" s="920"/>
      <c r="AW100" s="920"/>
      <c r="AX100" s="922"/>
    </row>
    <row r="101" spans="1:60" ht="23.25" customHeight="1" x14ac:dyDescent="0.15">
      <c r="A101" s="486"/>
      <c r="B101" s="487"/>
      <c r="C101" s="487"/>
      <c r="D101" s="487"/>
      <c r="E101" s="487"/>
      <c r="F101" s="488"/>
      <c r="G101" s="191" t="s">
        <v>755</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6" t="s">
        <v>714</v>
      </c>
      <c r="AC101" s="546"/>
      <c r="AD101" s="546"/>
      <c r="AE101" s="358" t="s">
        <v>713</v>
      </c>
      <c r="AF101" s="358"/>
      <c r="AG101" s="358"/>
      <c r="AH101" s="358"/>
      <c r="AI101" s="358" t="s">
        <v>713</v>
      </c>
      <c r="AJ101" s="358"/>
      <c r="AK101" s="358"/>
      <c r="AL101" s="358"/>
      <c r="AM101" s="358">
        <v>2105</v>
      </c>
      <c r="AN101" s="358"/>
      <c r="AO101" s="358"/>
      <c r="AP101" s="358"/>
      <c r="AQ101" s="358" t="s">
        <v>726</v>
      </c>
      <c r="AR101" s="358"/>
      <c r="AS101" s="358"/>
      <c r="AT101" s="358"/>
      <c r="AU101" s="363" t="s">
        <v>726</v>
      </c>
      <c r="AV101" s="364"/>
      <c r="AW101" s="364"/>
      <c r="AX101" s="365"/>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546" t="s">
        <v>714</v>
      </c>
      <c r="AC102" s="546"/>
      <c r="AD102" s="546"/>
      <c r="AE102" s="358" t="s">
        <v>713</v>
      </c>
      <c r="AF102" s="358"/>
      <c r="AG102" s="358"/>
      <c r="AH102" s="358"/>
      <c r="AI102" s="358" t="s">
        <v>713</v>
      </c>
      <c r="AJ102" s="358"/>
      <c r="AK102" s="358"/>
      <c r="AL102" s="358"/>
      <c r="AM102" s="358">
        <v>300</v>
      </c>
      <c r="AN102" s="358"/>
      <c r="AO102" s="358"/>
      <c r="AP102" s="358"/>
      <c r="AQ102" s="358" t="s">
        <v>726</v>
      </c>
      <c r="AR102" s="358"/>
      <c r="AS102" s="358"/>
      <c r="AT102" s="358"/>
      <c r="AU102" s="371" t="s">
        <v>726</v>
      </c>
      <c r="AV102" s="372"/>
      <c r="AW102" s="372"/>
      <c r="AX102" s="923"/>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c r="AC105" s="403"/>
      <c r="AD105" s="404"/>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c r="AC108" s="403"/>
      <c r="AD108" s="404"/>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716</v>
      </c>
      <c r="AC116" s="301"/>
      <c r="AD116" s="302"/>
      <c r="AE116" s="358" t="s">
        <v>713</v>
      </c>
      <c r="AF116" s="358"/>
      <c r="AG116" s="358"/>
      <c r="AH116" s="358"/>
      <c r="AI116" s="358" t="s">
        <v>713</v>
      </c>
      <c r="AJ116" s="358"/>
      <c r="AK116" s="358"/>
      <c r="AL116" s="358"/>
      <c r="AM116" s="358">
        <v>6599</v>
      </c>
      <c r="AN116" s="358"/>
      <c r="AO116" s="358"/>
      <c r="AP116" s="358"/>
      <c r="AQ116" s="363" t="s">
        <v>726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713</v>
      </c>
      <c r="AF117" s="306"/>
      <c r="AG117" s="306"/>
      <c r="AH117" s="306"/>
      <c r="AI117" s="306" t="s">
        <v>713</v>
      </c>
      <c r="AJ117" s="306"/>
      <c r="AK117" s="306"/>
      <c r="AL117" s="306"/>
      <c r="AM117" s="306" t="s">
        <v>749</v>
      </c>
      <c r="AN117" s="306"/>
      <c r="AO117" s="306"/>
      <c r="AP117" s="306"/>
      <c r="AQ117" s="363" t="s">
        <v>407</v>
      </c>
      <c r="AR117" s="364"/>
      <c r="AS117" s="364"/>
      <c r="AT117" s="364"/>
      <c r="AU117" s="364"/>
      <c r="AV117" s="364"/>
      <c r="AW117" s="364"/>
      <c r="AX117" s="365"/>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713</v>
      </c>
      <c r="AC128" s="301"/>
      <c r="AD128" s="302"/>
      <c r="AE128" s="358" t="s">
        <v>713</v>
      </c>
      <c r="AF128" s="358"/>
      <c r="AG128" s="358"/>
      <c r="AH128" s="358"/>
      <c r="AI128" s="358" t="s">
        <v>713</v>
      </c>
      <c r="AJ128" s="358"/>
      <c r="AK128" s="358"/>
      <c r="AL128" s="358"/>
      <c r="AM128" s="358"/>
      <c r="AN128" s="358"/>
      <c r="AO128" s="358"/>
      <c r="AP128" s="358"/>
      <c r="AQ128" s="358"/>
      <c r="AR128" s="358"/>
      <c r="AS128" s="358"/>
      <c r="AT128" s="358"/>
      <c r="AU128" s="358"/>
      <c r="AV128" s="358"/>
      <c r="AW128" s="358"/>
      <c r="AX128" s="359"/>
      <c r="AY128">
        <f>$AY$127</f>
        <v>0</v>
      </c>
    </row>
    <row r="129" spans="1:51" ht="14.2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t="s">
        <v>713</v>
      </c>
      <c r="AF129" s="306"/>
      <c r="AG129" s="306"/>
      <c r="AH129" s="306"/>
      <c r="AI129" s="306" t="s">
        <v>717</v>
      </c>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15">
      <c r="A134" s="987"/>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t="s">
        <v>713</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713</v>
      </c>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7"/>
      <c r="B182" s="253"/>
      <c r="C182" s="252"/>
      <c r="D182" s="253"/>
      <c r="E182" s="252"/>
      <c r="F182" s="314"/>
      <c r="G182" s="232" t="s">
        <v>713</v>
      </c>
      <c r="H182" s="191"/>
      <c r="I182" s="191"/>
      <c r="J182" s="191"/>
      <c r="K182" s="191"/>
      <c r="L182" s="191"/>
      <c r="M182" s="191"/>
      <c r="N182" s="191"/>
      <c r="O182" s="191"/>
      <c r="P182" s="233"/>
      <c r="Q182" s="190" t="s">
        <v>713</v>
      </c>
      <c r="R182" s="191"/>
      <c r="S182" s="191"/>
      <c r="T182" s="191"/>
      <c r="U182" s="191"/>
      <c r="V182" s="191"/>
      <c r="W182" s="191"/>
      <c r="X182" s="191"/>
      <c r="Y182" s="191"/>
      <c r="Z182" s="191"/>
      <c r="AA182" s="914"/>
      <c r="AB182" s="256" t="s">
        <v>713</v>
      </c>
      <c r="AC182" s="257"/>
      <c r="AD182" s="257"/>
      <c r="AE182" s="262" t="s">
        <v>713</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7"/>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7"/>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7"/>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5"/>
      <c r="AB185" s="258"/>
      <c r="AC185" s="259"/>
      <c r="AD185" s="259"/>
      <c r="AE185" s="262" t="s">
        <v>713</v>
      </c>
      <c r="AF185" s="262"/>
      <c r="AG185" s="262"/>
      <c r="AH185" s="262"/>
      <c r="AI185" s="262"/>
      <c r="AJ185" s="262"/>
      <c r="AK185" s="262"/>
      <c r="AL185" s="262"/>
      <c r="AM185" s="262"/>
      <c r="AN185" s="262"/>
      <c r="AO185" s="262"/>
      <c r="AP185" s="262"/>
      <c r="AQ185" s="262"/>
      <c r="AR185" s="262"/>
      <c r="AS185" s="262"/>
      <c r="AT185" s="262"/>
      <c r="AU185" s="262"/>
      <c r="AV185" s="262"/>
      <c r="AW185" s="262"/>
      <c r="AX185" s="263"/>
      <c r="AY185">
        <f t="shared" si="22"/>
        <v>1</v>
      </c>
    </row>
    <row r="186" spans="1:51" ht="22.5"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262"/>
      <c r="AF186" s="262"/>
      <c r="AG186" s="262"/>
      <c r="AH186" s="262"/>
      <c r="AI186" s="262"/>
      <c r="AJ186" s="262"/>
      <c r="AK186" s="262"/>
      <c r="AL186" s="262"/>
      <c r="AM186" s="262"/>
      <c r="AN186" s="262"/>
      <c r="AO186" s="262"/>
      <c r="AP186" s="262"/>
      <c r="AQ186" s="262"/>
      <c r="AR186" s="262"/>
      <c r="AS186" s="262"/>
      <c r="AT186" s="262"/>
      <c r="AU186" s="262"/>
      <c r="AV186" s="262"/>
      <c r="AW186" s="262"/>
      <c r="AX186" s="263"/>
      <c r="AY186">
        <f t="shared" si="22"/>
        <v>1</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7"/>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90.75"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720</v>
      </c>
      <c r="AE702" s="889"/>
      <c r="AF702" s="889"/>
      <c r="AG702" s="878" t="s">
        <v>721</v>
      </c>
      <c r="AH702" s="879"/>
      <c r="AI702" s="879"/>
      <c r="AJ702" s="879"/>
      <c r="AK702" s="879"/>
      <c r="AL702" s="879"/>
      <c r="AM702" s="879"/>
      <c r="AN702" s="879"/>
      <c r="AO702" s="879"/>
      <c r="AP702" s="879"/>
      <c r="AQ702" s="879"/>
      <c r="AR702" s="879"/>
      <c r="AS702" s="879"/>
      <c r="AT702" s="879"/>
      <c r="AU702" s="879"/>
      <c r="AV702" s="879"/>
      <c r="AW702" s="879"/>
      <c r="AX702" s="880"/>
    </row>
    <row r="703" spans="1:51" ht="45.7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720</v>
      </c>
      <c r="AE703" s="185"/>
      <c r="AF703" s="185"/>
      <c r="AG703" s="662" t="s">
        <v>722</v>
      </c>
      <c r="AH703" s="663"/>
      <c r="AI703" s="663"/>
      <c r="AJ703" s="663"/>
      <c r="AK703" s="663"/>
      <c r="AL703" s="663"/>
      <c r="AM703" s="663"/>
      <c r="AN703" s="663"/>
      <c r="AO703" s="663"/>
      <c r="AP703" s="663"/>
      <c r="AQ703" s="663"/>
      <c r="AR703" s="663"/>
      <c r="AS703" s="663"/>
      <c r="AT703" s="663"/>
      <c r="AU703" s="663"/>
      <c r="AV703" s="663"/>
      <c r="AW703" s="663"/>
      <c r="AX703" s="664"/>
    </row>
    <row r="704" spans="1:51" ht="64.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720</v>
      </c>
      <c r="AE704" s="581"/>
      <c r="AF704" s="581"/>
      <c r="AG704" s="423" t="s">
        <v>762</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723</v>
      </c>
      <c r="AE705" s="731"/>
      <c r="AF705" s="731"/>
      <c r="AG705" s="190" t="s">
        <v>732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5"/>
      <c r="C706" s="609"/>
      <c r="D706" s="610"/>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730</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3"/>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731</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30.7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720</v>
      </c>
      <c r="AE708" s="666"/>
      <c r="AF708" s="666"/>
      <c r="AG708" s="521" t="s">
        <v>768</v>
      </c>
      <c r="AH708" s="522"/>
      <c r="AI708" s="522"/>
      <c r="AJ708" s="522"/>
      <c r="AK708" s="522"/>
      <c r="AL708" s="522"/>
      <c r="AM708" s="522"/>
      <c r="AN708" s="522"/>
      <c r="AO708" s="522"/>
      <c r="AP708" s="522"/>
      <c r="AQ708" s="522"/>
      <c r="AR708" s="522"/>
      <c r="AS708" s="522"/>
      <c r="AT708" s="522"/>
      <c r="AU708" s="522"/>
      <c r="AV708" s="522"/>
      <c r="AW708" s="522"/>
      <c r="AX708" s="523"/>
    </row>
    <row r="709" spans="1:50" ht="33"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720</v>
      </c>
      <c r="AE709" s="185"/>
      <c r="AF709" s="185"/>
      <c r="AG709" s="662" t="s">
        <v>733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720</v>
      </c>
      <c r="AE710" s="185"/>
      <c r="AF710" s="185"/>
      <c r="AG710" s="662" t="s">
        <v>734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720</v>
      </c>
      <c r="AE711" s="185"/>
      <c r="AF711" s="185"/>
      <c r="AG711" s="662" t="s">
        <v>750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720</v>
      </c>
      <c r="AE712" s="581"/>
      <c r="AF712" s="581"/>
      <c r="AG712" s="589" t="s">
        <v>769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662" t="s">
        <v>729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723</v>
      </c>
      <c r="AE714" s="587"/>
      <c r="AF714" s="588"/>
      <c r="AG714" s="687" t="s">
        <v>729</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723</v>
      </c>
      <c r="AE715" s="666"/>
      <c r="AF715" s="772"/>
      <c r="AG715" s="521" t="s">
        <v>729</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723</v>
      </c>
      <c r="AE716" s="754"/>
      <c r="AF716" s="754"/>
      <c r="AG716" s="662" t="s">
        <v>729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720</v>
      </c>
      <c r="AE717" s="185"/>
      <c r="AF717" s="185"/>
      <c r="AG717" s="662" t="s">
        <v>735</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723</v>
      </c>
      <c r="AE718" s="185"/>
      <c r="AF718" s="185"/>
      <c r="AG718" s="193" t="s">
        <v>729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723</v>
      </c>
      <c r="AE719" s="666"/>
      <c r="AF719" s="666"/>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8"/>
      <c r="B721" s="649"/>
      <c r="C721" s="911"/>
      <c r="D721" s="912"/>
      <c r="E721" s="912"/>
      <c r="F721" s="913"/>
      <c r="G721" s="929"/>
      <c r="H721" s="930"/>
      <c r="I721" s="77" t="str">
        <f>IF(OR(G721="　", G721=""), "", "-")</f>
        <v/>
      </c>
      <c r="J721" s="910"/>
      <c r="K721" s="910"/>
      <c r="L721" s="77" t="str">
        <f>IF(M721="","","-")</f>
        <v/>
      </c>
      <c r="M721" s="78"/>
      <c r="N721" s="907" t="s">
        <v>773</v>
      </c>
      <c r="O721" s="908"/>
      <c r="P721" s="908"/>
      <c r="Q721" s="908"/>
      <c r="R721" s="908"/>
      <c r="S721" s="908"/>
      <c r="T721" s="908"/>
      <c r="U721" s="908"/>
      <c r="V721" s="908"/>
      <c r="W721" s="908"/>
      <c r="X721" s="908"/>
      <c r="Y721" s="908"/>
      <c r="Z721" s="908"/>
      <c r="AA721" s="908"/>
      <c r="AB721" s="908"/>
      <c r="AC721" s="908"/>
      <c r="AD721" s="908"/>
      <c r="AE721" s="908"/>
      <c r="AF721" s="909"/>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hidden="1"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hidden="1"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hidden="1"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hidden="1"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2" t="s">
        <v>766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767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770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138</v>
      </c>
      <c r="B731" s="614"/>
      <c r="C731" s="614"/>
      <c r="D731" s="614"/>
      <c r="E731" s="615"/>
      <c r="F731" s="678" t="s">
        <v>771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138</v>
      </c>
      <c r="B733" s="614"/>
      <c r="C733" s="614"/>
      <c r="D733" s="614"/>
      <c r="E733" s="615"/>
      <c r="F733" s="761" t="s">
        <v>772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673</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387</v>
      </c>
      <c r="B787" s="756"/>
      <c r="C787" s="756"/>
      <c r="D787" s="756"/>
      <c r="E787" s="756"/>
      <c r="F787" s="757"/>
      <c r="G787" s="434" t="s">
        <v>748</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8"/>
      <c r="C789" s="758"/>
      <c r="D789" s="758"/>
      <c r="E789" s="758"/>
      <c r="F789" s="759"/>
      <c r="G789" s="444" t="s">
        <v>736</v>
      </c>
      <c r="H789" s="445"/>
      <c r="I789" s="445"/>
      <c r="J789" s="445"/>
      <c r="K789" s="446"/>
      <c r="L789" s="447" t="s">
        <v>737</v>
      </c>
      <c r="M789" s="448"/>
      <c r="N789" s="448"/>
      <c r="O789" s="448"/>
      <c r="P789" s="448"/>
      <c r="Q789" s="448"/>
      <c r="R789" s="448"/>
      <c r="S789" s="448"/>
      <c r="T789" s="448"/>
      <c r="U789" s="448"/>
      <c r="V789" s="448"/>
      <c r="W789" s="448"/>
      <c r="X789" s="449"/>
      <c r="Y789" s="450">
        <v>9</v>
      </c>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8"/>
      <c r="C790" s="758"/>
      <c r="D790" s="758"/>
      <c r="E790" s="758"/>
      <c r="F790" s="759"/>
      <c r="G790" s="348" t="s">
        <v>738</v>
      </c>
      <c r="H790" s="349"/>
      <c r="I790" s="349"/>
      <c r="J790" s="349"/>
      <c r="K790" s="350"/>
      <c r="L790" s="397" t="s">
        <v>739</v>
      </c>
      <c r="M790" s="398"/>
      <c r="N790" s="398"/>
      <c r="O790" s="398"/>
      <c r="P790" s="398"/>
      <c r="Q790" s="398"/>
      <c r="R790" s="398"/>
      <c r="S790" s="398"/>
      <c r="T790" s="398"/>
      <c r="U790" s="398"/>
      <c r="V790" s="398"/>
      <c r="W790" s="398"/>
      <c r="X790" s="399"/>
      <c r="Y790" s="394">
        <v>1.3</v>
      </c>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8"/>
      <c r="C791" s="758"/>
      <c r="D791" s="758"/>
      <c r="E791" s="758"/>
      <c r="F791" s="759"/>
      <c r="G791" s="348" t="s">
        <v>751</v>
      </c>
      <c r="H791" s="349"/>
      <c r="I791" s="349"/>
      <c r="J791" s="349"/>
      <c r="K791" s="350"/>
      <c r="L791" s="397" t="s">
        <v>752</v>
      </c>
      <c r="M791" s="398"/>
      <c r="N791" s="398"/>
      <c r="O791" s="398"/>
      <c r="P791" s="398"/>
      <c r="Q791" s="398"/>
      <c r="R791" s="398"/>
      <c r="S791" s="398"/>
      <c r="T791" s="398"/>
      <c r="U791" s="398"/>
      <c r="V791" s="398"/>
      <c r="W791" s="398"/>
      <c r="X791" s="399"/>
      <c r="Y791" s="394">
        <v>0.4</v>
      </c>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8"/>
      <c r="C792" s="758"/>
      <c r="D792" s="758"/>
      <c r="E792" s="758"/>
      <c r="F792" s="759"/>
      <c r="G792" s="348" t="s">
        <v>740</v>
      </c>
      <c r="H792" s="349"/>
      <c r="I792" s="349"/>
      <c r="J792" s="349"/>
      <c r="K792" s="350"/>
      <c r="L792" s="397" t="s">
        <v>741</v>
      </c>
      <c r="M792" s="398"/>
      <c r="N792" s="398"/>
      <c r="O792" s="398"/>
      <c r="P792" s="398"/>
      <c r="Q792" s="398"/>
      <c r="R792" s="398"/>
      <c r="S792" s="398"/>
      <c r="T792" s="398"/>
      <c r="U792" s="398"/>
      <c r="V792" s="398"/>
      <c r="W792" s="398"/>
      <c r="X792" s="399"/>
      <c r="Y792" s="394">
        <v>0.3</v>
      </c>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8"/>
      <c r="C793" s="758"/>
      <c r="D793" s="758"/>
      <c r="E793" s="758"/>
      <c r="F793" s="759"/>
      <c r="G793" s="348" t="s">
        <v>742</v>
      </c>
      <c r="H793" s="349"/>
      <c r="I793" s="349"/>
      <c r="J793" s="349"/>
      <c r="K793" s="350"/>
      <c r="L793" s="397" t="s">
        <v>743</v>
      </c>
      <c r="M793" s="398"/>
      <c r="N793" s="398"/>
      <c r="O793" s="398"/>
      <c r="P793" s="398"/>
      <c r="Q793" s="398"/>
      <c r="R793" s="398"/>
      <c r="S793" s="398"/>
      <c r="T793" s="398"/>
      <c r="U793" s="398"/>
      <c r="V793" s="398"/>
      <c r="W793" s="398"/>
      <c r="X793" s="399"/>
      <c r="Y793" s="394">
        <v>0.2</v>
      </c>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x14ac:dyDescent="0.15">
      <c r="A794" s="551"/>
      <c r="B794" s="758"/>
      <c r="C794" s="758"/>
      <c r="D794" s="758"/>
      <c r="E794" s="758"/>
      <c r="F794" s="759"/>
      <c r="G794" s="348" t="s">
        <v>744</v>
      </c>
      <c r="H794" s="349"/>
      <c r="I794" s="349"/>
      <c r="J794" s="349"/>
      <c r="K794" s="350"/>
      <c r="L794" s="397" t="s">
        <v>745</v>
      </c>
      <c r="M794" s="398"/>
      <c r="N794" s="398"/>
      <c r="O794" s="398"/>
      <c r="P794" s="398"/>
      <c r="Q794" s="398"/>
      <c r="R794" s="398"/>
      <c r="S794" s="398"/>
      <c r="T794" s="398"/>
      <c r="U794" s="398"/>
      <c r="V794" s="398"/>
      <c r="W794" s="398"/>
      <c r="X794" s="399"/>
      <c r="Y794" s="394">
        <v>2.8</v>
      </c>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x14ac:dyDescent="0.15">
      <c r="A795" s="551"/>
      <c r="B795" s="758"/>
      <c r="C795" s="758"/>
      <c r="D795" s="758"/>
      <c r="E795" s="758"/>
      <c r="F795" s="759"/>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customHeight="1" x14ac:dyDescent="0.15">
      <c r="A796" s="551"/>
      <c r="B796" s="758"/>
      <c r="C796" s="758"/>
      <c r="D796" s="758"/>
      <c r="E796" s="758"/>
      <c r="F796" s="759"/>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1"/>
      <c r="B797" s="758"/>
      <c r="C797" s="758"/>
      <c r="D797" s="758"/>
      <c r="E797" s="758"/>
      <c r="F797" s="759"/>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1"/>
      <c r="B798" s="758"/>
      <c r="C798" s="758"/>
      <c r="D798" s="758"/>
      <c r="E798" s="758"/>
      <c r="F798" s="759"/>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14</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8"/>
      <c r="C804" s="758"/>
      <c r="D804" s="758"/>
      <c r="E804" s="758"/>
      <c r="F804" s="759"/>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8"/>
      <c r="C805" s="758"/>
      <c r="D805" s="758"/>
      <c r="E805" s="758"/>
      <c r="F805" s="759"/>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8"/>
      <c r="C806" s="758"/>
      <c r="D806" s="758"/>
      <c r="E806" s="758"/>
      <c r="F806" s="759"/>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8"/>
      <c r="C807" s="758"/>
      <c r="D807" s="758"/>
      <c r="E807" s="758"/>
      <c r="F807" s="759"/>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8"/>
      <c r="C808" s="758"/>
      <c r="D808" s="758"/>
      <c r="E808" s="758"/>
      <c r="F808" s="759"/>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8"/>
      <c r="C809" s="758"/>
      <c r="D809" s="758"/>
      <c r="E809" s="758"/>
      <c r="F809" s="759"/>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8"/>
      <c r="C810" s="758"/>
      <c r="D810" s="758"/>
      <c r="E810" s="758"/>
      <c r="F810" s="759"/>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8"/>
      <c r="C811" s="758"/>
      <c r="D811" s="758"/>
      <c r="E811" s="758"/>
      <c r="F811" s="759"/>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8"/>
      <c r="C817" s="758"/>
      <c r="D817" s="758"/>
      <c r="E817" s="758"/>
      <c r="F817" s="759"/>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8"/>
      <c r="C818" s="758"/>
      <c r="D818" s="758"/>
      <c r="E818" s="758"/>
      <c r="F818" s="759"/>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8"/>
      <c r="C819" s="758"/>
      <c r="D819" s="758"/>
      <c r="E819" s="758"/>
      <c r="F819" s="759"/>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8"/>
      <c r="C820" s="758"/>
      <c r="D820" s="758"/>
      <c r="E820" s="758"/>
      <c r="F820" s="759"/>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8"/>
      <c r="C821" s="758"/>
      <c r="D821" s="758"/>
      <c r="E821" s="758"/>
      <c r="F821" s="759"/>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8"/>
      <c r="C822" s="758"/>
      <c r="D822" s="758"/>
      <c r="E822" s="758"/>
      <c r="F822" s="759"/>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8"/>
      <c r="C823" s="758"/>
      <c r="D823" s="758"/>
      <c r="E823" s="758"/>
      <c r="F823" s="759"/>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8"/>
      <c r="C824" s="758"/>
      <c r="D824" s="758"/>
      <c r="E824" s="758"/>
      <c r="F824" s="759"/>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8"/>
      <c r="C830" s="758"/>
      <c r="D830" s="758"/>
      <c r="E830" s="758"/>
      <c r="F830" s="759"/>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8"/>
      <c r="C831" s="758"/>
      <c r="D831" s="758"/>
      <c r="E831" s="758"/>
      <c r="F831" s="759"/>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8"/>
      <c r="C832" s="758"/>
      <c r="D832" s="758"/>
      <c r="E832" s="758"/>
      <c r="F832" s="759"/>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8"/>
      <c r="C833" s="758"/>
      <c r="D833" s="758"/>
      <c r="E833" s="758"/>
      <c r="F833" s="759"/>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8"/>
      <c r="C834" s="758"/>
      <c r="D834" s="758"/>
      <c r="E834" s="758"/>
      <c r="F834" s="759"/>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8"/>
      <c r="C835" s="758"/>
      <c r="D835" s="758"/>
      <c r="E835" s="758"/>
      <c r="F835" s="759"/>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8"/>
      <c r="C836" s="758"/>
      <c r="D836" s="758"/>
      <c r="E836" s="758"/>
      <c r="F836" s="759"/>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8"/>
      <c r="C837" s="758"/>
      <c r="D837" s="758"/>
      <c r="E837" s="758"/>
      <c r="F837" s="759"/>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1"/>
      <c r="AP844" s="422" t="s">
        <v>298</v>
      </c>
      <c r="AQ844" s="422"/>
      <c r="AR844" s="422"/>
      <c r="AS844" s="422"/>
      <c r="AT844" s="422"/>
      <c r="AU844" s="422"/>
      <c r="AV844" s="422"/>
      <c r="AW844" s="422"/>
      <c r="AX844" s="422"/>
    </row>
    <row r="845" spans="1:51" ht="58.5" customHeight="1" x14ac:dyDescent="0.15">
      <c r="A845" s="400">
        <v>1</v>
      </c>
      <c r="B845" s="400">
        <v>1</v>
      </c>
      <c r="C845" s="419" t="s">
        <v>746</v>
      </c>
      <c r="D845" s="414"/>
      <c r="E845" s="414"/>
      <c r="F845" s="414"/>
      <c r="G845" s="414"/>
      <c r="H845" s="414"/>
      <c r="I845" s="414"/>
      <c r="J845" s="415">
        <v>5010401023057</v>
      </c>
      <c r="K845" s="416"/>
      <c r="L845" s="416"/>
      <c r="M845" s="416"/>
      <c r="N845" s="416"/>
      <c r="O845" s="416"/>
      <c r="P845" s="420" t="s">
        <v>747</v>
      </c>
      <c r="Q845" s="317"/>
      <c r="R845" s="317"/>
      <c r="S845" s="317"/>
      <c r="T845" s="317"/>
      <c r="U845" s="317"/>
      <c r="V845" s="317"/>
      <c r="W845" s="317"/>
      <c r="X845" s="317"/>
      <c r="Y845" s="318">
        <v>14</v>
      </c>
      <c r="Z845" s="319"/>
      <c r="AA845" s="319"/>
      <c r="AB845" s="320"/>
      <c r="AC845" s="322" t="s">
        <v>374</v>
      </c>
      <c r="AD845" s="323"/>
      <c r="AE845" s="323"/>
      <c r="AF845" s="323"/>
      <c r="AG845" s="323"/>
      <c r="AH845" s="417">
        <v>1</v>
      </c>
      <c r="AI845" s="418"/>
      <c r="AJ845" s="418"/>
      <c r="AK845" s="418"/>
      <c r="AL845" s="326">
        <v>96.2</v>
      </c>
      <c r="AM845" s="327"/>
      <c r="AN845" s="327"/>
      <c r="AO845" s="328"/>
      <c r="AP845" s="321" t="s">
        <v>763</v>
      </c>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5.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2" t="s">
        <v>330</v>
      </c>
      <c r="AQ1109" s="422"/>
      <c r="AR1109" s="422"/>
      <c r="AS1109" s="422"/>
      <c r="AT1109" s="422"/>
      <c r="AU1109" s="422"/>
      <c r="AV1109" s="422"/>
      <c r="AW1109" s="422"/>
      <c r="AX1109" s="422"/>
    </row>
    <row r="1110" spans="1:51" ht="30" customHeight="1" x14ac:dyDescent="0.15">
      <c r="A1110" s="400">
        <v>1</v>
      </c>
      <c r="B1110" s="400">
        <v>1</v>
      </c>
      <c r="C1110" s="886"/>
      <c r="D1110" s="886"/>
      <c r="E1110" s="262" t="s">
        <v>765</v>
      </c>
      <c r="F1110" s="885"/>
      <c r="G1110" s="885"/>
      <c r="H1110" s="885"/>
      <c r="I1110" s="885"/>
      <c r="J1110" s="415" t="s">
        <v>765</v>
      </c>
      <c r="K1110" s="416"/>
      <c r="L1110" s="416"/>
      <c r="M1110" s="416"/>
      <c r="N1110" s="416"/>
      <c r="O1110" s="416"/>
      <c r="P1110" s="420" t="s">
        <v>765</v>
      </c>
      <c r="Q1110" s="317"/>
      <c r="R1110" s="317"/>
      <c r="S1110" s="317"/>
      <c r="T1110" s="317"/>
      <c r="U1110" s="317"/>
      <c r="V1110" s="317"/>
      <c r="W1110" s="317"/>
      <c r="X1110" s="317"/>
      <c r="Y1110" s="318" t="s">
        <v>765</v>
      </c>
      <c r="Z1110" s="319"/>
      <c r="AA1110" s="319"/>
      <c r="AB1110" s="320"/>
      <c r="AC1110" s="322"/>
      <c r="AD1110" s="323"/>
      <c r="AE1110" s="323"/>
      <c r="AF1110" s="323"/>
      <c r="AG1110" s="323"/>
      <c r="AH1110" s="324" t="s">
        <v>765</v>
      </c>
      <c r="AI1110" s="325"/>
      <c r="AJ1110" s="325"/>
      <c r="AK1110" s="325"/>
      <c r="AL1110" s="326" t="s">
        <v>765</v>
      </c>
      <c r="AM1110" s="327"/>
      <c r="AN1110" s="327"/>
      <c r="AO1110" s="328"/>
      <c r="AP1110" s="321" t="s">
        <v>765</v>
      </c>
      <c r="AQ1110" s="321"/>
      <c r="AR1110" s="321"/>
      <c r="AS1110" s="321"/>
      <c r="AT1110" s="321"/>
      <c r="AU1110" s="321"/>
      <c r="AV1110" s="321"/>
      <c r="AW1110" s="321"/>
      <c r="AX1110" s="321"/>
    </row>
    <row r="1111" spans="1:51" ht="30" hidden="1" customHeight="1" x14ac:dyDescent="0.15">
      <c r="A1111" s="400">
        <v>2</v>
      </c>
      <c r="B1111" s="400">
        <v>1</v>
      </c>
      <c r="C1111" s="886"/>
      <c r="D1111" s="886"/>
      <c r="E1111" s="885"/>
      <c r="F1111" s="885"/>
      <c r="G1111" s="885"/>
      <c r="H1111" s="885"/>
      <c r="I1111" s="885"/>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6"/>
      <c r="D1112" s="886"/>
      <c r="E1112" s="885"/>
      <c r="F1112" s="885"/>
      <c r="G1112" s="885"/>
      <c r="H1112" s="885"/>
      <c r="I1112" s="885"/>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6"/>
      <c r="D1113" s="886"/>
      <c r="E1113" s="885"/>
      <c r="F1113" s="885"/>
      <c r="G1113" s="885"/>
      <c r="H1113" s="885"/>
      <c r="I1113" s="885"/>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6"/>
      <c r="D1114" s="886"/>
      <c r="E1114" s="885"/>
      <c r="F1114" s="885"/>
      <c r="G1114" s="885"/>
      <c r="H1114" s="885"/>
      <c r="I1114" s="885"/>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6"/>
      <c r="D1115" s="886"/>
      <c r="E1115" s="885"/>
      <c r="F1115" s="885"/>
      <c r="G1115" s="885"/>
      <c r="H1115" s="885"/>
      <c r="I1115" s="885"/>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6"/>
      <c r="D1116" s="886"/>
      <c r="E1116" s="885"/>
      <c r="F1116" s="885"/>
      <c r="G1116" s="885"/>
      <c r="H1116" s="885"/>
      <c r="I1116" s="885"/>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6"/>
      <c r="D1117" s="886"/>
      <c r="E1117" s="885"/>
      <c r="F1117" s="885"/>
      <c r="G1117" s="885"/>
      <c r="H1117" s="885"/>
      <c r="I1117" s="885"/>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6"/>
      <c r="D1118" s="886"/>
      <c r="E1118" s="885"/>
      <c r="F1118" s="885"/>
      <c r="G1118" s="885"/>
      <c r="H1118" s="885"/>
      <c r="I1118" s="885"/>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6"/>
      <c r="D1119" s="886"/>
      <c r="E1119" s="885"/>
      <c r="F1119" s="885"/>
      <c r="G1119" s="885"/>
      <c r="H1119" s="885"/>
      <c r="I1119" s="885"/>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6"/>
      <c r="D1120" s="886"/>
      <c r="E1120" s="885"/>
      <c r="F1120" s="885"/>
      <c r="G1120" s="885"/>
      <c r="H1120" s="885"/>
      <c r="I1120" s="885"/>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6"/>
      <c r="D1121" s="886"/>
      <c r="E1121" s="885"/>
      <c r="F1121" s="885"/>
      <c r="G1121" s="885"/>
      <c r="H1121" s="885"/>
      <c r="I1121" s="885"/>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6"/>
      <c r="D1122" s="886"/>
      <c r="E1122" s="885"/>
      <c r="F1122" s="885"/>
      <c r="G1122" s="885"/>
      <c r="H1122" s="885"/>
      <c r="I1122" s="885"/>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6"/>
      <c r="D1123" s="886"/>
      <c r="E1123" s="885"/>
      <c r="F1123" s="885"/>
      <c r="G1123" s="885"/>
      <c r="H1123" s="885"/>
      <c r="I1123" s="885"/>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6"/>
      <c r="D1124" s="886"/>
      <c r="E1124" s="885"/>
      <c r="F1124" s="885"/>
      <c r="G1124" s="885"/>
      <c r="H1124" s="885"/>
      <c r="I1124" s="885"/>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6"/>
      <c r="D1125" s="886"/>
      <c r="E1125" s="885"/>
      <c r="F1125" s="885"/>
      <c r="G1125" s="885"/>
      <c r="H1125" s="885"/>
      <c r="I1125" s="885"/>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6"/>
      <c r="D1126" s="886"/>
      <c r="E1126" s="885"/>
      <c r="F1126" s="885"/>
      <c r="G1126" s="885"/>
      <c r="H1126" s="885"/>
      <c r="I1126" s="885"/>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6"/>
      <c r="D1127" s="886"/>
      <c r="E1127" s="262"/>
      <c r="F1127" s="885"/>
      <c r="G1127" s="885"/>
      <c r="H1127" s="885"/>
      <c r="I1127" s="885"/>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6"/>
      <c r="D1128" s="886"/>
      <c r="E1128" s="885"/>
      <c r="F1128" s="885"/>
      <c r="G1128" s="885"/>
      <c r="H1128" s="885"/>
      <c r="I1128" s="885"/>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6"/>
      <c r="D1129" s="886"/>
      <c r="E1129" s="885"/>
      <c r="F1129" s="885"/>
      <c r="G1129" s="885"/>
      <c r="H1129" s="885"/>
      <c r="I1129" s="885"/>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6"/>
      <c r="D1130" s="886"/>
      <c r="E1130" s="885"/>
      <c r="F1130" s="885"/>
      <c r="G1130" s="885"/>
      <c r="H1130" s="885"/>
      <c r="I1130" s="885"/>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6"/>
      <c r="D1131" s="886"/>
      <c r="E1131" s="885"/>
      <c r="F1131" s="885"/>
      <c r="G1131" s="885"/>
      <c r="H1131" s="885"/>
      <c r="I1131" s="885"/>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6"/>
      <c r="D1132" s="886"/>
      <c r="E1132" s="885"/>
      <c r="F1132" s="885"/>
      <c r="G1132" s="885"/>
      <c r="H1132" s="885"/>
      <c r="I1132" s="885"/>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6"/>
      <c r="D1133" s="886"/>
      <c r="E1133" s="885"/>
      <c r="F1133" s="885"/>
      <c r="G1133" s="885"/>
      <c r="H1133" s="885"/>
      <c r="I1133" s="885"/>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6"/>
      <c r="D1134" s="886"/>
      <c r="E1134" s="885"/>
      <c r="F1134" s="885"/>
      <c r="G1134" s="885"/>
      <c r="H1134" s="885"/>
      <c r="I1134" s="885"/>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6"/>
      <c r="D1135" s="886"/>
      <c r="E1135" s="885"/>
      <c r="F1135" s="885"/>
      <c r="G1135" s="885"/>
      <c r="H1135" s="885"/>
      <c r="I1135" s="885"/>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6"/>
      <c r="D1136" s="886"/>
      <c r="E1136" s="885"/>
      <c r="F1136" s="885"/>
      <c r="G1136" s="885"/>
      <c r="H1136" s="885"/>
      <c r="I1136" s="885"/>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6"/>
      <c r="D1137" s="886"/>
      <c r="E1137" s="885"/>
      <c r="F1137" s="885"/>
      <c r="G1137" s="885"/>
      <c r="H1137" s="885"/>
      <c r="I1137" s="885"/>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6"/>
      <c r="D1138" s="886"/>
      <c r="E1138" s="885"/>
      <c r="F1138" s="885"/>
      <c r="G1138" s="885"/>
      <c r="H1138" s="885"/>
      <c r="I1138" s="885"/>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6"/>
      <c r="D1139" s="886"/>
      <c r="E1139" s="885"/>
      <c r="F1139" s="885"/>
      <c r="G1139" s="885"/>
      <c r="H1139" s="885"/>
      <c r="I1139" s="885"/>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9">
    <cfRule type="expression" dxfId="2783" priority="13689">
      <formula>IF(RIGHT(TEXT(Y789,"0.#"),1)=".",FALSE,TRUE)</formula>
    </cfRule>
    <cfRule type="expression" dxfId="2782" priority="13690">
      <formula>IF(RIGHT(TEXT(Y789,"0.#"),1)=".",TRUE,FALSE)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AQ117">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Q134:AQ135 AU134:AU135 AM134:AM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AU88">
    <cfRule type="expression" dxfId="2487" priority="4647">
      <formula>IF(RIGHT(TEXT(AQ87,"0.#"),1)=".",FALSE,TRUE)</formula>
    </cfRule>
    <cfRule type="expression" dxfId="2486" priority="4648">
      <formula>IF(RIGHT(TEXT(AQ87,"0.#"),1)=".",TRUE,FALSE)</formula>
    </cfRule>
  </conditionalFormatting>
  <conditionalFormatting sqref="AU87 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5:AO846">
    <cfRule type="expression" dxfId="2385" priority="2823">
      <formula>IF(AND(AL845&gt;=0, RIGHT(TEXT(AL845,"0.#"),1)&lt;&gt;"."),TRUE,FALSE)</formula>
    </cfRule>
    <cfRule type="expression" dxfId="2384" priority="2824">
      <formula>IF(AND(AL845&gt;=0, RIGHT(TEXT(AL845,"0.#"),1)="."),TRUE,FALSE)</formula>
    </cfRule>
    <cfRule type="expression" dxfId="2383" priority="2825">
      <formula>IF(AND(AL845&lt;0, RIGHT(TEXT(AL845,"0.#"),1)&lt;&gt;"."),TRUE,FALSE)</formula>
    </cfRule>
    <cfRule type="expression" dxfId="2382" priority="2826">
      <formula>IF(AND(AL845&lt;0, RIGHT(TEXT(AL845,"0.#"),1)="."),TRUE,FALSE)</formula>
    </cfRule>
  </conditionalFormatting>
  <conditionalFormatting sqref="Y845:Y846">
    <cfRule type="expression" dxfId="2381" priority="2821">
      <formula>IF(RIGHT(TEXT(Y845,"0.#"),1)=".",FALSE,TRUE)</formula>
    </cfRule>
    <cfRule type="expression" dxfId="2380" priority="2822">
      <formula>IF(RIGHT(TEXT(Y845,"0.#"),1)=".",TRUE,FALSE)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 RIGHT(TEXT(AL880,"0.#"),1)&lt;&gt;"."),TRUE,FALSE)</formula>
    </cfRule>
    <cfRule type="expression" dxfId="1968" priority="2084">
      <formula>IF(AND(AL880&gt;=0, RIGHT(TEXT(AL880,"0.#"),1)="."),TRUE,FALSE)</formula>
    </cfRule>
    <cfRule type="expression" dxfId="1967" priority="2085">
      <formula>IF(AND(AL880&lt;0, RIGHT(TEXT(AL880,"0.#"),1)&lt;&gt;"."),TRUE,FALSE)</formula>
    </cfRule>
    <cfRule type="expression" dxfId="1966" priority="2086">
      <formula>IF(AND(AL880&lt;0, RIGHT(TEXT(AL880,"0.#"),1)="."),TRUE,FALSE)</formula>
    </cfRule>
  </conditionalFormatting>
  <conditionalFormatting sqref="AL878:AO879">
    <cfRule type="expression" dxfId="1965" priority="2077">
      <formula>IF(AND(AL878&gt;=0, RIGHT(TEXT(AL878,"0.#"),1)&lt;&gt;"."),TRUE,FALSE)</formula>
    </cfRule>
    <cfRule type="expression" dxfId="1964" priority="2078">
      <formula>IF(AND(AL878&gt;=0, RIGHT(TEXT(AL878,"0.#"),1)="."),TRUE,FALSE)</formula>
    </cfRule>
    <cfRule type="expression" dxfId="1963" priority="2079">
      <formula>IF(AND(AL878&lt;0, RIGHT(TEXT(AL878,"0.#"),1)&lt;&gt;"."),TRUE,FALSE)</formula>
    </cfRule>
    <cfRule type="expression" dxfId="1962" priority="2080">
      <formula>IF(AND(AL878&lt;0, RIGHT(TEXT(AL878,"0.#"),1)="."),TRUE,FALSE)</formula>
    </cfRule>
  </conditionalFormatting>
  <conditionalFormatting sqref="AL913:AO940">
    <cfRule type="expression" dxfId="1961" priority="2071">
      <formula>IF(AND(AL913&gt;=0, RIGHT(TEXT(AL913,"0.#"),1)&lt;&gt;"."),TRUE,FALSE)</formula>
    </cfRule>
    <cfRule type="expression" dxfId="1960" priority="2072">
      <formula>IF(AND(AL913&gt;=0, RIGHT(TEXT(AL913,"0.#"),1)="."),TRUE,FALSE)</formula>
    </cfRule>
    <cfRule type="expression" dxfId="1959" priority="2073">
      <formula>IF(AND(AL913&lt;0, RIGHT(TEXT(AL913,"0.#"),1)&lt;&gt;"."),TRUE,FALSE)</formula>
    </cfRule>
    <cfRule type="expression" dxfId="1958" priority="2074">
      <formula>IF(AND(AL913&lt;0, RIGHT(TEXT(AL913,"0.#"),1)="."),TRUE,FALSE)</formula>
    </cfRule>
  </conditionalFormatting>
  <conditionalFormatting sqref="AL911:AO912">
    <cfRule type="expression" dxfId="1957" priority="2065">
      <formula>IF(AND(AL911&gt;=0, RIGHT(TEXT(AL911,"0.#"),1)&lt;&gt;"."),TRUE,FALSE)</formula>
    </cfRule>
    <cfRule type="expression" dxfId="1956" priority="2066">
      <formula>IF(AND(AL911&gt;=0, RIGHT(TEXT(AL911,"0.#"),1)="."),TRUE,FALSE)</formula>
    </cfRule>
    <cfRule type="expression" dxfId="1955" priority="2067">
      <formula>IF(AND(AL911&lt;0, RIGHT(TEXT(AL911,"0.#"),1)&lt;&gt;"."),TRUE,FALSE)</formula>
    </cfRule>
    <cfRule type="expression" dxfId="1954" priority="2068">
      <formula>IF(AND(AL911&lt;0, RIGHT(TEXT(AL911,"0.#"),1)="."),TRUE,FALSE)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P23:AC23">
    <cfRule type="expression" dxfId="709" priority="11">
      <formula>IF(RIGHT(TEXT(P23,"0.#"),1)=".",FALSE,TRUE)</formula>
    </cfRule>
    <cfRule type="expression" dxfId="708" priority="12">
      <formula>IF(RIGHT(TEXT(P23,"0.#"),1)=".",TRUE,FALSE)</formula>
    </cfRule>
  </conditionalFormatting>
  <conditionalFormatting sqref="Y795:Y798">
    <cfRule type="expression" dxfId="707" priority="7">
      <formula>IF(RIGHT(TEXT(Y795,"0.#"),1)=".",FALSE,TRUE)</formula>
    </cfRule>
    <cfRule type="expression" dxfId="706" priority="8">
      <formula>IF(RIGHT(TEXT(Y795,"0.#"),1)=".",TRUE,FALSE)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2:Y793">
    <cfRule type="expression" dxfId="703" priority="3">
      <formula>IF(RIGHT(TEXT(Y792,"0.#"),1)=".",FALSE,TRUE)</formula>
    </cfRule>
    <cfRule type="expression" dxfId="702" priority="4">
      <formula>IF(RIGHT(TEXT(Y792,"0.#"),1)=".",TRUE,FALSE)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18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9" t="s">
        <v>146</v>
      </c>
      <c r="H2" s="774"/>
      <c r="I2" s="774"/>
      <c r="J2" s="774"/>
      <c r="K2" s="774"/>
      <c r="L2" s="774"/>
      <c r="M2" s="774"/>
      <c r="N2" s="774"/>
      <c r="O2" s="775"/>
      <c r="P2" s="773" t="s">
        <v>59</v>
      </c>
      <c r="Q2" s="774"/>
      <c r="R2" s="774"/>
      <c r="S2" s="774"/>
      <c r="T2" s="774"/>
      <c r="U2" s="774"/>
      <c r="V2" s="774"/>
      <c r="W2" s="774"/>
      <c r="X2" s="775"/>
      <c r="Y2" s="997"/>
      <c r="Z2" s="408"/>
      <c r="AA2" s="409"/>
      <c r="AB2" s="1001" t="s">
        <v>11</v>
      </c>
      <c r="AC2" s="1002"/>
      <c r="AD2" s="1003"/>
      <c r="AE2" s="989" t="s">
        <v>391</v>
      </c>
      <c r="AF2" s="989"/>
      <c r="AG2" s="989"/>
      <c r="AH2" s="989"/>
      <c r="AI2" s="989" t="s">
        <v>413</v>
      </c>
      <c r="AJ2" s="989"/>
      <c r="AK2" s="989"/>
      <c r="AL2" s="453"/>
      <c r="AM2" s="989" t="s">
        <v>510</v>
      </c>
      <c r="AN2" s="989"/>
      <c r="AO2" s="989"/>
      <c r="AP2" s="453"/>
      <c r="AQ2" s="215" t="s">
        <v>232</v>
      </c>
      <c r="AR2" s="199"/>
      <c r="AS2" s="199"/>
      <c r="AT2" s="200"/>
      <c r="AU2" s="369" t="s">
        <v>134</v>
      </c>
      <c r="AV2" s="369"/>
      <c r="AW2" s="369"/>
      <c r="AX2" s="370"/>
      <c r="AY2" s="34">
        <f>COUNTA($G$4)</f>
        <v>0</v>
      </c>
    </row>
    <row r="3" spans="1:51" ht="18.75" customHeight="1" x14ac:dyDescent="0.15">
      <c r="A3" s="507"/>
      <c r="B3" s="508"/>
      <c r="C3" s="508"/>
      <c r="D3" s="508"/>
      <c r="E3" s="508"/>
      <c r="F3" s="509"/>
      <c r="G3" s="562"/>
      <c r="H3" s="375"/>
      <c r="I3" s="375"/>
      <c r="J3" s="375"/>
      <c r="K3" s="375"/>
      <c r="L3" s="375"/>
      <c r="M3" s="375"/>
      <c r="N3" s="375"/>
      <c r="O3" s="563"/>
      <c r="P3" s="575"/>
      <c r="Q3" s="375"/>
      <c r="R3" s="375"/>
      <c r="S3" s="375"/>
      <c r="T3" s="375"/>
      <c r="U3" s="375"/>
      <c r="V3" s="375"/>
      <c r="W3" s="375"/>
      <c r="X3" s="563"/>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0"/>
      <c r="B4" s="508"/>
      <c r="C4" s="508"/>
      <c r="D4" s="508"/>
      <c r="E4" s="508"/>
      <c r="F4" s="509"/>
      <c r="G4" s="535"/>
      <c r="H4" s="1007"/>
      <c r="I4" s="1007"/>
      <c r="J4" s="1007"/>
      <c r="K4" s="1007"/>
      <c r="L4" s="1007"/>
      <c r="M4" s="1007"/>
      <c r="N4" s="1007"/>
      <c r="O4" s="1008"/>
      <c r="P4" s="191"/>
      <c r="Q4" s="1015"/>
      <c r="R4" s="1015"/>
      <c r="S4" s="1015"/>
      <c r="T4" s="1015"/>
      <c r="U4" s="1015"/>
      <c r="V4" s="1015"/>
      <c r="W4" s="1015"/>
      <c r="X4" s="1016"/>
      <c r="Y4" s="993" t="s">
        <v>12</v>
      </c>
      <c r="Z4" s="994"/>
      <c r="AA4" s="995"/>
      <c r="AB4" s="546"/>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3" t="s">
        <v>54</v>
      </c>
      <c r="Z5" s="990"/>
      <c r="AA5" s="991"/>
      <c r="AB5" s="517"/>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13</v>
      </c>
      <c r="Z6" s="990"/>
      <c r="AA6" s="991"/>
      <c r="AB6" s="456"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7" t="s">
        <v>349</v>
      </c>
      <c r="B9" s="508"/>
      <c r="C9" s="508"/>
      <c r="D9" s="508"/>
      <c r="E9" s="508"/>
      <c r="F9" s="509"/>
      <c r="G9" s="789" t="s">
        <v>146</v>
      </c>
      <c r="H9" s="774"/>
      <c r="I9" s="774"/>
      <c r="J9" s="774"/>
      <c r="K9" s="774"/>
      <c r="L9" s="774"/>
      <c r="M9" s="774"/>
      <c r="N9" s="774"/>
      <c r="O9" s="775"/>
      <c r="P9" s="773" t="s">
        <v>59</v>
      </c>
      <c r="Q9" s="774"/>
      <c r="R9" s="774"/>
      <c r="S9" s="774"/>
      <c r="T9" s="774"/>
      <c r="U9" s="774"/>
      <c r="V9" s="774"/>
      <c r="W9" s="774"/>
      <c r="X9" s="775"/>
      <c r="Y9" s="997"/>
      <c r="Z9" s="408"/>
      <c r="AA9" s="409"/>
      <c r="AB9" s="1001" t="s">
        <v>11</v>
      </c>
      <c r="AC9" s="1002"/>
      <c r="AD9" s="1003"/>
      <c r="AE9" s="989" t="s">
        <v>391</v>
      </c>
      <c r="AF9" s="989"/>
      <c r="AG9" s="989"/>
      <c r="AH9" s="989"/>
      <c r="AI9" s="989" t="s">
        <v>413</v>
      </c>
      <c r="AJ9" s="989"/>
      <c r="AK9" s="989"/>
      <c r="AL9" s="453"/>
      <c r="AM9" s="989" t="s">
        <v>510</v>
      </c>
      <c r="AN9" s="989"/>
      <c r="AO9" s="989"/>
      <c r="AP9" s="453"/>
      <c r="AQ9" s="215" t="s">
        <v>232</v>
      </c>
      <c r="AR9" s="199"/>
      <c r="AS9" s="199"/>
      <c r="AT9" s="200"/>
      <c r="AU9" s="369" t="s">
        <v>134</v>
      </c>
      <c r="AV9" s="369"/>
      <c r="AW9" s="369"/>
      <c r="AX9" s="370"/>
      <c r="AY9" s="34">
        <f>COUNTA($G$11)</f>
        <v>0</v>
      </c>
    </row>
    <row r="10" spans="1:51" ht="18.75" customHeight="1" x14ac:dyDescent="0.15">
      <c r="A10" s="507"/>
      <c r="B10" s="508"/>
      <c r="C10" s="508"/>
      <c r="D10" s="508"/>
      <c r="E10" s="508"/>
      <c r="F10" s="509"/>
      <c r="G10" s="562"/>
      <c r="H10" s="375"/>
      <c r="I10" s="375"/>
      <c r="J10" s="375"/>
      <c r="K10" s="375"/>
      <c r="L10" s="375"/>
      <c r="M10" s="375"/>
      <c r="N10" s="375"/>
      <c r="O10" s="563"/>
      <c r="P10" s="575"/>
      <c r="Q10" s="375"/>
      <c r="R10" s="375"/>
      <c r="S10" s="375"/>
      <c r="T10" s="375"/>
      <c r="U10" s="375"/>
      <c r="V10" s="375"/>
      <c r="W10" s="375"/>
      <c r="X10" s="563"/>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0"/>
      <c r="B11" s="508"/>
      <c r="C11" s="508"/>
      <c r="D11" s="508"/>
      <c r="E11" s="508"/>
      <c r="F11" s="509"/>
      <c r="G11" s="535"/>
      <c r="H11" s="1007"/>
      <c r="I11" s="1007"/>
      <c r="J11" s="1007"/>
      <c r="K11" s="1007"/>
      <c r="L11" s="1007"/>
      <c r="M11" s="1007"/>
      <c r="N11" s="1007"/>
      <c r="O11" s="1008"/>
      <c r="P11" s="191"/>
      <c r="Q11" s="1015"/>
      <c r="R11" s="1015"/>
      <c r="S11" s="1015"/>
      <c r="T11" s="1015"/>
      <c r="U11" s="1015"/>
      <c r="V11" s="1015"/>
      <c r="W11" s="1015"/>
      <c r="X11" s="1016"/>
      <c r="Y11" s="993" t="s">
        <v>12</v>
      </c>
      <c r="Z11" s="994"/>
      <c r="AA11" s="995"/>
      <c r="AB11" s="546"/>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7"/>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6"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7" t="s">
        <v>349</v>
      </c>
      <c r="B16" s="508"/>
      <c r="C16" s="508"/>
      <c r="D16" s="508"/>
      <c r="E16" s="508"/>
      <c r="F16" s="509"/>
      <c r="G16" s="789" t="s">
        <v>146</v>
      </c>
      <c r="H16" s="774"/>
      <c r="I16" s="774"/>
      <c r="J16" s="774"/>
      <c r="K16" s="774"/>
      <c r="L16" s="774"/>
      <c r="M16" s="774"/>
      <c r="N16" s="774"/>
      <c r="O16" s="775"/>
      <c r="P16" s="773" t="s">
        <v>59</v>
      </c>
      <c r="Q16" s="774"/>
      <c r="R16" s="774"/>
      <c r="S16" s="774"/>
      <c r="T16" s="774"/>
      <c r="U16" s="774"/>
      <c r="V16" s="774"/>
      <c r="W16" s="774"/>
      <c r="X16" s="775"/>
      <c r="Y16" s="997"/>
      <c r="Z16" s="408"/>
      <c r="AA16" s="409"/>
      <c r="AB16" s="1001" t="s">
        <v>11</v>
      </c>
      <c r="AC16" s="1002"/>
      <c r="AD16" s="1003"/>
      <c r="AE16" s="989" t="s">
        <v>391</v>
      </c>
      <c r="AF16" s="989"/>
      <c r="AG16" s="989"/>
      <c r="AH16" s="989"/>
      <c r="AI16" s="989" t="s">
        <v>413</v>
      </c>
      <c r="AJ16" s="989"/>
      <c r="AK16" s="989"/>
      <c r="AL16" s="453"/>
      <c r="AM16" s="989" t="s">
        <v>510</v>
      </c>
      <c r="AN16" s="989"/>
      <c r="AO16" s="989"/>
      <c r="AP16" s="453"/>
      <c r="AQ16" s="215" t="s">
        <v>232</v>
      </c>
      <c r="AR16" s="199"/>
      <c r="AS16" s="199"/>
      <c r="AT16" s="200"/>
      <c r="AU16" s="369" t="s">
        <v>134</v>
      </c>
      <c r="AV16" s="369"/>
      <c r="AW16" s="369"/>
      <c r="AX16" s="370"/>
      <c r="AY16" s="34">
        <f>COUNTA($G$18)</f>
        <v>0</v>
      </c>
    </row>
    <row r="17" spans="1:51" ht="18.75" customHeight="1" x14ac:dyDescent="0.15">
      <c r="A17" s="507"/>
      <c r="B17" s="508"/>
      <c r="C17" s="508"/>
      <c r="D17" s="508"/>
      <c r="E17" s="508"/>
      <c r="F17" s="509"/>
      <c r="G17" s="562"/>
      <c r="H17" s="375"/>
      <c r="I17" s="375"/>
      <c r="J17" s="375"/>
      <c r="K17" s="375"/>
      <c r="L17" s="375"/>
      <c r="M17" s="375"/>
      <c r="N17" s="375"/>
      <c r="O17" s="563"/>
      <c r="P17" s="575"/>
      <c r="Q17" s="375"/>
      <c r="R17" s="375"/>
      <c r="S17" s="375"/>
      <c r="T17" s="375"/>
      <c r="U17" s="375"/>
      <c r="V17" s="375"/>
      <c r="W17" s="375"/>
      <c r="X17" s="563"/>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0"/>
      <c r="B18" s="508"/>
      <c r="C18" s="508"/>
      <c r="D18" s="508"/>
      <c r="E18" s="508"/>
      <c r="F18" s="509"/>
      <c r="G18" s="535"/>
      <c r="H18" s="1007"/>
      <c r="I18" s="1007"/>
      <c r="J18" s="1007"/>
      <c r="K18" s="1007"/>
      <c r="L18" s="1007"/>
      <c r="M18" s="1007"/>
      <c r="N18" s="1007"/>
      <c r="O18" s="1008"/>
      <c r="P18" s="191"/>
      <c r="Q18" s="1015"/>
      <c r="R18" s="1015"/>
      <c r="S18" s="1015"/>
      <c r="T18" s="1015"/>
      <c r="U18" s="1015"/>
      <c r="V18" s="1015"/>
      <c r="W18" s="1015"/>
      <c r="X18" s="1016"/>
      <c r="Y18" s="993" t="s">
        <v>12</v>
      </c>
      <c r="Z18" s="994"/>
      <c r="AA18" s="995"/>
      <c r="AB18" s="546"/>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7"/>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6"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7" t="s">
        <v>349</v>
      </c>
      <c r="B23" s="508"/>
      <c r="C23" s="508"/>
      <c r="D23" s="508"/>
      <c r="E23" s="508"/>
      <c r="F23" s="509"/>
      <c r="G23" s="789" t="s">
        <v>146</v>
      </c>
      <c r="H23" s="774"/>
      <c r="I23" s="774"/>
      <c r="J23" s="774"/>
      <c r="K23" s="774"/>
      <c r="L23" s="774"/>
      <c r="M23" s="774"/>
      <c r="N23" s="774"/>
      <c r="O23" s="775"/>
      <c r="P23" s="773" t="s">
        <v>59</v>
      </c>
      <c r="Q23" s="774"/>
      <c r="R23" s="774"/>
      <c r="S23" s="774"/>
      <c r="T23" s="774"/>
      <c r="U23" s="774"/>
      <c r="V23" s="774"/>
      <c r="W23" s="774"/>
      <c r="X23" s="775"/>
      <c r="Y23" s="997"/>
      <c r="Z23" s="408"/>
      <c r="AA23" s="409"/>
      <c r="AB23" s="1001" t="s">
        <v>11</v>
      </c>
      <c r="AC23" s="1002"/>
      <c r="AD23" s="1003"/>
      <c r="AE23" s="989" t="s">
        <v>391</v>
      </c>
      <c r="AF23" s="989"/>
      <c r="AG23" s="989"/>
      <c r="AH23" s="989"/>
      <c r="AI23" s="989" t="s">
        <v>413</v>
      </c>
      <c r="AJ23" s="989"/>
      <c r="AK23" s="989"/>
      <c r="AL23" s="453"/>
      <c r="AM23" s="989" t="s">
        <v>510</v>
      </c>
      <c r="AN23" s="989"/>
      <c r="AO23" s="989"/>
      <c r="AP23" s="453"/>
      <c r="AQ23" s="215" t="s">
        <v>232</v>
      </c>
      <c r="AR23" s="199"/>
      <c r="AS23" s="199"/>
      <c r="AT23" s="200"/>
      <c r="AU23" s="369" t="s">
        <v>134</v>
      </c>
      <c r="AV23" s="369"/>
      <c r="AW23" s="369"/>
      <c r="AX23" s="370"/>
      <c r="AY23" s="34">
        <f>COUNTA($G$25)</f>
        <v>0</v>
      </c>
    </row>
    <row r="24" spans="1:51" ht="18.75" customHeight="1" x14ac:dyDescent="0.15">
      <c r="A24" s="507"/>
      <c r="B24" s="508"/>
      <c r="C24" s="508"/>
      <c r="D24" s="508"/>
      <c r="E24" s="508"/>
      <c r="F24" s="509"/>
      <c r="G24" s="562"/>
      <c r="H24" s="375"/>
      <c r="I24" s="375"/>
      <c r="J24" s="375"/>
      <c r="K24" s="375"/>
      <c r="L24" s="375"/>
      <c r="M24" s="375"/>
      <c r="N24" s="375"/>
      <c r="O24" s="563"/>
      <c r="P24" s="575"/>
      <c r="Q24" s="375"/>
      <c r="R24" s="375"/>
      <c r="S24" s="375"/>
      <c r="T24" s="375"/>
      <c r="U24" s="375"/>
      <c r="V24" s="375"/>
      <c r="W24" s="375"/>
      <c r="X24" s="563"/>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0"/>
      <c r="B25" s="508"/>
      <c r="C25" s="508"/>
      <c r="D25" s="508"/>
      <c r="E25" s="508"/>
      <c r="F25" s="509"/>
      <c r="G25" s="535"/>
      <c r="H25" s="1007"/>
      <c r="I25" s="1007"/>
      <c r="J25" s="1007"/>
      <c r="K25" s="1007"/>
      <c r="L25" s="1007"/>
      <c r="M25" s="1007"/>
      <c r="N25" s="1007"/>
      <c r="O25" s="1008"/>
      <c r="P25" s="191"/>
      <c r="Q25" s="1015"/>
      <c r="R25" s="1015"/>
      <c r="S25" s="1015"/>
      <c r="T25" s="1015"/>
      <c r="U25" s="1015"/>
      <c r="V25" s="1015"/>
      <c r="W25" s="1015"/>
      <c r="X25" s="1016"/>
      <c r="Y25" s="993" t="s">
        <v>12</v>
      </c>
      <c r="Z25" s="994"/>
      <c r="AA25" s="995"/>
      <c r="AB25" s="546"/>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7"/>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6"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7" t="s">
        <v>349</v>
      </c>
      <c r="B30" s="508"/>
      <c r="C30" s="508"/>
      <c r="D30" s="508"/>
      <c r="E30" s="508"/>
      <c r="F30" s="509"/>
      <c r="G30" s="789" t="s">
        <v>146</v>
      </c>
      <c r="H30" s="774"/>
      <c r="I30" s="774"/>
      <c r="J30" s="774"/>
      <c r="K30" s="774"/>
      <c r="L30" s="774"/>
      <c r="M30" s="774"/>
      <c r="N30" s="774"/>
      <c r="O30" s="775"/>
      <c r="P30" s="773" t="s">
        <v>59</v>
      </c>
      <c r="Q30" s="774"/>
      <c r="R30" s="774"/>
      <c r="S30" s="774"/>
      <c r="T30" s="774"/>
      <c r="U30" s="774"/>
      <c r="V30" s="774"/>
      <c r="W30" s="774"/>
      <c r="X30" s="775"/>
      <c r="Y30" s="997"/>
      <c r="Z30" s="408"/>
      <c r="AA30" s="409"/>
      <c r="AB30" s="1001" t="s">
        <v>11</v>
      </c>
      <c r="AC30" s="1002"/>
      <c r="AD30" s="1003"/>
      <c r="AE30" s="989" t="s">
        <v>391</v>
      </c>
      <c r="AF30" s="989"/>
      <c r="AG30" s="989"/>
      <c r="AH30" s="989"/>
      <c r="AI30" s="989" t="s">
        <v>413</v>
      </c>
      <c r="AJ30" s="989"/>
      <c r="AK30" s="989"/>
      <c r="AL30" s="453"/>
      <c r="AM30" s="989" t="s">
        <v>510</v>
      </c>
      <c r="AN30" s="989"/>
      <c r="AO30" s="989"/>
      <c r="AP30" s="453"/>
      <c r="AQ30" s="215" t="s">
        <v>232</v>
      </c>
      <c r="AR30" s="199"/>
      <c r="AS30" s="199"/>
      <c r="AT30" s="200"/>
      <c r="AU30" s="369" t="s">
        <v>134</v>
      </c>
      <c r="AV30" s="369"/>
      <c r="AW30" s="369"/>
      <c r="AX30" s="370"/>
      <c r="AY30" s="34">
        <f>COUNTA($G$32)</f>
        <v>0</v>
      </c>
    </row>
    <row r="31" spans="1:51"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0"/>
      <c r="B32" s="508"/>
      <c r="C32" s="508"/>
      <c r="D32" s="508"/>
      <c r="E32" s="508"/>
      <c r="F32" s="509"/>
      <c r="G32" s="535"/>
      <c r="H32" s="1007"/>
      <c r="I32" s="1007"/>
      <c r="J32" s="1007"/>
      <c r="K32" s="1007"/>
      <c r="L32" s="1007"/>
      <c r="M32" s="1007"/>
      <c r="N32" s="1007"/>
      <c r="O32" s="1008"/>
      <c r="P32" s="191"/>
      <c r="Q32" s="1015"/>
      <c r="R32" s="1015"/>
      <c r="S32" s="1015"/>
      <c r="T32" s="1015"/>
      <c r="U32" s="1015"/>
      <c r="V32" s="1015"/>
      <c r="W32" s="1015"/>
      <c r="X32" s="1016"/>
      <c r="Y32" s="993" t="s">
        <v>12</v>
      </c>
      <c r="Z32" s="994"/>
      <c r="AA32" s="995"/>
      <c r="AB32" s="546"/>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7"/>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6"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7" t="s">
        <v>349</v>
      </c>
      <c r="B37" s="508"/>
      <c r="C37" s="508"/>
      <c r="D37" s="508"/>
      <c r="E37" s="508"/>
      <c r="F37" s="509"/>
      <c r="G37" s="789" t="s">
        <v>146</v>
      </c>
      <c r="H37" s="774"/>
      <c r="I37" s="774"/>
      <c r="J37" s="774"/>
      <c r="K37" s="774"/>
      <c r="L37" s="774"/>
      <c r="M37" s="774"/>
      <c r="N37" s="774"/>
      <c r="O37" s="775"/>
      <c r="P37" s="773" t="s">
        <v>59</v>
      </c>
      <c r="Q37" s="774"/>
      <c r="R37" s="774"/>
      <c r="S37" s="774"/>
      <c r="T37" s="774"/>
      <c r="U37" s="774"/>
      <c r="V37" s="774"/>
      <c r="W37" s="774"/>
      <c r="X37" s="775"/>
      <c r="Y37" s="997"/>
      <c r="Z37" s="408"/>
      <c r="AA37" s="409"/>
      <c r="AB37" s="1001" t="s">
        <v>11</v>
      </c>
      <c r="AC37" s="1002"/>
      <c r="AD37" s="1003"/>
      <c r="AE37" s="989" t="s">
        <v>391</v>
      </c>
      <c r="AF37" s="989"/>
      <c r="AG37" s="989"/>
      <c r="AH37" s="989"/>
      <c r="AI37" s="989" t="s">
        <v>413</v>
      </c>
      <c r="AJ37" s="989"/>
      <c r="AK37" s="989"/>
      <c r="AL37" s="453"/>
      <c r="AM37" s="989" t="s">
        <v>510</v>
      </c>
      <c r="AN37" s="989"/>
      <c r="AO37" s="989"/>
      <c r="AP37" s="453"/>
      <c r="AQ37" s="215" t="s">
        <v>232</v>
      </c>
      <c r="AR37" s="199"/>
      <c r="AS37" s="199"/>
      <c r="AT37" s="200"/>
      <c r="AU37" s="369" t="s">
        <v>134</v>
      </c>
      <c r="AV37" s="369"/>
      <c r="AW37" s="369"/>
      <c r="AX37" s="370"/>
      <c r="AY37" s="34">
        <f>COUNTA($G$39)</f>
        <v>0</v>
      </c>
    </row>
    <row r="38" spans="1:51" ht="18.75"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0"/>
      <c r="B39" s="508"/>
      <c r="C39" s="508"/>
      <c r="D39" s="508"/>
      <c r="E39" s="508"/>
      <c r="F39" s="509"/>
      <c r="G39" s="535"/>
      <c r="H39" s="1007"/>
      <c r="I39" s="1007"/>
      <c r="J39" s="1007"/>
      <c r="K39" s="1007"/>
      <c r="L39" s="1007"/>
      <c r="M39" s="1007"/>
      <c r="N39" s="1007"/>
      <c r="O39" s="1008"/>
      <c r="P39" s="191"/>
      <c r="Q39" s="1015"/>
      <c r="R39" s="1015"/>
      <c r="S39" s="1015"/>
      <c r="T39" s="1015"/>
      <c r="U39" s="1015"/>
      <c r="V39" s="1015"/>
      <c r="W39" s="1015"/>
      <c r="X39" s="1016"/>
      <c r="Y39" s="993" t="s">
        <v>12</v>
      </c>
      <c r="Z39" s="994"/>
      <c r="AA39" s="995"/>
      <c r="AB39" s="546"/>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7"/>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6"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7" t="s">
        <v>349</v>
      </c>
      <c r="B44" s="508"/>
      <c r="C44" s="508"/>
      <c r="D44" s="508"/>
      <c r="E44" s="508"/>
      <c r="F44" s="509"/>
      <c r="G44" s="789" t="s">
        <v>146</v>
      </c>
      <c r="H44" s="774"/>
      <c r="I44" s="774"/>
      <c r="J44" s="774"/>
      <c r="K44" s="774"/>
      <c r="L44" s="774"/>
      <c r="M44" s="774"/>
      <c r="N44" s="774"/>
      <c r="O44" s="775"/>
      <c r="P44" s="773" t="s">
        <v>59</v>
      </c>
      <c r="Q44" s="774"/>
      <c r="R44" s="774"/>
      <c r="S44" s="774"/>
      <c r="T44" s="774"/>
      <c r="U44" s="774"/>
      <c r="V44" s="774"/>
      <c r="W44" s="774"/>
      <c r="X44" s="775"/>
      <c r="Y44" s="997"/>
      <c r="Z44" s="408"/>
      <c r="AA44" s="409"/>
      <c r="AB44" s="1001" t="s">
        <v>11</v>
      </c>
      <c r="AC44" s="1002"/>
      <c r="AD44" s="1003"/>
      <c r="AE44" s="989" t="s">
        <v>391</v>
      </c>
      <c r="AF44" s="989"/>
      <c r="AG44" s="989"/>
      <c r="AH44" s="989"/>
      <c r="AI44" s="989" t="s">
        <v>413</v>
      </c>
      <c r="AJ44" s="989"/>
      <c r="AK44" s="989"/>
      <c r="AL44" s="453"/>
      <c r="AM44" s="989" t="s">
        <v>510</v>
      </c>
      <c r="AN44" s="989"/>
      <c r="AO44" s="989"/>
      <c r="AP44" s="453"/>
      <c r="AQ44" s="215" t="s">
        <v>232</v>
      </c>
      <c r="AR44" s="199"/>
      <c r="AS44" s="199"/>
      <c r="AT44" s="200"/>
      <c r="AU44" s="369" t="s">
        <v>134</v>
      </c>
      <c r="AV44" s="369"/>
      <c r="AW44" s="369"/>
      <c r="AX44" s="370"/>
      <c r="AY44" s="34">
        <f>COUNTA($G$46)</f>
        <v>0</v>
      </c>
    </row>
    <row r="45" spans="1:51" ht="18.75"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0"/>
      <c r="B46" s="508"/>
      <c r="C46" s="508"/>
      <c r="D46" s="508"/>
      <c r="E46" s="508"/>
      <c r="F46" s="509"/>
      <c r="G46" s="535"/>
      <c r="H46" s="1007"/>
      <c r="I46" s="1007"/>
      <c r="J46" s="1007"/>
      <c r="K46" s="1007"/>
      <c r="L46" s="1007"/>
      <c r="M46" s="1007"/>
      <c r="N46" s="1007"/>
      <c r="O46" s="1008"/>
      <c r="P46" s="191"/>
      <c r="Q46" s="1015"/>
      <c r="R46" s="1015"/>
      <c r="S46" s="1015"/>
      <c r="T46" s="1015"/>
      <c r="U46" s="1015"/>
      <c r="V46" s="1015"/>
      <c r="W46" s="1015"/>
      <c r="X46" s="1016"/>
      <c r="Y46" s="993" t="s">
        <v>12</v>
      </c>
      <c r="Z46" s="994"/>
      <c r="AA46" s="995"/>
      <c r="AB46" s="546"/>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7"/>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6"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7" t="s">
        <v>349</v>
      </c>
      <c r="B51" s="508"/>
      <c r="C51" s="508"/>
      <c r="D51" s="508"/>
      <c r="E51" s="508"/>
      <c r="F51" s="509"/>
      <c r="G51" s="789" t="s">
        <v>146</v>
      </c>
      <c r="H51" s="774"/>
      <c r="I51" s="774"/>
      <c r="J51" s="774"/>
      <c r="K51" s="774"/>
      <c r="L51" s="774"/>
      <c r="M51" s="774"/>
      <c r="N51" s="774"/>
      <c r="O51" s="775"/>
      <c r="P51" s="773" t="s">
        <v>59</v>
      </c>
      <c r="Q51" s="774"/>
      <c r="R51" s="774"/>
      <c r="S51" s="774"/>
      <c r="T51" s="774"/>
      <c r="U51" s="774"/>
      <c r="V51" s="774"/>
      <c r="W51" s="774"/>
      <c r="X51" s="775"/>
      <c r="Y51" s="997"/>
      <c r="Z51" s="408"/>
      <c r="AA51" s="409"/>
      <c r="AB51" s="453" t="s">
        <v>11</v>
      </c>
      <c r="AC51" s="1002"/>
      <c r="AD51" s="1003"/>
      <c r="AE51" s="989" t="s">
        <v>391</v>
      </c>
      <c r="AF51" s="989"/>
      <c r="AG51" s="989"/>
      <c r="AH51" s="989"/>
      <c r="AI51" s="989" t="s">
        <v>413</v>
      </c>
      <c r="AJ51" s="989"/>
      <c r="AK51" s="989"/>
      <c r="AL51" s="453"/>
      <c r="AM51" s="989" t="s">
        <v>510</v>
      </c>
      <c r="AN51" s="989"/>
      <c r="AO51" s="989"/>
      <c r="AP51" s="453"/>
      <c r="AQ51" s="215" t="s">
        <v>232</v>
      </c>
      <c r="AR51" s="199"/>
      <c r="AS51" s="199"/>
      <c r="AT51" s="200"/>
      <c r="AU51" s="369" t="s">
        <v>134</v>
      </c>
      <c r="AV51" s="369"/>
      <c r="AW51" s="369"/>
      <c r="AX51" s="370"/>
      <c r="AY51" s="34">
        <f>COUNTA($G$53)</f>
        <v>0</v>
      </c>
    </row>
    <row r="52" spans="1:51" ht="18.75"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0"/>
      <c r="B53" s="508"/>
      <c r="C53" s="508"/>
      <c r="D53" s="508"/>
      <c r="E53" s="508"/>
      <c r="F53" s="509"/>
      <c r="G53" s="535"/>
      <c r="H53" s="1007"/>
      <c r="I53" s="1007"/>
      <c r="J53" s="1007"/>
      <c r="K53" s="1007"/>
      <c r="L53" s="1007"/>
      <c r="M53" s="1007"/>
      <c r="N53" s="1007"/>
      <c r="O53" s="1008"/>
      <c r="P53" s="191"/>
      <c r="Q53" s="1015"/>
      <c r="R53" s="1015"/>
      <c r="S53" s="1015"/>
      <c r="T53" s="1015"/>
      <c r="U53" s="1015"/>
      <c r="V53" s="1015"/>
      <c r="W53" s="1015"/>
      <c r="X53" s="1016"/>
      <c r="Y53" s="993" t="s">
        <v>12</v>
      </c>
      <c r="Z53" s="994"/>
      <c r="AA53" s="995"/>
      <c r="AB53" s="546"/>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7"/>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6"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7" t="s">
        <v>349</v>
      </c>
      <c r="B58" s="508"/>
      <c r="C58" s="508"/>
      <c r="D58" s="508"/>
      <c r="E58" s="508"/>
      <c r="F58" s="509"/>
      <c r="G58" s="789" t="s">
        <v>146</v>
      </c>
      <c r="H58" s="774"/>
      <c r="I58" s="774"/>
      <c r="J58" s="774"/>
      <c r="K58" s="774"/>
      <c r="L58" s="774"/>
      <c r="M58" s="774"/>
      <c r="N58" s="774"/>
      <c r="O58" s="775"/>
      <c r="P58" s="773" t="s">
        <v>59</v>
      </c>
      <c r="Q58" s="774"/>
      <c r="R58" s="774"/>
      <c r="S58" s="774"/>
      <c r="T58" s="774"/>
      <c r="U58" s="774"/>
      <c r="V58" s="774"/>
      <c r="W58" s="774"/>
      <c r="X58" s="775"/>
      <c r="Y58" s="997"/>
      <c r="Z58" s="408"/>
      <c r="AA58" s="409"/>
      <c r="AB58" s="1001" t="s">
        <v>11</v>
      </c>
      <c r="AC58" s="1002"/>
      <c r="AD58" s="1003"/>
      <c r="AE58" s="989" t="s">
        <v>391</v>
      </c>
      <c r="AF58" s="989"/>
      <c r="AG58" s="989"/>
      <c r="AH58" s="989"/>
      <c r="AI58" s="989" t="s">
        <v>413</v>
      </c>
      <c r="AJ58" s="989"/>
      <c r="AK58" s="989"/>
      <c r="AL58" s="453"/>
      <c r="AM58" s="989" t="s">
        <v>510</v>
      </c>
      <c r="AN58" s="989"/>
      <c r="AO58" s="989"/>
      <c r="AP58" s="453"/>
      <c r="AQ58" s="215" t="s">
        <v>232</v>
      </c>
      <c r="AR58" s="199"/>
      <c r="AS58" s="199"/>
      <c r="AT58" s="200"/>
      <c r="AU58" s="369" t="s">
        <v>134</v>
      </c>
      <c r="AV58" s="369"/>
      <c r="AW58" s="369"/>
      <c r="AX58" s="370"/>
      <c r="AY58" s="34">
        <f>COUNTA($G$60)</f>
        <v>0</v>
      </c>
    </row>
    <row r="59" spans="1:51" ht="18.75"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0"/>
      <c r="B60" s="508"/>
      <c r="C60" s="508"/>
      <c r="D60" s="508"/>
      <c r="E60" s="508"/>
      <c r="F60" s="509"/>
      <c r="G60" s="535"/>
      <c r="H60" s="1007"/>
      <c r="I60" s="1007"/>
      <c r="J60" s="1007"/>
      <c r="K60" s="1007"/>
      <c r="L60" s="1007"/>
      <c r="M60" s="1007"/>
      <c r="N60" s="1007"/>
      <c r="O60" s="1008"/>
      <c r="P60" s="191"/>
      <c r="Q60" s="1015"/>
      <c r="R60" s="1015"/>
      <c r="S60" s="1015"/>
      <c r="T60" s="1015"/>
      <c r="U60" s="1015"/>
      <c r="V60" s="1015"/>
      <c r="W60" s="1015"/>
      <c r="X60" s="1016"/>
      <c r="Y60" s="993" t="s">
        <v>12</v>
      </c>
      <c r="Z60" s="994"/>
      <c r="AA60" s="995"/>
      <c r="AB60" s="546"/>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7"/>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6"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7" t="s">
        <v>349</v>
      </c>
      <c r="B65" s="508"/>
      <c r="C65" s="508"/>
      <c r="D65" s="508"/>
      <c r="E65" s="508"/>
      <c r="F65" s="509"/>
      <c r="G65" s="789" t="s">
        <v>146</v>
      </c>
      <c r="H65" s="774"/>
      <c r="I65" s="774"/>
      <c r="J65" s="774"/>
      <c r="K65" s="774"/>
      <c r="L65" s="774"/>
      <c r="M65" s="774"/>
      <c r="N65" s="774"/>
      <c r="O65" s="775"/>
      <c r="P65" s="773" t="s">
        <v>59</v>
      </c>
      <c r="Q65" s="774"/>
      <c r="R65" s="774"/>
      <c r="S65" s="774"/>
      <c r="T65" s="774"/>
      <c r="U65" s="774"/>
      <c r="V65" s="774"/>
      <c r="W65" s="774"/>
      <c r="X65" s="775"/>
      <c r="Y65" s="997"/>
      <c r="Z65" s="408"/>
      <c r="AA65" s="409"/>
      <c r="AB65" s="1001" t="s">
        <v>11</v>
      </c>
      <c r="AC65" s="1002"/>
      <c r="AD65" s="1003"/>
      <c r="AE65" s="989" t="s">
        <v>391</v>
      </c>
      <c r="AF65" s="989"/>
      <c r="AG65" s="989"/>
      <c r="AH65" s="989"/>
      <c r="AI65" s="989" t="s">
        <v>413</v>
      </c>
      <c r="AJ65" s="989"/>
      <c r="AK65" s="989"/>
      <c r="AL65" s="453"/>
      <c r="AM65" s="989" t="s">
        <v>510</v>
      </c>
      <c r="AN65" s="989"/>
      <c r="AO65" s="989"/>
      <c r="AP65" s="453"/>
      <c r="AQ65" s="215" t="s">
        <v>232</v>
      </c>
      <c r="AR65" s="199"/>
      <c r="AS65" s="199"/>
      <c r="AT65" s="200"/>
      <c r="AU65" s="369" t="s">
        <v>134</v>
      </c>
      <c r="AV65" s="369"/>
      <c r="AW65" s="369"/>
      <c r="AX65" s="370"/>
      <c r="AY65" s="34">
        <f>COUNTA($G$67)</f>
        <v>0</v>
      </c>
    </row>
    <row r="66" spans="1:51" ht="18.75" customHeight="1" x14ac:dyDescent="0.15">
      <c r="A66" s="507"/>
      <c r="B66" s="508"/>
      <c r="C66" s="508"/>
      <c r="D66" s="508"/>
      <c r="E66" s="508"/>
      <c r="F66" s="509"/>
      <c r="G66" s="562"/>
      <c r="H66" s="375"/>
      <c r="I66" s="375"/>
      <c r="J66" s="375"/>
      <c r="K66" s="375"/>
      <c r="L66" s="375"/>
      <c r="M66" s="375"/>
      <c r="N66" s="375"/>
      <c r="O66" s="563"/>
      <c r="P66" s="575"/>
      <c r="Q66" s="375"/>
      <c r="R66" s="375"/>
      <c r="S66" s="375"/>
      <c r="T66" s="375"/>
      <c r="U66" s="375"/>
      <c r="V66" s="375"/>
      <c r="W66" s="375"/>
      <c r="X66" s="563"/>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0"/>
      <c r="B67" s="508"/>
      <c r="C67" s="508"/>
      <c r="D67" s="508"/>
      <c r="E67" s="508"/>
      <c r="F67" s="509"/>
      <c r="G67" s="535"/>
      <c r="H67" s="1007"/>
      <c r="I67" s="1007"/>
      <c r="J67" s="1007"/>
      <c r="K67" s="1007"/>
      <c r="L67" s="1007"/>
      <c r="M67" s="1007"/>
      <c r="N67" s="1007"/>
      <c r="O67" s="1008"/>
      <c r="P67" s="191"/>
      <c r="Q67" s="1015"/>
      <c r="R67" s="1015"/>
      <c r="S67" s="1015"/>
      <c r="T67" s="1015"/>
      <c r="U67" s="1015"/>
      <c r="V67" s="1015"/>
      <c r="W67" s="1015"/>
      <c r="X67" s="1016"/>
      <c r="Y67" s="993" t="s">
        <v>12</v>
      </c>
      <c r="Z67" s="994"/>
      <c r="AA67" s="995"/>
      <c r="AB67" s="546"/>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7"/>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2"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9"/>
      <c r="B4" s="1030"/>
      <c r="C4" s="1030"/>
      <c r="D4" s="1030"/>
      <c r="E4" s="1030"/>
      <c r="F4" s="1031"/>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9"/>
      <c r="B5" s="1030"/>
      <c r="C5" s="1030"/>
      <c r="D5" s="1030"/>
      <c r="E5" s="1030"/>
      <c r="F5" s="1031"/>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9"/>
      <c r="B6" s="1030"/>
      <c r="C6" s="1030"/>
      <c r="D6" s="1030"/>
      <c r="E6" s="1030"/>
      <c r="F6" s="1031"/>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9"/>
      <c r="B7" s="1030"/>
      <c r="C7" s="1030"/>
      <c r="D7" s="1030"/>
      <c r="E7" s="1030"/>
      <c r="F7" s="1031"/>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9"/>
      <c r="B8" s="1030"/>
      <c r="C8" s="1030"/>
      <c r="D8" s="1030"/>
      <c r="E8" s="1030"/>
      <c r="F8" s="1031"/>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9"/>
      <c r="B9" s="1030"/>
      <c r="C9" s="1030"/>
      <c r="D9" s="1030"/>
      <c r="E9" s="1030"/>
      <c r="F9" s="1031"/>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9"/>
      <c r="B10" s="1030"/>
      <c r="C10" s="1030"/>
      <c r="D10" s="1030"/>
      <c r="E10" s="1030"/>
      <c r="F10" s="1031"/>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9"/>
      <c r="B11" s="1030"/>
      <c r="C11" s="1030"/>
      <c r="D11" s="1030"/>
      <c r="E11" s="1030"/>
      <c r="F11" s="1031"/>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9"/>
      <c r="B12" s="1030"/>
      <c r="C12" s="1030"/>
      <c r="D12" s="1030"/>
      <c r="E12" s="1030"/>
      <c r="F12" s="1031"/>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9"/>
      <c r="B13" s="1030"/>
      <c r="C13" s="1030"/>
      <c r="D13" s="1030"/>
      <c r="E13" s="1030"/>
      <c r="F13" s="1031"/>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9"/>
      <c r="B14" s="1030"/>
      <c r="C14" s="1030"/>
      <c r="D14" s="1030"/>
      <c r="E14" s="1030"/>
      <c r="F14" s="103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9"/>
      <c r="B15" s="1030"/>
      <c r="C15" s="1030"/>
      <c r="D15" s="1030"/>
      <c r="E15" s="1030"/>
      <c r="F15" s="1031"/>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9"/>
      <c r="B16" s="1030"/>
      <c r="C16" s="1030"/>
      <c r="D16" s="1030"/>
      <c r="E16" s="1030"/>
      <c r="F16" s="1031"/>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9"/>
      <c r="B17" s="1030"/>
      <c r="C17" s="1030"/>
      <c r="D17" s="1030"/>
      <c r="E17" s="1030"/>
      <c r="F17" s="1031"/>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9"/>
      <c r="B18" s="1030"/>
      <c r="C18" s="1030"/>
      <c r="D18" s="1030"/>
      <c r="E18" s="1030"/>
      <c r="F18" s="1031"/>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9"/>
      <c r="B19" s="1030"/>
      <c r="C19" s="1030"/>
      <c r="D19" s="1030"/>
      <c r="E19" s="1030"/>
      <c r="F19" s="1031"/>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9"/>
      <c r="B20" s="1030"/>
      <c r="C20" s="1030"/>
      <c r="D20" s="1030"/>
      <c r="E20" s="1030"/>
      <c r="F20" s="1031"/>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9"/>
      <c r="B21" s="1030"/>
      <c r="C21" s="1030"/>
      <c r="D21" s="1030"/>
      <c r="E21" s="1030"/>
      <c r="F21" s="1031"/>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9"/>
      <c r="B22" s="1030"/>
      <c r="C22" s="1030"/>
      <c r="D22" s="1030"/>
      <c r="E22" s="1030"/>
      <c r="F22" s="1031"/>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9"/>
      <c r="B23" s="1030"/>
      <c r="C23" s="1030"/>
      <c r="D23" s="1030"/>
      <c r="E23" s="1030"/>
      <c r="F23" s="1031"/>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9"/>
      <c r="B24" s="1030"/>
      <c r="C24" s="1030"/>
      <c r="D24" s="1030"/>
      <c r="E24" s="1030"/>
      <c r="F24" s="1031"/>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9"/>
      <c r="B25" s="1030"/>
      <c r="C25" s="1030"/>
      <c r="D25" s="1030"/>
      <c r="E25" s="1030"/>
      <c r="F25" s="1031"/>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9"/>
      <c r="B26" s="1030"/>
      <c r="C26" s="1030"/>
      <c r="D26" s="1030"/>
      <c r="E26" s="1030"/>
      <c r="F26" s="1031"/>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9"/>
      <c r="B27" s="1030"/>
      <c r="C27" s="1030"/>
      <c r="D27" s="1030"/>
      <c r="E27" s="1030"/>
      <c r="F27" s="103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9"/>
      <c r="B28" s="1030"/>
      <c r="C28" s="1030"/>
      <c r="D28" s="1030"/>
      <c r="E28" s="1030"/>
      <c r="F28" s="1031"/>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9"/>
      <c r="B29" s="1030"/>
      <c r="C29" s="1030"/>
      <c r="D29" s="1030"/>
      <c r="E29" s="1030"/>
      <c r="F29" s="1031"/>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9"/>
      <c r="B31" s="1030"/>
      <c r="C31" s="1030"/>
      <c r="D31" s="1030"/>
      <c r="E31" s="1030"/>
      <c r="F31" s="1031"/>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9"/>
      <c r="B32" s="1030"/>
      <c r="C32" s="1030"/>
      <c r="D32" s="1030"/>
      <c r="E32" s="1030"/>
      <c r="F32" s="1031"/>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9"/>
      <c r="B33" s="1030"/>
      <c r="C33" s="1030"/>
      <c r="D33" s="1030"/>
      <c r="E33" s="1030"/>
      <c r="F33" s="1031"/>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9"/>
      <c r="B34" s="1030"/>
      <c r="C34" s="1030"/>
      <c r="D34" s="1030"/>
      <c r="E34" s="1030"/>
      <c r="F34" s="1031"/>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9"/>
      <c r="B35" s="1030"/>
      <c r="C35" s="1030"/>
      <c r="D35" s="1030"/>
      <c r="E35" s="1030"/>
      <c r="F35" s="1031"/>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9"/>
      <c r="B36" s="1030"/>
      <c r="C36" s="1030"/>
      <c r="D36" s="1030"/>
      <c r="E36" s="1030"/>
      <c r="F36" s="1031"/>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9"/>
      <c r="B37" s="1030"/>
      <c r="C37" s="1030"/>
      <c r="D37" s="1030"/>
      <c r="E37" s="1030"/>
      <c r="F37" s="1031"/>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9"/>
      <c r="B38" s="1030"/>
      <c r="C38" s="1030"/>
      <c r="D38" s="1030"/>
      <c r="E38" s="1030"/>
      <c r="F38" s="1031"/>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9"/>
      <c r="B39" s="1030"/>
      <c r="C39" s="1030"/>
      <c r="D39" s="1030"/>
      <c r="E39" s="1030"/>
      <c r="F39" s="1031"/>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9"/>
      <c r="B40" s="1030"/>
      <c r="C40" s="1030"/>
      <c r="D40" s="1030"/>
      <c r="E40" s="1030"/>
      <c r="F40" s="103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9"/>
      <c r="B41" s="1030"/>
      <c r="C41" s="1030"/>
      <c r="D41" s="1030"/>
      <c r="E41" s="1030"/>
      <c r="F41" s="1031"/>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9"/>
      <c r="B42" s="1030"/>
      <c r="C42" s="1030"/>
      <c r="D42" s="1030"/>
      <c r="E42" s="1030"/>
      <c r="F42" s="1031"/>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9"/>
      <c r="B44" s="1030"/>
      <c r="C44" s="1030"/>
      <c r="D44" s="1030"/>
      <c r="E44" s="1030"/>
      <c r="F44" s="1031"/>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9"/>
      <c r="B45" s="1030"/>
      <c r="C45" s="1030"/>
      <c r="D45" s="1030"/>
      <c r="E45" s="1030"/>
      <c r="F45" s="1031"/>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9"/>
      <c r="B46" s="1030"/>
      <c r="C46" s="1030"/>
      <c r="D46" s="1030"/>
      <c r="E46" s="1030"/>
      <c r="F46" s="1031"/>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9"/>
      <c r="B47" s="1030"/>
      <c r="C47" s="1030"/>
      <c r="D47" s="1030"/>
      <c r="E47" s="1030"/>
      <c r="F47" s="1031"/>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9"/>
      <c r="B48" s="1030"/>
      <c r="C48" s="1030"/>
      <c r="D48" s="1030"/>
      <c r="E48" s="1030"/>
      <c r="F48" s="1031"/>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9"/>
      <c r="B49" s="1030"/>
      <c r="C49" s="1030"/>
      <c r="D49" s="1030"/>
      <c r="E49" s="1030"/>
      <c r="F49" s="1031"/>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9"/>
      <c r="B50" s="1030"/>
      <c r="C50" s="1030"/>
      <c r="D50" s="1030"/>
      <c r="E50" s="1030"/>
      <c r="F50" s="1031"/>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9"/>
      <c r="B51" s="1030"/>
      <c r="C51" s="1030"/>
      <c r="D51" s="1030"/>
      <c r="E51" s="1030"/>
      <c r="F51" s="1031"/>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9"/>
      <c r="B52" s="1030"/>
      <c r="C52" s="1030"/>
      <c r="D52" s="1030"/>
      <c r="E52" s="1030"/>
      <c r="F52" s="1031"/>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9"/>
      <c r="B56" s="1030"/>
      <c r="C56" s="1030"/>
      <c r="D56" s="1030"/>
      <c r="E56" s="1030"/>
      <c r="F56" s="1031"/>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9"/>
      <c r="B58" s="1030"/>
      <c r="C58" s="1030"/>
      <c r="D58" s="1030"/>
      <c r="E58" s="1030"/>
      <c r="F58" s="1031"/>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9"/>
      <c r="B59" s="1030"/>
      <c r="C59" s="1030"/>
      <c r="D59" s="1030"/>
      <c r="E59" s="1030"/>
      <c r="F59" s="1031"/>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9"/>
      <c r="B60" s="1030"/>
      <c r="C60" s="1030"/>
      <c r="D60" s="1030"/>
      <c r="E60" s="1030"/>
      <c r="F60" s="1031"/>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9"/>
      <c r="B61" s="1030"/>
      <c r="C61" s="1030"/>
      <c r="D61" s="1030"/>
      <c r="E61" s="1030"/>
      <c r="F61" s="1031"/>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9"/>
      <c r="B62" s="1030"/>
      <c r="C62" s="1030"/>
      <c r="D62" s="1030"/>
      <c r="E62" s="1030"/>
      <c r="F62" s="1031"/>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9"/>
      <c r="B63" s="1030"/>
      <c r="C63" s="1030"/>
      <c r="D63" s="1030"/>
      <c r="E63" s="1030"/>
      <c r="F63" s="1031"/>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9"/>
      <c r="B64" s="1030"/>
      <c r="C64" s="1030"/>
      <c r="D64" s="1030"/>
      <c r="E64" s="1030"/>
      <c r="F64" s="1031"/>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9"/>
      <c r="B65" s="1030"/>
      <c r="C65" s="1030"/>
      <c r="D65" s="1030"/>
      <c r="E65" s="1030"/>
      <c r="F65" s="1031"/>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9"/>
      <c r="B66" s="1030"/>
      <c r="C66" s="1030"/>
      <c r="D66" s="1030"/>
      <c r="E66" s="1030"/>
      <c r="F66" s="1031"/>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9"/>
      <c r="B67" s="1030"/>
      <c r="C67" s="1030"/>
      <c r="D67" s="1030"/>
      <c r="E67" s="1030"/>
      <c r="F67" s="103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9"/>
      <c r="B68" s="1030"/>
      <c r="C68" s="1030"/>
      <c r="D68" s="1030"/>
      <c r="E68" s="1030"/>
      <c r="F68" s="1031"/>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9"/>
      <c r="B69" s="1030"/>
      <c r="C69" s="1030"/>
      <c r="D69" s="1030"/>
      <c r="E69" s="1030"/>
      <c r="F69" s="1031"/>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9"/>
      <c r="B71" s="1030"/>
      <c r="C71" s="1030"/>
      <c r="D71" s="1030"/>
      <c r="E71" s="1030"/>
      <c r="F71" s="1031"/>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9"/>
      <c r="B72" s="1030"/>
      <c r="C72" s="1030"/>
      <c r="D72" s="1030"/>
      <c r="E72" s="1030"/>
      <c r="F72" s="1031"/>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9"/>
      <c r="B73" s="1030"/>
      <c r="C73" s="1030"/>
      <c r="D73" s="1030"/>
      <c r="E73" s="1030"/>
      <c r="F73" s="1031"/>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9"/>
      <c r="B74" s="1030"/>
      <c r="C74" s="1030"/>
      <c r="D74" s="1030"/>
      <c r="E74" s="1030"/>
      <c r="F74" s="1031"/>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9"/>
      <c r="B75" s="1030"/>
      <c r="C75" s="1030"/>
      <c r="D75" s="1030"/>
      <c r="E75" s="1030"/>
      <c r="F75" s="1031"/>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9"/>
      <c r="B76" s="1030"/>
      <c r="C76" s="1030"/>
      <c r="D76" s="1030"/>
      <c r="E76" s="1030"/>
      <c r="F76" s="1031"/>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9"/>
      <c r="B77" s="1030"/>
      <c r="C77" s="1030"/>
      <c r="D77" s="1030"/>
      <c r="E77" s="1030"/>
      <c r="F77" s="1031"/>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9"/>
      <c r="B78" s="1030"/>
      <c r="C78" s="1030"/>
      <c r="D78" s="1030"/>
      <c r="E78" s="1030"/>
      <c r="F78" s="1031"/>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9"/>
      <c r="B79" s="1030"/>
      <c r="C79" s="1030"/>
      <c r="D79" s="1030"/>
      <c r="E79" s="1030"/>
      <c r="F79" s="1031"/>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9"/>
      <c r="B80" s="1030"/>
      <c r="C80" s="1030"/>
      <c r="D80" s="1030"/>
      <c r="E80" s="1030"/>
      <c r="F80" s="103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9"/>
      <c r="B81" s="1030"/>
      <c r="C81" s="1030"/>
      <c r="D81" s="1030"/>
      <c r="E81" s="1030"/>
      <c r="F81" s="1031"/>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9"/>
      <c r="B82" s="1030"/>
      <c r="C82" s="1030"/>
      <c r="D82" s="1030"/>
      <c r="E82" s="1030"/>
      <c r="F82" s="1031"/>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9"/>
      <c r="B84" s="1030"/>
      <c r="C84" s="1030"/>
      <c r="D84" s="1030"/>
      <c r="E84" s="1030"/>
      <c r="F84" s="1031"/>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9"/>
      <c r="B85" s="1030"/>
      <c r="C85" s="1030"/>
      <c r="D85" s="1030"/>
      <c r="E85" s="1030"/>
      <c r="F85" s="1031"/>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9"/>
      <c r="B86" s="1030"/>
      <c r="C86" s="1030"/>
      <c r="D86" s="1030"/>
      <c r="E86" s="1030"/>
      <c r="F86" s="1031"/>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9"/>
      <c r="B87" s="1030"/>
      <c r="C87" s="1030"/>
      <c r="D87" s="1030"/>
      <c r="E87" s="1030"/>
      <c r="F87" s="1031"/>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9"/>
      <c r="B88" s="1030"/>
      <c r="C88" s="1030"/>
      <c r="D88" s="1030"/>
      <c r="E88" s="1030"/>
      <c r="F88" s="1031"/>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9"/>
      <c r="B89" s="1030"/>
      <c r="C89" s="1030"/>
      <c r="D89" s="1030"/>
      <c r="E89" s="1030"/>
      <c r="F89" s="1031"/>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9"/>
      <c r="B90" s="1030"/>
      <c r="C90" s="1030"/>
      <c r="D90" s="1030"/>
      <c r="E90" s="1030"/>
      <c r="F90" s="1031"/>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9"/>
      <c r="B91" s="1030"/>
      <c r="C91" s="1030"/>
      <c r="D91" s="1030"/>
      <c r="E91" s="1030"/>
      <c r="F91" s="1031"/>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9"/>
      <c r="B92" s="1030"/>
      <c r="C92" s="1030"/>
      <c r="D92" s="1030"/>
      <c r="E92" s="1030"/>
      <c r="F92" s="1031"/>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9"/>
      <c r="B93" s="1030"/>
      <c r="C93" s="1030"/>
      <c r="D93" s="1030"/>
      <c r="E93" s="1030"/>
      <c r="F93" s="103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9"/>
      <c r="B94" s="1030"/>
      <c r="C94" s="1030"/>
      <c r="D94" s="1030"/>
      <c r="E94" s="1030"/>
      <c r="F94" s="1031"/>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9"/>
      <c r="B95" s="1030"/>
      <c r="C95" s="1030"/>
      <c r="D95" s="1030"/>
      <c r="E95" s="1030"/>
      <c r="F95" s="1031"/>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9"/>
      <c r="B97" s="1030"/>
      <c r="C97" s="1030"/>
      <c r="D97" s="1030"/>
      <c r="E97" s="1030"/>
      <c r="F97" s="1031"/>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9"/>
      <c r="B98" s="1030"/>
      <c r="C98" s="1030"/>
      <c r="D98" s="1030"/>
      <c r="E98" s="1030"/>
      <c r="F98" s="1031"/>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9"/>
      <c r="B99" s="1030"/>
      <c r="C99" s="1030"/>
      <c r="D99" s="1030"/>
      <c r="E99" s="1030"/>
      <c r="F99" s="1031"/>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9"/>
      <c r="B100" s="1030"/>
      <c r="C100" s="1030"/>
      <c r="D100" s="1030"/>
      <c r="E100" s="1030"/>
      <c r="F100" s="1031"/>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9"/>
      <c r="B101" s="1030"/>
      <c r="C101" s="1030"/>
      <c r="D101" s="1030"/>
      <c r="E101" s="1030"/>
      <c r="F101" s="1031"/>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9"/>
      <c r="B102" s="1030"/>
      <c r="C102" s="1030"/>
      <c r="D102" s="1030"/>
      <c r="E102" s="1030"/>
      <c r="F102" s="1031"/>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9"/>
      <c r="B103" s="1030"/>
      <c r="C103" s="1030"/>
      <c r="D103" s="1030"/>
      <c r="E103" s="1030"/>
      <c r="F103" s="1031"/>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9"/>
      <c r="B104" s="1030"/>
      <c r="C104" s="1030"/>
      <c r="D104" s="1030"/>
      <c r="E104" s="1030"/>
      <c r="F104" s="1031"/>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9"/>
      <c r="B105" s="1030"/>
      <c r="C105" s="1030"/>
      <c r="D105" s="1030"/>
      <c r="E105" s="1030"/>
      <c r="F105" s="1031"/>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9"/>
      <c r="B109" s="1030"/>
      <c r="C109" s="1030"/>
      <c r="D109" s="1030"/>
      <c r="E109" s="1030"/>
      <c r="F109" s="1031"/>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9"/>
      <c r="B111" s="1030"/>
      <c r="C111" s="1030"/>
      <c r="D111" s="1030"/>
      <c r="E111" s="1030"/>
      <c r="F111" s="1031"/>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9"/>
      <c r="B112" s="1030"/>
      <c r="C112" s="1030"/>
      <c r="D112" s="1030"/>
      <c r="E112" s="1030"/>
      <c r="F112" s="1031"/>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9"/>
      <c r="B113" s="1030"/>
      <c r="C113" s="1030"/>
      <c r="D113" s="1030"/>
      <c r="E113" s="1030"/>
      <c r="F113" s="1031"/>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9"/>
      <c r="B114" s="1030"/>
      <c r="C114" s="1030"/>
      <c r="D114" s="1030"/>
      <c r="E114" s="1030"/>
      <c r="F114" s="1031"/>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9"/>
      <c r="B115" s="1030"/>
      <c r="C115" s="1030"/>
      <c r="D115" s="1030"/>
      <c r="E115" s="1030"/>
      <c r="F115" s="1031"/>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9"/>
      <c r="B116" s="1030"/>
      <c r="C116" s="1030"/>
      <c r="D116" s="1030"/>
      <c r="E116" s="1030"/>
      <c r="F116" s="1031"/>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9"/>
      <c r="B117" s="1030"/>
      <c r="C117" s="1030"/>
      <c r="D117" s="1030"/>
      <c r="E117" s="1030"/>
      <c r="F117" s="1031"/>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9"/>
      <c r="B118" s="1030"/>
      <c r="C118" s="1030"/>
      <c r="D118" s="1030"/>
      <c r="E118" s="1030"/>
      <c r="F118" s="1031"/>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9"/>
      <c r="B119" s="1030"/>
      <c r="C119" s="1030"/>
      <c r="D119" s="1030"/>
      <c r="E119" s="1030"/>
      <c r="F119" s="1031"/>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9"/>
      <c r="B120" s="1030"/>
      <c r="C120" s="1030"/>
      <c r="D120" s="1030"/>
      <c r="E120" s="1030"/>
      <c r="F120" s="103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9"/>
      <c r="B121" s="1030"/>
      <c r="C121" s="1030"/>
      <c r="D121" s="1030"/>
      <c r="E121" s="1030"/>
      <c r="F121" s="1031"/>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9"/>
      <c r="B122" s="1030"/>
      <c r="C122" s="1030"/>
      <c r="D122" s="1030"/>
      <c r="E122" s="1030"/>
      <c r="F122" s="1031"/>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9"/>
      <c r="B124" s="1030"/>
      <c r="C124" s="1030"/>
      <c r="D124" s="1030"/>
      <c r="E124" s="1030"/>
      <c r="F124" s="1031"/>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9"/>
      <c r="B125" s="1030"/>
      <c r="C125" s="1030"/>
      <c r="D125" s="1030"/>
      <c r="E125" s="1030"/>
      <c r="F125" s="1031"/>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9"/>
      <c r="B126" s="1030"/>
      <c r="C126" s="1030"/>
      <c r="D126" s="1030"/>
      <c r="E126" s="1030"/>
      <c r="F126" s="1031"/>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9"/>
      <c r="B127" s="1030"/>
      <c r="C127" s="1030"/>
      <c r="D127" s="1030"/>
      <c r="E127" s="1030"/>
      <c r="F127" s="1031"/>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9"/>
      <c r="B128" s="1030"/>
      <c r="C128" s="1030"/>
      <c r="D128" s="1030"/>
      <c r="E128" s="1030"/>
      <c r="F128" s="1031"/>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9"/>
      <c r="B129" s="1030"/>
      <c r="C129" s="1030"/>
      <c r="D129" s="1030"/>
      <c r="E129" s="1030"/>
      <c r="F129" s="1031"/>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9"/>
      <c r="B130" s="1030"/>
      <c r="C130" s="1030"/>
      <c r="D130" s="1030"/>
      <c r="E130" s="1030"/>
      <c r="F130" s="1031"/>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9"/>
      <c r="B131" s="1030"/>
      <c r="C131" s="1030"/>
      <c r="D131" s="1030"/>
      <c r="E131" s="1030"/>
      <c r="F131" s="1031"/>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9"/>
      <c r="B132" s="1030"/>
      <c r="C132" s="1030"/>
      <c r="D132" s="1030"/>
      <c r="E132" s="1030"/>
      <c r="F132" s="1031"/>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9"/>
      <c r="B133" s="1030"/>
      <c r="C133" s="1030"/>
      <c r="D133" s="1030"/>
      <c r="E133" s="1030"/>
      <c r="F133" s="103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9"/>
      <c r="B134" s="1030"/>
      <c r="C134" s="1030"/>
      <c r="D134" s="1030"/>
      <c r="E134" s="1030"/>
      <c r="F134" s="1031"/>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9"/>
      <c r="B135" s="1030"/>
      <c r="C135" s="1030"/>
      <c r="D135" s="1030"/>
      <c r="E135" s="1030"/>
      <c r="F135" s="1031"/>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9"/>
      <c r="B137" s="1030"/>
      <c r="C137" s="1030"/>
      <c r="D137" s="1030"/>
      <c r="E137" s="1030"/>
      <c r="F137" s="1031"/>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9"/>
      <c r="B138" s="1030"/>
      <c r="C138" s="1030"/>
      <c r="D138" s="1030"/>
      <c r="E138" s="1030"/>
      <c r="F138" s="1031"/>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9"/>
      <c r="B139" s="1030"/>
      <c r="C139" s="1030"/>
      <c r="D139" s="1030"/>
      <c r="E139" s="1030"/>
      <c r="F139" s="1031"/>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9"/>
      <c r="B140" s="1030"/>
      <c r="C140" s="1030"/>
      <c r="D140" s="1030"/>
      <c r="E140" s="1030"/>
      <c r="F140" s="1031"/>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9"/>
      <c r="B141" s="1030"/>
      <c r="C141" s="1030"/>
      <c r="D141" s="1030"/>
      <c r="E141" s="1030"/>
      <c r="F141" s="1031"/>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9"/>
      <c r="B142" s="1030"/>
      <c r="C142" s="1030"/>
      <c r="D142" s="1030"/>
      <c r="E142" s="1030"/>
      <c r="F142" s="1031"/>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9"/>
      <c r="B143" s="1030"/>
      <c r="C143" s="1030"/>
      <c r="D143" s="1030"/>
      <c r="E143" s="1030"/>
      <c r="F143" s="1031"/>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9"/>
      <c r="B144" s="1030"/>
      <c r="C144" s="1030"/>
      <c r="D144" s="1030"/>
      <c r="E144" s="1030"/>
      <c r="F144" s="1031"/>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9"/>
      <c r="B145" s="1030"/>
      <c r="C145" s="1030"/>
      <c r="D145" s="1030"/>
      <c r="E145" s="1030"/>
      <c r="F145" s="1031"/>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9"/>
      <c r="B146" s="1030"/>
      <c r="C146" s="1030"/>
      <c r="D146" s="1030"/>
      <c r="E146" s="1030"/>
      <c r="F146" s="103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9"/>
      <c r="B147" s="1030"/>
      <c r="C147" s="1030"/>
      <c r="D147" s="1030"/>
      <c r="E147" s="1030"/>
      <c r="F147" s="1031"/>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9"/>
      <c r="B148" s="1030"/>
      <c r="C148" s="1030"/>
      <c r="D148" s="1030"/>
      <c r="E148" s="1030"/>
      <c r="F148" s="1031"/>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9"/>
      <c r="B150" s="1030"/>
      <c r="C150" s="1030"/>
      <c r="D150" s="1030"/>
      <c r="E150" s="1030"/>
      <c r="F150" s="1031"/>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9"/>
      <c r="B151" s="1030"/>
      <c r="C151" s="1030"/>
      <c r="D151" s="1030"/>
      <c r="E151" s="1030"/>
      <c r="F151" s="1031"/>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9"/>
      <c r="B152" s="1030"/>
      <c r="C152" s="1030"/>
      <c r="D152" s="1030"/>
      <c r="E152" s="1030"/>
      <c r="F152" s="1031"/>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9"/>
      <c r="B153" s="1030"/>
      <c r="C153" s="1030"/>
      <c r="D153" s="1030"/>
      <c r="E153" s="1030"/>
      <c r="F153" s="1031"/>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9"/>
      <c r="B154" s="1030"/>
      <c r="C154" s="1030"/>
      <c r="D154" s="1030"/>
      <c r="E154" s="1030"/>
      <c r="F154" s="1031"/>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9"/>
      <c r="B155" s="1030"/>
      <c r="C155" s="1030"/>
      <c r="D155" s="1030"/>
      <c r="E155" s="1030"/>
      <c r="F155" s="1031"/>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9"/>
      <c r="B156" s="1030"/>
      <c r="C156" s="1030"/>
      <c r="D156" s="1030"/>
      <c r="E156" s="1030"/>
      <c r="F156" s="1031"/>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9"/>
      <c r="B157" s="1030"/>
      <c r="C157" s="1030"/>
      <c r="D157" s="1030"/>
      <c r="E157" s="1030"/>
      <c r="F157" s="1031"/>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9"/>
      <c r="B158" s="1030"/>
      <c r="C158" s="1030"/>
      <c r="D158" s="1030"/>
      <c r="E158" s="1030"/>
      <c r="F158" s="1031"/>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9"/>
      <c r="B162" s="1030"/>
      <c r="C162" s="1030"/>
      <c r="D162" s="1030"/>
      <c r="E162" s="1030"/>
      <c r="F162" s="1031"/>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9"/>
      <c r="B164" s="1030"/>
      <c r="C164" s="1030"/>
      <c r="D164" s="1030"/>
      <c r="E164" s="1030"/>
      <c r="F164" s="1031"/>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9"/>
      <c r="B165" s="1030"/>
      <c r="C165" s="1030"/>
      <c r="D165" s="1030"/>
      <c r="E165" s="1030"/>
      <c r="F165" s="1031"/>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9"/>
      <c r="B166" s="1030"/>
      <c r="C166" s="1030"/>
      <c r="D166" s="1030"/>
      <c r="E166" s="1030"/>
      <c r="F166" s="1031"/>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9"/>
      <c r="B167" s="1030"/>
      <c r="C167" s="1030"/>
      <c r="D167" s="1030"/>
      <c r="E167" s="1030"/>
      <c r="F167" s="1031"/>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9"/>
      <c r="B168" s="1030"/>
      <c r="C168" s="1030"/>
      <c r="D168" s="1030"/>
      <c r="E168" s="1030"/>
      <c r="F168" s="1031"/>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9"/>
      <c r="B169" s="1030"/>
      <c r="C169" s="1030"/>
      <c r="D169" s="1030"/>
      <c r="E169" s="1030"/>
      <c r="F169" s="1031"/>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9"/>
      <c r="B170" s="1030"/>
      <c r="C170" s="1030"/>
      <c r="D170" s="1030"/>
      <c r="E170" s="1030"/>
      <c r="F170" s="1031"/>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9"/>
      <c r="B171" s="1030"/>
      <c r="C171" s="1030"/>
      <c r="D171" s="1030"/>
      <c r="E171" s="1030"/>
      <c r="F171" s="1031"/>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9"/>
      <c r="B172" s="1030"/>
      <c r="C172" s="1030"/>
      <c r="D172" s="1030"/>
      <c r="E172" s="1030"/>
      <c r="F172" s="1031"/>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9"/>
      <c r="B173" s="1030"/>
      <c r="C173" s="1030"/>
      <c r="D173" s="1030"/>
      <c r="E173" s="1030"/>
      <c r="F173" s="103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9"/>
      <c r="B174" s="1030"/>
      <c r="C174" s="1030"/>
      <c r="D174" s="1030"/>
      <c r="E174" s="1030"/>
      <c r="F174" s="1031"/>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9"/>
      <c r="B175" s="1030"/>
      <c r="C175" s="1030"/>
      <c r="D175" s="1030"/>
      <c r="E175" s="1030"/>
      <c r="F175" s="1031"/>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9"/>
      <c r="B177" s="1030"/>
      <c r="C177" s="1030"/>
      <c r="D177" s="1030"/>
      <c r="E177" s="1030"/>
      <c r="F177" s="1031"/>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9"/>
      <c r="B178" s="1030"/>
      <c r="C178" s="1030"/>
      <c r="D178" s="1030"/>
      <c r="E178" s="1030"/>
      <c r="F178" s="1031"/>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9"/>
      <c r="B179" s="1030"/>
      <c r="C179" s="1030"/>
      <c r="D179" s="1030"/>
      <c r="E179" s="1030"/>
      <c r="F179" s="1031"/>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9"/>
      <c r="B180" s="1030"/>
      <c r="C180" s="1030"/>
      <c r="D180" s="1030"/>
      <c r="E180" s="1030"/>
      <c r="F180" s="1031"/>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9"/>
      <c r="B181" s="1030"/>
      <c r="C181" s="1030"/>
      <c r="D181" s="1030"/>
      <c r="E181" s="1030"/>
      <c r="F181" s="1031"/>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9"/>
      <c r="B182" s="1030"/>
      <c r="C182" s="1030"/>
      <c r="D182" s="1030"/>
      <c r="E182" s="1030"/>
      <c r="F182" s="1031"/>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9"/>
      <c r="B183" s="1030"/>
      <c r="C183" s="1030"/>
      <c r="D183" s="1030"/>
      <c r="E183" s="1030"/>
      <c r="F183" s="1031"/>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9"/>
      <c r="B184" s="1030"/>
      <c r="C184" s="1030"/>
      <c r="D184" s="1030"/>
      <c r="E184" s="1030"/>
      <c r="F184" s="1031"/>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9"/>
      <c r="B185" s="1030"/>
      <c r="C185" s="1030"/>
      <c r="D185" s="1030"/>
      <c r="E185" s="1030"/>
      <c r="F185" s="1031"/>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9"/>
      <c r="B186" s="1030"/>
      <c r="C186" s="1030"/>
      <c r="D186" s="1030"/>
      <c r="E186" s="1030"/>
      <c r="F186" s="103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9"/>
      <c r="B187" s="1030"/>
      <c r="C187" s="1030"/>
      <c r="D187" s="1030"/>
      <c r="E187" s="1030"/>
      <c r="F187" s="1031"/>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9"/>
      <c r="B188" s="1030"/>
      <c r="C188" s="1030"/>
      <c r="D188" s="1030"/>
      <c r="E188" s="1030"/>
      <c r="F188" s="1031"/>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9"/>
      <c r="B190" s="1030"/>
      <c r="C190" s="1030"/>
      <c r="D190" s="1030"/>
      <c r="E190" s="1030"/>
      <c r="F190" s="1031"/>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9"/>
      <c r="B191" s="1030"/>
      <c r="C191" s="1030"/>
      <c r="D191" s="1030"/>
      <c r="E191" s="1030"/>
      <c r="F191" s="1031"/>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9"/>
      <c r="B192" s="1030"/>
      <c r="C192" s="1030"/>
      <c r="D192" s="1030"/>
      <c r="E192" s="1030"/>
      <c r="F192" s="1031"/>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9"/>
      <c r="B193" s="1030"/>
      <c r="C193" s="1030"/>
      <c r="D193" s="1030"/>
      <c r="E193" s="1030"/>
      <c r="F193" s="1031"/>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9"/>
      <c r="B194" s="1030"/>
      <c r="C194" s="1030"/>
      <c r="D194" s="1030"/>
      <c r="E194" s="1030"/>
      <c r="F194" s="1031"/>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9"/>
      <c r="B195" s="1030"/>
      <c r="C195" s="1030"/>
      <c r="D195" s="1030"/>
      <c r="E195" s="1030"/>
      <c r="F195" s="1031"/>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9"/>
      <c r="B196" s="1030"/>
      <c r="C196" s="1030"/>
      <c r="D196" s="1030"/>
      <c r="E196" s="1030"/>
      <c r="F196" s="1031"/>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9"/>
      <c r="B197" s="1030"/>
      <c r="C197" s="1030"/>
      <c r="D197" s="1030"/>
      <c r="E197" s="1030"/>
      <c r="F197" s="1031"/>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9"/>
      <c r="B198" s="1030"/>
      <c r="C198" s="1030"/>
      <c r="D198" s="1030"/>
      <c r="E198" s="1030"/>
      <c r="F198" s="1031"/>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9"/>
      <c r="B199" s="1030"/>
      <c r="C199" s="1030"/>
      <c r="D199" s="1030"/>
      <c r="E199" s="1030"/>
      <c r="F199" s="103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9"/>
      <c r="B200" s="1030"/>
      <c r="C200" s="1030"/>
      <c r="D200" s="1030"/>
      <c r="E200" s="1030"/>
      <c r="F200" s="1031"/>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9"/>
      <c r="B201" s="1030"/>
      <c r="C201" s="1030"/>
      <c r="D201" s="1030"/>
      <c r="E201" s="1030"/>
      <c r="F201" s="1031"/>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9"/>
      <c r="B203" s="1030"/>
      <c r="C203" s="1030"/>
      <c r="D203" s="1030"/>
      <c r="E203" s="1030"/>
      <c r="F203" s="1031"/>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9"/>
      <c r="B204" s="1030"/>
      <c r="C204" s="1030"/>
      <c r="D204" s="1030"/>
      <c r="E204" s="1030"/>
      <c r="F204" s="1031"/>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9"/>
      <c r="B205" s="1030"/>
      <c r="C205" s="1030"/>
      <c r="D205" s="1030"/>
      <c r="E205" s="1030"/>
      <c r="F205" s="1031"/>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9"/>
      <c r="B206" s="1030"/>
      <c r="C206" s="1030"/>
      <c r="D206" s="1030"/>
      <c r="E206" s="1030"/>
      <c r="F206" s="1031"/>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9"/>
      <c r="B207" s="1030"/>
      <c r="C207" s="1030"/>
      <c r="D207" s="1030"/>
      <c r="E207" s="1030"/>
      <c r="F207" s="1031"/>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9"/>
      <c r="B208" s="1030"/>
      <c r="C208" s="1030"/>
      <c r="D208" s="1030"/>
      <c r="E208" s="1030"/>
      <c r="F208" s="1031"/>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9"/>
      <c r="B209" s="1030"/>
      <c r="C209" s="1030"/>
      <c r="D209" s="1030"/>
      <c r="E209" s="1030"/>
      <c r="F209" s="1031"/>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9"/>
      <c r="B210" s="1030"/>
      <c r="C210" s="1030"/>
      <c r="D210" s="1030"/>
      <c r="E210" s="1030"/>
      <c r="F210" s="1031"/>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9"/>
      <c r="B211" s="1030"/>
      <c r="C211" s="1030"/>
      <c r="D211" s="1030"/>
      <c r="E211" s="1030"/>
      <c r="F211" s="1031"/>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9"/>
      <c r="B215" s="1030"/>
      <c r="C215" s="1030"/>
      <c r="D215" s="1030"/>
      <c r="E215" s="1030"/>
      <c r="F215" s="1031"/>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9"/>
      <c r="B217" s="1030"/>
      <c r="C217" s="1030"/>
      <c r="D217" s="1030"/>
      <c r="E217" s="1030"/>
      <c r="F217" s="1031"/>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9"/>
      <c r="B218" s="1030"/>
      <c r="C218" s="1030"/>
      <c r="D218" s="1030"/>
      <c r="E218" s="1030"/>
      <c r="F218" s="1031"/>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9"/>
      <c r="B219" s="1030"/>
      <c r="C219" s="1030"/>
      <c r="D219" s="1030"/>
      <c r="E219" s="1030"/>
      <c r="F219" s="1031"/>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9"/>
      <c r="B220" s="1030"/>
      <c r="C220" s="1030"/>
      <c r="D220" s="1030"/>
      <c r="E220" s="1030"/>
      <c r="F220" s="1031"/>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9"/>
      <c r="B221" s="1030"/>
      <c r="C221" s="1030"/>
      <c r="D221" s="1030"/>
      <c r="E221" s="1030"/>
      <c r="F221" s="1031"/>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9"/>
      <c r="B222" s="1030"/>
      <c r="C222" s="1030"/>
      <c r="D222" s="1030"/>
      <c r="E222" s="1030"/>
      <c r="F222" s="1031"/>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9"/>
      <c r="B223" s="1030"/>
      <c r="C223" s="1030"/>
      <c r="D223" s="1030"/>
      <c r="E223" s="1030"/>
      <c r="F223" s="1031"/>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9"/>
      <c r="B224" s="1030"/>
      <c r="C224" s="1030"/>
      <c r="D224" s="1030"/>
      <c r="E224" s="1030"/>
      <c r="F224" s="1031"/>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9"/>
      <c r="B225" s="1030"/>
      <c r="C225" s="1030"/>
      <c r="D225" s="1030"/>
      <c r="E225" s="1030"/>
      <c r="F225" s="1031"/>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9"/>
      <c r="B226" s="1030"/>
      <c r="C226" s="1030"/>
      <c r="D226" s="1030"/>
      <c r="E226" s="1030"/>
      <c r="F226" s="103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9"/>
      <c r="B227" s="1030"/>
      <c r="C227" s="1030"/>
      <c r="D227" s="1030"/>
      <c r="E227" s="1030"/>
      <c r="F227" s="1031"/>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9"/>
      <c r="B228" s="1030"/>
      <c r="C228" s="1030"/>
      <c r="D228" s="1030"/>
      <c r="E228" s="1030"/>
      <c r="F228" s="1031"/>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9"/>
      <c r="B230" s="1030"/>
      <c r="C230" s="1030"/>
      <c r="D230" s="1030"/>
      <c r="E230" s="1030"/>
      <c r="F230" s="1031"/>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9"/>
      <c r="B231" s="1030"/>
      <c r="C231" s="1030"/>
      <c r="D231" s="1030"/>
      <c r="E231" s="1030"/>
      <c r="F231" s="1031"/>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9"/>
      <c r="B232" s="1030"/>
      <c r="C232" s="1030"/>
      <c r="D232" s="1030"/>
      <c r="E232" s="1030"/>
      <c r="F232" s="1031"/>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9"/>
      <c r="B233" s="1030"/>
      <c r="C233" s="1030"/>
      <c r="D233" s="1030"/>
      <c r="E233" s="1030"/>
      <c r="F233" s="1031"/>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9"/>
      <c r="B234" s="1030"/>
      <c r="C234" s="1030"/>
      <c r="D234" s="1030"/>
      <c r="E234" s="1030"/>
      <c r="F234" s="1031"/>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9"/>
      <c r="B235" s="1030"/>
      <c r="C235" s="1030"/>
      <c r="D235" s="1030"/>
      <c r="E235" s="1030"/>
      <c r="F235" s="1031"/>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9"/>
      <c r="B236" s="1030"/>
      <c r="C236" s="1030"/>
      <c r="D236" s="1030"/>
      <c r="E236" s="1030"/>
      <c r="F236" s="1031"/>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9"/>
      <c r="B237" s="1030"/>
      <c r="C237" s="1030"/>
      <c r="D237" s="1030"/>
      <c r="E237" s="1030"/>
      <c r="F237" s="1031"/>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9"/>
      <c r="B238" s="1030"/>
      <c r="C238" s="1030"/>
      <c r="D238" s="1030"/>
      <c r="E238" s="1030"/>
      <c r="F238" s="1031"/>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9"/>
      <c r="B239" s="1030"/>
      <c r="C239" s="1030"/>
      <c r="D239" s="1030"/>
      <c r="E239" s="1030"/>
      <c r="F239" s="103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9"/>
      <c r="B240" s="1030"/>
      <c r="C240" s="1030"/>
      <c r="D240" s="1030"/>
      <c r="E240" s="1030"/>
      <c r="F240" s="1031"/>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9"/>
      <c r="B241" s="1030"/>
      <c r="C241" s="1030"/>
      <c r="D241" s="1030"/>
      <c r="E241" s="1030"/>
      <c r="F241" s="1031"/>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9"/>
      <c r="B243" s="1030"/>
      <c r="C243" s="1030"/>
      <c r="D243" s="1030"/>
      <c r="E243" s="1030"/>
      <c r="F243" s="1031"/>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9"/>
      <c r="B244" s="1030"/>
      <c r="C244" s="1030"/>
      <c r="D244" s="1030"/>
      <c r="E244" s="1030"/>
      <c r="F244" s="1031"/>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9"/>
      <c r="B245" s="1030"/>
      <c r="C245" s="1030"/>
      <c r="D245" s="1030"/>
      <c r="E245" s="1030"/>
      <c r="F245" s="1031"/>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9"/>
      <c r="B246" s="1030"/>
      <c r="C246" s="1030"/>
      <c r="D246" s="1030"/>
      <c r="E246" s="1030"/>
      <c r="F246" s="1031"/>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9"/>
      <c r="B247" s="1030"/>
      <c r="C247" s="1030"/>
      <c r="D247" s="1030"/>
      <c r="E247" s="1030"/>
      <c r="F247" s="1031"/>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9"/>
      <c r="B248" s="1030"/>
      <c r="C248" s="1030"/>
      <c r="D248" s="1030"/>
      <c r="E248" s="1030"/>
      <c r="F248" s="1031"/>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9"/>
      <c r="B249" s="1030"/>
      <c r="C249" s="1030"/>
      <c r="D249" s="1030"/>
      <c r="E249" s="1030"/>
      <c r="F249" s="1031"/>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9"/>
      <c r="B250" s="1030"/>
      <c r="C250" s="1030"/>
      <c r="D250" s="1030"/>
      <c r="E250" s="1030"/>
      <c r="F250" s="1031"/>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9"/>
      <c r="B251" s="1030"/>
      <c r="C251" s="1030"/>
      <c r="D251" s="1030"/>
      <c r="E251" s="1030"/>
      <c r="F251" s="1031"/>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9"/>
      <c r="B252" s="1030"/>
      <c r="C252" s="1030"/>
      <c r="D252" s="1030"/>
      <c r="E252" s="1030"/>
      <c r="F252" s="103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9"/>
      <c r="B253" s="1030"/>
      <c r="C253" s="1030"/>
      <c r="D253" s="1030"/>
      <c r="E253" s="1030"/>
      <c r="F253" s="1031"/>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9"/>
      <c r="B254" s="1030"/>
      <c r="C254" s="1030"/>
      <c r="D254" s="1030"/>
      <c r="E254" s="1030"/>
      <c r="F254" s="1031"/>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9"/>
      <c r="B256" s="1030"/>
      <c r="C256" s="1030"/>
      <c r="D256" s="1030"/>
      <c r="E256" s="1030"/>
      <c r="F256" s="1031"/>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9"/>
      <c r="B257" s="1030"/>
      <c r="C257" s="1030"/>
      <c r="D257" s="1030"/>
      <c r="E257" s="1030"/>
      <c r="F257" s="1031"/>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9"/>
      <c r="B258" s="1030"/>
      <c r="C258" s="1030"/>
      <c r="D258" s="1030"/>
      <c r="E258" s="1030"/>
      <c r="F258" s="1031"/>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9"/>
      <c r="B259" s="1030"/>
      <c r="C259" s="1030"/>
      <c r="D259" s="1030"/>
      <c r="E259" s="1030"/>
      <c r="F259" s="1031"/>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9"/>
      <c r="B260" s="1030"/>
      <c r="C260" s="1030"/>
      <c r="D260" s="1030"/>
      <c r="E260" s="1030"/>
      <c r="F260" s="1031"/>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9"/>
      <c r="B261" s="1030"/>
      <c r="C261" s="1030"/>
      <c r="D261" s="1030"/>
      <c r="E261" s="1030"/>
      <c r="F261" s="1031"/>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9"/>
      <c r="B262" s="1030"/>
      <c r="C262" s="1030"/>
      <c r="D262" s="1030"/>
      <c r="E262" s="1030"/>
      <c r="F262" s="1031"/>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9"/>
      <c r="B263" s="1030"/>
      <c r="C263" s="1030"/>
      <c r="D263" s="1030"/>
      <c r="E263" s="1030"/>
      <c r="F263" s="1031"/>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9"/>
      <c r="B264" s="1030"/>
      <c r="C264" s="1030"/>
      <c r="D264" s="1030"/>
      <c r="E264" s="1030"/>
      <c r="F264" s="1031"/>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50">
        <v>1</v>
      </c>
      <c r="B4" s="1050">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50">
        <v>1</v>
      </c>
      <c r="B37" s="1050">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50">
        <v>1</v>
      </c>
      <c r="B70" s="1050">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50">
        <v>1</v>
      </c>
      <c r="B103" s="1050">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50">
        <v>1</v>
      </c>
      <c r="B136" s="1050">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50">
        <v>1</v>
      </c>
      <c r="B169" s="1050">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50">
        <v>1</v>
      </c>
      <c r="B202" s="1050">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50">
        <v>1</v>
      </c>
      <c r="B235" s="1050">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50">
        <v>1</v>
      </c>
      <c r="B268" s="1050">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50">
        <v>1</v>
      </c>
      <c r="B301" s="1050">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50">
        <v>1</v>
      </c>
      <c r="B334" s="1050">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50">
        <v>1</v>
      </c>
      <c r="B367" s="1050">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50">
        <v>1</v>
      </c>
      <c r="B400" s="1050">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50">
        <v>1</v>
      </c>
      <c r="B433" s="1050">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50">
        <v>1</v>
      </c>
      <c r="B466" s="1050">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50">
        <v>1</v>
      </c>
      <c r="B499" s="1050">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50">
        <v>1</v>
      </c>
      <c r="B532" s="1050">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50">
        <v>1</v>
      </c>
      <c r="B565" s="1050">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50">
        <v>1</v>
      </c>
      <c r="B598" s="1050">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50">
        <v>1</v>
      </c>
      <c r="B631" s="1050">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50">
        <v>1</v>
      </c>
      <c r="B664" s="1050">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50">
        <v>1</v>
      </c>
      <c r="B697" s="1050">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50">
        <v>1</v>
      </c>
      <c r="B730" s="1050">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50">
        <v>1</v>
      </c>
      <c r="B763" s="1050">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50">
        <v>1</v>
      </c>
      <c r="B796" s="1050">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50">
        <v>1</v>
      </c>
      <c r="B829" s="1050">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50">
        <v>1</v>
      </c>
      <c r="B862" s="105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50">
        <v>1</v>
      </c>
      <c r="B895" s="105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50">
        <v>1</v>
      </c>
      <c r="B928" s="1050">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50">
        <v>1</v>
      </c>
      <c r="B961" s="105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50">
        <v>1</v>
      </c>
      <c r="B994" s="105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0">
        <v>1</v>
      </c>
      <c r="B1027" s="105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0">
        <v>1</v>
      </c>
      <c r="B1060" s="105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0">
        <v>1</v>
      </c>
      <c r="B1093" s="105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0">
        <v>1</v>
      </c>
      <c r="B1126" s="1050">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0">
        <v>1</v>
      </c>
      <c r="B1159" s="1050">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0">
        <v>1</v>
      </c>
      <c r="B1192" s="1050">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0">
        <v>1</v>
      </c>
      <c r="B1225" s="1050">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0">
        <v>1</v>
      </c>
      <c r="B1258" s="1050">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0">
        <v>1</v>
      </c>
      <c r="B1291" s="1050">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暁定(ichikawa-akisada.iz9)</dc:creator>
  <cp:lastModifiedBy>竹下 峻平(takeshita-shumpei)</cp:lastModifiedBy>
  <cp:lastPrinted>2021-05-20T06:07:21Z</cp:lastPrinted>
  <dcterms:created xsi:type="dcterms:W3CDTF">2012-03-13T00:50:25Z</dcterms:created>
  <dcterms:modified xsi:type="dcterms:W3CDTF">2021-09-02T07:15:06Z</dcterms:modified>
</cp:coreProperties>
</file>