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以外）\14 子ども○済み\○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45" i="3"/>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<sst xmlns="http://schemas.openxmlformats.org/spreadsheetml/2006/main" count="3123" uniqueCount="784">
  <si>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</si>
  <si>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</si>
  <si>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</si>
  <si>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</si>
  <si>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</si>
  <si>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</si>
  <si>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</si>
  <si>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</si>
  <si>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</si>
  <si>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</si>
  <si>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</si>
  <si>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</si>
  <si>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</si>
  <si>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</si>
  <si>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</si>
  <si>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</si>
  <si>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</si>
  <si>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</si>
  <si>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</si>
  <si>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</si>
  <si>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</si>
  <si>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</si>
  <si>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</si>
  <si>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</si>
  <si>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</si>
  <si>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</si>
  <si>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</si>
  <si>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</si>
  <si>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</si>
  <si>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</si>
  <si>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</si>
  <si>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</si>
  <si>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</si>
  <si>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</si>
  <si>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</si>
  <si>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</si>
  <si>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</si>
  <si>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</si>
  <si>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</si>
  <si>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</si>
  <si>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</si>
  <si>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</si>
  <si>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</si>
  <si>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</si>
  <si>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</si>
  <si>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</si>
  <si>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</si>
  <si>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</si>
  <si>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</si>
  <si>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</si>
  <si>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</si>
  <si>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</si>
  <si>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</si>
  <si>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</si>
  <si>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</si>
  <si>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</si>
  <si>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</si>
  <si>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</si>
  <si>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</si>
  <si>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</si>
  <si>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</si>
  <si>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</si>
  <si>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</si>
  <si>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</si>
  <si>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</si>
  <si>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</si>
  <si>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</si>
  <si>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</si>
  <si>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</si>
  <si>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</si>
  <si>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</si>
  <si>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</si>
  <si>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</si>
  <si>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</si>
  <si>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</si>
  <si>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</si>
  <si>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</si>
  <si>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</si>
  <si>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</si>
  <si>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</si>
  <si>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</si>
  <si>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</si>
  <si>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</si>
  <si>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</si>
  <si>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</si>
  <si>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</si>
  <si>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</si>
  <si>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</si>
  <si>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</si>
  <si>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</si>
  <si>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</si>
  <si>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</si>
  <si>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</si>
  <si>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</si>
  <si>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</si>
  <si>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</si>
  <si>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</si>
  <si>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</si>
  <si>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</si>
  <si>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</si>
  <si>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</si>
  <si>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</si>
  <si>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</si>
  <si>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</si>
  <si>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</si>
  <si>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</si>
  <si>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</si>
  <si>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</si>
  <si>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</si>
  <si>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</si>
  <si>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</si>
  <si>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</si>
  <si>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</si>
  <si>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</si>
  <si>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</si>
  <si>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</si>
  <si>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</si>
  <si>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</si>
  <si>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</si>
  <si>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</si>
  <si>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</si>
  <si>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</si>
  <si>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</si>
  <si>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</si>
  <si>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</si>
  <si>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</si>
  <si>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</si>
  <si>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</si>
  <si>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</si>
  <si>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</si>
  <si>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</si>
  <si>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</si>
  <si>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</si>
  <si>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</si>
  <si>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</si>
  <si>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</si>
  <si>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</si>
  <si>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</si>
  <si>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</si>
  <si>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</si>
  <si>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</si>
  <si>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</si>
  <si>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</si>
  <si>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</si>
  <si>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</si>
  <si>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</si>
  <si>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</si>
  <si>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</si>
  <si>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</si>
  <si>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</si>
  <si>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</si>
  <si>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</si>
  <si>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</si>
  <si>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</si>
  <si>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</si>
  <si>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</si>
  <si>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</si>
  <si>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</si>
  <si>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</si>
  <si>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</si>
  <si>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</si>
  <si>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</si>
  <si>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</si>
  <si>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</si>
  <si>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</si>
  <si>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</si>
  <si>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</si>
  <si>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</si>
  <si>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</si>
  <si>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</si>
  <si>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</si>
  <si>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</si>
  <si>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</si>
  <si>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</si>
  <si>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</si>
  <si>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</si>
  <si>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</si>
  <si>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</si>
  <si>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</si>
  <si>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</si>
  <si>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</si>
  <si>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</si>
  <si>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</si>
  <si>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</si>
  <si>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</si>
  <si>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</si>
  <si>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</si>
  <si>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</si>
  <si>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</si>
  <si>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</si>
  <si>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</si>
  <si>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</si>
  <si>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</si>
  <si>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</si>
  <si>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</si>
  <si>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</si>
  <si>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</si>
  <si>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</si>
  <si>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</si>
  <si>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</si>
  <si>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</si>
  <si>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</si>
  <si>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</si>
  <si>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</si>
  <si>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</si>
  <si>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</si>
  <si>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</si>
  <si>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</si>
  <si>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</si>
  <si>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</si>
  <si>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</si>
  <si>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</si>
  <si>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</si>
  <si>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</si>
  <si>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</si>
  <si>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</si>
  <si>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</si>
  <si>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</si>
  <si>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</si>
  <si>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</si>
  <si>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</si>
  <si>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</si>
  <si>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</si>
  <si>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</si>
  <si>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</si>
  <si>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</si>
  <si>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</si>
  <si>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</si>
  <si>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</si>
  <si>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</si>
  <si>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</si>
  <si>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</si>
  <si>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</si>
  <si>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</si>
  <si>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</si>
  <si>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</si>
  <si>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</si>
  <si>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</si>
  <si>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</si>
  <si>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</si>
  <si>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</si>
  <si>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</si>
  <si>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</si>
  <si>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</si>
  <si>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</si>
  <si>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</si>
  <si>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</si>
  <si>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</si>
  <si>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</si>
  <si>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</si>
  <si>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</si>
  <si>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</si>
  <si>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</si>
  <si>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</si>
  <si>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</si>
  <si>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</si>
  <si>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</si>
  <si>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</si>
  <si>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</si>
  <si>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</si>
  <si>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</si>
  <si>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</si>
  <si>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</si>
  <si>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</si>
  <si>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</si>
  <si>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</si>
  <si>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</si>
  <si>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</si>
  <si>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</si>
  <si>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</si>
  <si>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</si>
  <si>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</si>
  <si>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</si>
  <si>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</si>
  <si>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</si>
  <si>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</si>
  <si>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</si>
  <si>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</si>
  <si>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</si>
  <si>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</si>
  <si>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</si>
  <si>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</si>
  <si>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</si>
  <si>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</si>
  <si>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</si>
  <si>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</si>
  <si>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</si>
  <si>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</si>
  <si>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</si>
  <si>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</si>
  <si>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</si>
  <si>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</si>
  <si>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</si>
  <si>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</si>
  <si>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</si>
  <si>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</si>
  <si>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</si>
  <si>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</si>
  <si>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</si>
  <si>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</si>
  <si>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</si>
  <si>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</si>
  <si>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</si>
  <si>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</si>
  <si>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</si>
  <si>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</si>
  <si>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</si>
  <si>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</si>
  <si>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</si>
  <si>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</si>
  <si>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</si>
  <si>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</si>
  <si>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</si>
  <si>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</si>
  <si>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</si>
  <si>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</si>
  <si>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</si>
  <si>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</si>
  <si>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</si>
  <si>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</si>
  <si>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</si>
  <si>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</si>
  <si>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</si>
  <si>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</si>
  <si>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</si>
  <si>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</si>
  <si>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</si>
  <si>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</si>
  <si>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</si>
  <si>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</si>
  <si>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</si>
  <si>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</si>
  <si>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</si>
  <si>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</si>
  <si>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</si>
  <si>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</si>
  <si>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</si>
  <si>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</si>
  <si>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</si>
  <si>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</si>
  <si>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</si>
  <si>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</si>
  <si>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</si>
  <si>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</si>
  <si>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</si>
  <si>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</si>
  <si>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</si>
  <si>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</si>
  <si>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</si>
  <si>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</si>
  <si>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</si>
  <si>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</si>
  <si>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</si>
  <si>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</si>
  <si>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</si>
  <si>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</si>
  <si>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</si>
  <si>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</si>
  <si>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</si>
  <si>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</si>
  <si>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</si>
  <si>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</si>
  <si>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</si>
  <si>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</si>
  <si>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</si>
  <si>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</si>
  <si>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</si>
  <si>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</si>
  <si>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</si>
  <si>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</si>
  <si>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</si>
  <si>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</si>
  <si>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</si>
  <si>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</si>
  <si>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</si>
  <si>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</si>
  <si>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</si>
  <si>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</si>
  <si>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</si>
  <si>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</si>
  <si>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</si>
  <si>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</si>
  <si>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</si>
  <si>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</si>
  <si>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</si>
  <si>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</si>
  <si>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</si>
  <si>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</si>
  <si>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</si>
  <si>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</si>
  <si>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</si>
  <si>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</si>
  <si>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</si>
  <si>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</si>
  <si>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</si>
  <si>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</si>
  <si>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</si>
  <si>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</si>
  <si>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</si>
  <si>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</si>
  <si>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</si>
  <si>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</si>
  <si>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</si>
  <si>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</si>
  <si>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</si>
  <si>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</si>
  <si>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</si>
  <si>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</si>
  <si>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</si>
  <si>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</si>
  <si>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</si>
  <si>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</si>
  <si>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</si>
  <si>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</si>
  <si>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</si>
  <si>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</si>
  <si>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</si>
  <si>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</si>
  <si>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</si>
  <si>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</si>
  <si>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</si>
  <si>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</si>
  <si>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</si>
  <si>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</si>
  <si>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</si>
  <si>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</si>
  <si>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</si>
  <si>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</si>
  <si>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</si>
  <si>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</si>
  <si>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</si>
  <si>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</si>
  <si>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</si>
  <si>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</si>
  <si>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</si>
  <si>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</si>
  <si>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</si>
  <si>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</si>
  <si>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</si>
  <si>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</si>
  <si>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</si>
  <si>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</si>
  <si>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</si>
  <si>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</si>
  <si>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</si>
  <si>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</si>
  <si>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</si>
  <si>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</si>
  <si>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</si>
  <si>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</si>
  <si>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</si>
  <si>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</si>
  <si>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</si>
  <si>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</si>
  <si>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</si>
  <si>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</si>
  <si>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</si>
  <si>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</si>
  <si>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</si>
  <si>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</si>
  <si>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</si>
  <si>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</si>
  <si>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</si>
  <si>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</si>
  <si>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</si>
  <si>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</si>
  <si>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</si>
  <si>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</si>
  <si>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</si>
  <si>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</si>
  <si>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</si>
  <si>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</si>
  <si>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</si>
  <si>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</si>
  <si>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</si>
  <si>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</si>
  <si>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</si>
  <si>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</si>
  <si>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</si>
  <si>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</si>
  <si>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</si>
  <si>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</si>
  <si>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</si>
  <si>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</si>
  <si>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</si>
  <si>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</si>
  <si>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</si>
  <si>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</si>
  <si>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</si>
  <si>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</si>
  <si>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</si>
  <si>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</si>
  <si>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</si>
  <si>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</si>
  <si>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</si>
  <si>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</si>
  <si>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</si>
  <si>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</si>
  <si>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</si>
  <si>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</si>
  <si>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</si>
  <si>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</si>
  <si>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</si>
  <si>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</si>
  <si>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</si>
  <si>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</si>
  <si>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</si>
  <si>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</si>
  <si>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</si>
  <si>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</si>
  <si>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</si>
  <si>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</si>
  <si>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</si>
  <si>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</si>
  <si>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</si>
  <si>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</si>
  <si>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</si>
  <si>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</si>
  <si>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</si>
  <si>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</si>
  <si>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</si>
  <si>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</si>
  <si>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</si>
  <si>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</si>
  <si>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</si>
  <si>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</si>
  <si>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</si>
  <si>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</si>
  <si>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</si>
  <si>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</si>
  <si>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</si>
  <si>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</si>
  <si>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</si>
  <si>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</si>
  <si>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</si>
  <si>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</si>
  <si>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</si>
  <si>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</si>
  <si>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</si>
  <si>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</si>
  <si>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</si>
  <si>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</si>
  <si>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</si>
  <si>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</si>
  <si>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</si>
  <si>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</si>
  <si>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</si>
  <si>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</si>
  <si>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</si>
  <si>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</si>
  <si>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</si>
  <si>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</si>
  <si>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</si>
  <si>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</si>
  <si>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</si>
  <si>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</si>
  <si>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</si>
  <si>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</si>
  <si>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</si>
  <si>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</si>
  <si>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</si>
  <si>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</si>
  <si>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</si>
  <si>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</si>
  <si>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</si>
  <si>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</si>
  <si>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</si>
  <si>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</si>
  <si>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</si>
  <si>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</si>
  <si>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</si>
  <si>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</si>
  <si>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</si>
  <si>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</si>
  <si>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</si>
  <si>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</si>
  <si>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</si>
  <si>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</si>
  <si>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</si>
  <si>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</si>
  <si>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</si>
  <si>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</si>
  <si>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</si>
  <si>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</si>
  <si>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</si>
  <si>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</si>
  <si>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</si>
  <si>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</si>
  <si>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</si>
  <si>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</si>
  <si>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</si>
  <si>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</si>
  <si>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</si>
  <si>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</si>
  <si>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</si>
  <si>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</si>
  <si>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</si>
  <si>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</si>
  <si>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</si>
  <si>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</si>
  <si>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</si>
  <si>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</si>
  <si>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</si>
  <si>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</si>
  <si>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</si>
  <si>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</si>
  <si>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</si>
  <si>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</si>
  <si>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</si>
  <si>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</si>
  <si>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</si>
  <si>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</si>
  <si>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</si>
  <si>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</si>
  <si>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</si>
  <si>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</si>
  <si>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</si>
  <si>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</si>
  <si>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</si>
  <si>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</si>
  <si>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</si>
  <si>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</si>
  <si>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</si>
  <si>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</si>
  <si>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</si>
  <si>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</si>
  <si>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</si>
  <si>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</si>
  <si>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</si>
  <si>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</si>
  <si>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</si>
  <si>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</si>
  <si>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</si>
  <si>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</si>
  <si>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</si>
  <si>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</si>
  <si>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</si>
  <si>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</si>
  <si>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</si>
  <si>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</si>
  <si>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</si>
  <si>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</si>
  <si>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</si>
  <si>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</si>
  <si>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</si>
  <si>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</si>
  <si>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</si>
  <si>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</si>
  <si>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</si>
  <si>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</si>
  <si>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</si>
  <si>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</si>
  <si>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</si>
  <si>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</si>
  <si>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</si>
  <si>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</si>
  <si>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</si>
  <si>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</si>
  <si>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</si>
  <si>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</si>
  <si>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</si>
  <si>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</si>
  <si>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</si>
  <si>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</si>
  <si>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</si>
  <si>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</si>
  <si>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</si>
  <si>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</si>
  <si>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</si>
  <si>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</si>
  <si>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</si>
  <si>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</si>
  <si>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</si>
  <si>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</si>
  <si>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</si>
  <si>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</si>
  <si>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</si>
  <si>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</si>
  <si>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</si>
  <si>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</si>
  <si>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</si>
  <si>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</si>
  <si>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</si>
  <si>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</si>
  <si>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</si>
  <si>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</si>
  <si>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</si>
  <si>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</si>
  <si>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</si>
  <si>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</si>
  <si>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</si>
  <si>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</si>
  <si>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</si>
  <si>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</si>
  <si>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</si>
  <si>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</si>
  <si>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</si>
  <si>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</si>
  <si>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</si>
  <si>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</si>
  <si>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</si>
  <si>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</si>
  <si>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</si>
  <si>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</si>
  <si>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</si>
  <si>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</si>
  <si>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</si>
  <si>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</si>
  <si>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</si>
  <si>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</si>
  <si>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</si>
  <si>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</si>
  <si>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母子父子寡婦福祉貸付金</t>
  </si>
  <si>
    <t>子ども家庭局</t>
  </si>
  <si>
    <t>室長　上井 正純</t>
  </si>
  <si>
    <t>昭和28年度</t>
  </si>
  <si>
    <t>終了予定なし</t>
  </si>
  <si>
    <t>家庭福祉課母子家庭等自立支援室</t>
  </si>
  <si>
    <t>母子及び父子並びに寡婦福祉法第13条、第32条及び第37条</t>
  </si>
  <si>
    <t>・母子家庭等及び寡婦の生活の安定と向上のための措置に関する基本的な方針（令和２年３月23日厚生労働省告示第417号）
・子供の貧困対策に関する大綱（令和元年11月29日閣議決定）</t>
  </si>
  <si>
    <t>母子家庭及び父子家庭並びに寡婦の経済的自立の助成と生活意欲の助長を図り、あわせてこれらの児童等の福祉を増進することを目的とする。</t>
  </si>
  <si>
    <t>都道府県・指定都市・中核市が、母子家庭及び父子家庭並びに寡婦に対し、生活に必要な資金やその子の修学に必要な資金等について貸付けを行うため、母子及び父子並びに寡婦福祉法の規定により、都道府県・指定都市・中核市が行う資金の貸付けに必要な原資を国が貸し付けるものである。
・貸付先：都道府県・指定都市・中核市
・貸付率：2／3</t>
  </si>
  <si>
    <t>-</t>
  </si>
  <si>
    <t>貸付件数等と母子家庭等の自立や児童等の福祉の増進の状況を数値的に関連づけることは不可能であるため、目標値の設定は困難である。</t>
  </si>
  <si>
    <t>母子福祉資金貸付金における現年度償還率の向上</t>
  </si>
  <si>
    <t>償還率</t>
  </si>
  <si>
    <t>精査中</t>
  </si>
  <si>
    <t>父子福祉資金貸付金における現年度償還率の向上</t>
  </si>
  <si>
    <t>寡婦福祉資金貸付金における現年度償還率の向上</t>
  </si>
  <si>
    <t>自治体から母子家庭及び父子家庭並びに寡婦に対する貸付件数</t>
  </si>
  <si>
    <t>件</t>
  </si>
  <si>
    <t>執行額（X）／貸付件数（Y)</t>
    <phoneticPr fontId="5"/>
  </si>
  <si>
    <t>円</t>
  </si>
  <si>
    <t>Ｘ/Ｙ</t>
    <phoneticPr fontId="5"/>
  </si>
  <si>
    <t>1,223,383,000/31,670</t>
  </si>
  <si>
    <t>ひとり親家庭の自立を図ること（Ⅶ－４）</t>
  </si>
  <si>
    <t>ひとり親家庭の自立のための総合的な支援を図ること（Ⅶ－４－１）</t>
  </si>
  <si>
    <t>416</t>
  </si>
  <si>
    <t>375</t>
  </si>
  <si>
    <t>323</t>
  </si>
  <si>
    <t>686</t>
  </si>
  <si>
    <t>689</t>
  </si>
  <si>
    <t>703</t>
  </si>
  <si>
    <t>672</t>
  </si>
  <si>
    <t>673</t>
  </si>
  <si>
    <t>0671</t>
  </si>
  <si>
    <t>○</t>
  </si>
  <si>
    <t>厚労</t>
  </si>
  <si>
    <t>-</t>
    <phoneticPr fontId="5"/>
  </si>
  <si>
    <t>1,077,086,000/28,147</t>
    <phoneticPr fontId="5"/>
  </si>
  <si>
    <t>2,068,756,000/28,147</t>
    <phoneticPr fontId="5"/>
  </si>
  <si>
    <t>母子家庭等の経済的自立の助成と生活意欲の助長を図り、あわせてこれらの児童等の福祉を増進することを目的とした事業であり、広く国民のニーズがあり、社会のニーズを反映している。</t>
  </si>
  <si>
    <t>母子家庭等の置かれている社会的、経済的な事情を考慮すると、一般家庭と同様の保護では母子等の福祉の増進を図ることは難しいため、法律により国が地方自治体に貸し付けることとしている。</t>
  </si>
  <si>
    <t>母子家庭及び父子家庭並びに寡婦の経済的自立の助成と生活意欲の助長を図るために必要であり、児童等の福祉の増進という政策目的達成に向けて、優先度の高い事業である。</t>
  </si>
  <si>
    <t>‐</t>
  </si>
  <si>
    <t>無</t>
  </si>
  <si>
    <t>母子及び父子並びに寡婦福祉法に基づき、自治体が支弁した費用のうち「２／３」を国が負担すると規定されており、負担関係は妥当である。</t>
  </si>
  <si>
    <t>償還金の増加等により、都道府県等における特別会計の決算剰余金が増加傾向にあることに加えて、貸付実績が減少傾向にあるため。</t>
  </si>
  <si>
    <t>事業開始資金をはじめ、12種類の資金があるが、各々真に貸付けを受けるべき対象者か、貸付対象となる事業か否か審査を経て貸付けが認められるので、真に必要なものに限定されている。</t>
    <phoneticPr fontId="5"/>
  </si>
  <si>
    <t>母子家庭等の自立や児童等の福祉の増進に寄与しているといえる。</t>
    <rPh sb="0" eb="2">
      <t>ボシ</t>
    </rPh>
    <rPh sb="2" eb="4">
      <t>カテイ</t>
    </rPh>
    <rPh sb="4" eb="5">
      <t>トウ</t>
    </rPh>
    <rPh sb="6" eb="8">
      <t>ジリツ</t>
    </rPh>
    <rPh sb="9" eb="11">
      <t>ジドウ</t>
    </rPh>
    <rPh sb="11" eb="12">
      <t>トウ</t>
    </rPh>
    <rPh sb="13" eb="15">
      <t>フクシ</t>
    </rPh>
    <rPh sb="16" eb="18">
      <t>ゾウシン</t>
    </rPh>
    <rPh sb="19" eb="21">
      <t>キヨ</t>
    </rPh>
    <phoneticPr fontId="5"/>
  </si>
  <si>
    <t>貸付件数は減少傾向にあるものの、概ね見込みに見合ったものである。</t>
    <rPh sb="0" eb="2">
      <t>カシツケ</t>
    </rPh>
    <rPh sb="2" eb="4">
      <t>ケンスウ</t>
    </rPh>
    <rPh sb="5" eb="7">
      <t>ゲンショウ</t>
    </rPh>
    <rPh sb="7" eb="9">
      <t>ケイコウ</t>
    </rPh>
    <rPh sb="16" eb="17">
      <t>オオム</t>
    </rPh>
    <rPh sb="18" eb="20">
      <t>ミコ</t>
    </rPh>
    <rPh sb="22" eb="24">
      <t>ミア</t>
    </rPh>
    <phoneticPr fontId="5"/>
  </si>
  <si>
    <t>点検項目による評価は概ね妥当である。一方で、母子父子寡婦福祉貸付金について不用額が発生した主たる理由は、償還金の増加や貸付実績（平成30年度：18,052,990千円、令和元年度：16,486,110千円）が減少傾向にあること等により、都道府県等における特別会計の決算剰余金が増加傾向にあるためと考えられるが、母子家庭等については、経済的な基盤が弱いことが多く、そのような母子家庭等の経済的自立の助成と生活意欲の助長を図り、あわせてこれらの児童等の福祉を増進するために本事業は必要である。</t>
    <rPh sb="64" eb="66">
      <t>ヘイセイ</t>
    </rPh>
    <rPh sb="68" eb="70">
      <t>ネンド</t>
    </rPh>
    <rPh sb="81" eb="83">
      <t>センエン</t>
    </rPh>
    <rPh sb="84" eb="86">
      <t>レイワ</t>
    </rPh>
    <rPh sb="86" eb="89">
      <t>ガンネンド</t>
    </rPh>
    <rPh sb="100" eb="102">
      <t>センエン</t>
    </rPh>
    <phoneticPr fontId="5"/>
  </si>
  <si>
    <t>点検対象外</t>
    <rPh sb="0" eb="2">
      <t>テンケン</t>
    </rPh>
    <rPh sb="2" eb="5">
      <t>タイショウガイ</t>
    </rPh>
    <phoneticPr fontId="5"/>
  </si>
  <si>
    <t>母子父子寡婦福祉貸付金</t>
    <rPh sb="0" eb="2">
      <t>ボシ</t>
    </rPh>
    <rPh sb="2" eb="4">
      <t>フシ</t>
    </rPh>
    <rPh sb="4" eb="6">
      <t>カフ</t>
    </rPh>
    <rPh sb="6" eb="8">
      <t>フクシ</t>
    </rPh>
    <rPh sb="8" eb="10">
      <t>カシツケ</t>
    </rPh>
    <rPh sb="10" eb="11">
      <t>キン</t>
    </rPh>
    <phoneticPr fontId="5"/>
  </si>
  <si>
    <t>母子父子寡婦福祉資金の貸付</t>
    <rPh sb="0" eb="2">
      <t>ボシ</t>
    </rPh>
    <rPh sb="2" eb="4">
      <t>フシ</t>
    </rPh>
    <rPh sb="4" eb="6">
      <t>カフ</t>
    </rPh>
    <rPh sb="6" eb="8">
      <t>フクシ</t>
    </rPh>
    <rPh sb="8" eb="10">
      <t>シキン</t>
    </rPh>
    <rPh sb="11" eb="13">
      <t>カシツケ</t>
    </rPh>
    <phoneticPr fontId="5"/>
  </si>
  <si>
    <t>A.島根県</t>
    <rPh sb="2" eb="5">
      <t>シマネケン</t>
    </rPh>
    <phoneticPr fontId="5"/>
  </si>
  <si>
    <t>島根県</t>
    <rPh sb="0" eb="3">
      <t>シマネケン</t>
    </rPh>
    <phoneticPr fontId="5"/>
  </si>
  <si>
    <t>京都府</t>
    <rPh sb="0" eb="3">
      <t>キョウトフ</t>
    </rPh>
    <phoneticPr fontId="5"/>
  </si>
  <si>
    <t>富山市</t>
    <rPh sb="0" eb="3">
      <t>トヤマシ</t>
    </rPh>
    <phoneticPr fontId="5"/>
  </si>
  <si>
    <t>和歌山県</t>
    <rPh sb="0" eb="4">
      <t>ワカヤマケン</t>
    </rPh>
    <phoneticPr fontId="5"/>
  </si>
  <si>
    <t>松江市</t>
    <rPh sb="0" eb="3">
      <t>マツエシ</t>
    </rPh>
    <phoneticPr fontId="5"/>
  </si>
  <si>
    <t>沖縄県</t>
    <rPh sb="0" eb="3">
      <t>オキナワケン</t>
    </rPh>
    <phoneticPr fontId="5"/>
  </si>
  <si>
    <t>浜松市</t>
    <rPh sb="0" eb="3">
      <t>ハママツシ</t>
    </rPh>
    <phoneticPr fontId="5"/>
  </si>
  <si>
    <t>兵庫県</t>
    <rPh sb="0" eb="3">
      <t>ヒョウゴケン</t>
    </rPh>
    <phoneticPr fontId="5"/>
  </si>
  <si>
    <t>佐賀県</t>
    <rPh sb="0" eb="3">
      <t>サガケン</t>
    </rPh>
    <phoneticPr fontId="5"/>
  </si>
  <si>
    <t>吹田市</t>
    <rPh sb="0" eb="3">
      <t>スイタシ</t>
    </rPh>
    <phoneticPr fontId="5"/>
  </si>
  <si>
    <t>母子家庭及び父子家庭並びに寡婦の経済的自立の助成と生活意欲の助長を図り、あわせてこれらの児童等の福祉を増進することを目標とする。
平成30年度～令和２年度においては、母子家庭等に対し、各自治体において委嘱された母子・父子自立支援員等を通じて貸付制度を周知し、普及推進に努めた。</t>
    <phoneticPr fontId="5"/>
  </si>
  <si>
    <t>母子父子寡婦福祉資金貸付金は、ひとり親家庭の親や児童に対し修学資金等を貸し付けることにより自立に繋げることができるため、ひとり親家庭等の自立促進に寄与する。</t>
    <rPh sb="0" eb="2">
      <t>ボシ</t>
    </rPh>
    <rPh sb="2" eb="4">
      <t>フシ</t>
    </rPh>
    <rPh sb="4" eb="6">
      <t>カフ</t>
    </rPh>
    <rPh sb="6" eb="8">
      <t>フクシ</t>
    </rPh>
    <rPh sb="8" eb="10">
      <t>シキン</t>
    </rPh>
    <rPh sb="10" eb="13">
      <t>カシツケキン</t>
    </rPh>
    <rPh sb="18" eb="19">
      <t>オヤ</t>
    </rPh>
    <rPh sb="19" eb="21">
      <t>カテイ</t>
    </rPh>
    <rPh sb="22" eb="23">
      <t>オヤ</t>
    </rPh>
    <rPh sb="24" eb="26">
      <t>ジドウ</t>
    </rPh>
    <rPh sb="27" eb="28">
      <t>タイ</t>
    </rPh>
    <rPh sb="29" eb="31">
      <t>シュウガク</t>
    </rPh>
    <rPh sb="31" eb="33">
      <t>シキン</t>
    </rPh>
    <rPh sb="33" eb="34">
      <t>トウ</t>
    </rPh>
    <rPh sb="35" eb="36">
      <t>カ</t>
    </rPh>
    <rPh sb="37" eb="38">
      <t>ツ</t>
    </rPh>
    <rPh sb="45" eb="47">
      <t>ジリツ</t>
    </rPh>
    <rPh sb="48" eb="49">
      <t>ツナ</t>
    </rPh>
    <rPh sb="63" eb="64">
      <t>オヤ</t>
    </rPh>
    <rPh sb="64" eb="66">
      <t>カテイ</t>
    </rPh>
    <rPh sb="66" eb="67">
      <t>トウ</t>
    </rPh>
    <rPh sb="68" eb="70">
      <t>ジリツ</t>
    </rPh>
    <rPh sb="70" eb="72">
      <t>ソクシン</t>
    </rPh>
    <rPh sb="73" eb="75">
      <t>キヨ</t>
    </rPh>
    <phoneticPr fontId="5"/>
  </si>
  <si>
    <t>令和３年度予算においては、各自治体の特別会計における決算剰余金が増加傾向にあることや、自治体における近年の貸付実績が減少傾向にあることを踏まえ、令和２年度予算額2,368百万円から2,069百万円に見直しを行ったところであり、引き続き、事業実績等を踏まえて必要な予算を確保していく。</t>
    <rPh sb="0" eb="2">
      <t>レイワ</t>
    </rPh>
    <rPh sb="72" eb="74">
      <t>レイワ</t>
    </rPh>
    <phoneticPr fontId="5"/>
  </si>
  <si>
    <t>各自治体の貸付実績の推移を踏まえ、不用額について、執行が低調な要因を分析し、執行率の改善を図ること。</t>
    <rPh sb="13" eb="14">
      <t>フ</t>
    </rPh>
    <rPh sb="17" eb="20">
      <t>フヨウガク</t>
    </rPh>
    <rPh sb="25" eb="27">
      <t>シッコウ</t>
    </rPh>
    <rPh sb="28" eb="30">
      <t>テイチョウ</t>
    </rPh>
    <rPh sb="31" eb="33">
      <t>ヨウイン</t>
    </rPh>
    <rPh sb="34" eb="36">
      <t>ブンセキ</t>
    </rPh>
    <rPh sb="38" eb="40">
      <t>シッコウ</t>
    </rPh>
    <rPh sb="40" eb="41">
      <t>リツ</t>
    </rPh>
    <rPh sb="42" eb="44">
      <t>カイゼン</t>
    </rPh>
    <rPh sb="45" eb="46">
      <t>ハカ</t>
    </rPh>
    <phoneticPr fontId="5"/>
  </si>
  <si>
    <t>-</t>
    <phoneticPr fontId="5"/>
  </si>
  <si>
    <t>事業の実績や今後の自治体への貸付額を見込んだ上で、４年度要求において、予算規模の適正化を図っている。</t>
    <phoneticPr fontId="5"/>
  </si>
  <si>
    <t>執行状況を踏まえた減。</t>
    <rPh sb="0" eb="2">
      <t>シッコウ</t>
    </rPh>
    <rPh sb="2" eb="4">
      <t>ジョウキョウ</t>
    </rPh>
    <rPh sb="5" eb="6">
      <t>フ</t>
    </rPh>
    <rPh sb="9" eb="10">
      <t>ゲン</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</si>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</sst>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749</xdr:row>
      <xdr:rowOff>0</xdr:rowOff>
    </xdr:from>
    <xdr:to>
      <xdr:col>31</xdr:col>
      <xdr:colOff>195481</xdr:colOff>
      <xdr:row>760</xdr:row>
      <xdr:rowOff>65717</xdr:rowOff>
    </xdr:to>
    <xdr:grpSp>
      <xdr:nvGrpSpPr>
        <xdr:cNvPr id="3" name="グループ化 2"/>
        <xdr:cNvGrpSpPr/>
      </xdr:nvGrpSpPr>
      <xdr:grpSpPr>
        <a:xfrm>
          <a:off x="3036094" y="49530000"/>
          <a:ext cx="3433981" cy="3994780"/>
          <a:chOff x="4227820" y="42739235"/>
          <a:chExt cx="3514643" cy="3855482"/>
        </a:xfrm>
      </xdr:grpSpPr>
      <xdr:grpSp>
        <xdr:nvGrpSpPr>
          <xdr:cNvPr id="4" name="グループ化 3"/>
          <xdr:cNvGrpSpPr/>
        </xdr:nvGrpSpPr>
        <xdr:grpSpPr>
          <a:xfrm>
            <a:off x="4261436" y="42739235"/>
            <a:ext cx="3481027" cy="2875110"/>
            <a:chOff x="4261436" y="42739235"/>
            <a:chExt cx="3481027" cy="2875110"/>
          </a:xfrm>
        </xdr:grpSpPr>
        <xdr:cxnSp macro="">
          <xdr:nvCxnSpPr>
            <xdr:cNvPr id="6" name="直線矢印コネクタ 5"/>
            <xdr:cNvCxnSpPr/>
          </xdr:nvCxnSpPr>
          <xdr:spPr>
            <a:xfrm>
              <a:off x="5919108" y="43912650"/>
              <a:ext cx="9605" cy="922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4364691" y="42739235"/>
              <a:ext cx="3078541" cy="87565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569</a:t>
              </a:r>
              <a:r>
                <a:rPr kumimoji="1" lang="ja-JP" altLang="en-US" sz="1100"/>
                <a:t>百万円</a:t>
              </a:r>
            </a:p>
          </xdr:txBody>
        </xdr:sp>
        <xdr:sp macro="" textlink="">
          <xdr:nvSpPr>
            <xdr:cNvPr id="8" name="大かっこ 7"/>
            <xdr:cNvSpPr/>
          </xdr:nvSpPr>
          <xdr:spPr>
            <a:xfrm>
              <a:off x="4261436" y="43693336"/>
              <a:ext cx="3481027" cy="177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貸付申請書の内容審査、貸付決定等</a:t>
              </a:r>
            </a:p>
          </xdr:txBody>
        </xdr:sp>
        <xdr:sp macro="" textlink="">
          <xdr:nvSpPr>
            <xdr:cNvPr id="9" name="正方形/長方形 8"/>
            <xdr:cNvSpPr/>
          </xdr:nvSpPr>
          <xdr:spPr>
            <a:xfrm>
              <a:off x="4512769" y="44884361"/>
              <a:ext cx="3086570" cy="72998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見出し"/>
                </a:rPr>
                <a:t>Ａ．都道府県・指定都市・中核市</a:t>
              </a:r>
              <a:endParaRPr kumimoji="1" lang="en-US" altLang="ja-JP" sz="1100">
                <a:latin typeface="ＭＳ Ｐゴシック 見出し"/>
              </a:endParaRPr>
            </a:p>
            <a:p>
              <a:pPr algn="ctr">
                <a:lnSpc>
                  <a:spcPts val="1300"/>
                </a:lnSpc>
              </a:pPr>
              <a:r>
                <a:rPr kumimoji="1" lang="ja-JP" altLang="en-US" sz="1100">
                  <a:latin typeface="ＭＳ Ｐゴシック 見出し"/>
                </a:rPr>
                <a:t>（</a:t>
              </a:r>
              <a:r>
                <a:rPr kumimoji="1" lang="en-US" altLang="ja-JP" sz="1100">
                  <a:latin typeface="ＭＳ Ｐゴシック 見出し"/>
                </a:rPr>
                <a:t>25</a:t>
              </a:r>
              <a:r>
                <a:rPr kumimoji="1" lang="ja-JP" altLang="en-US" sz="1100">
                  <a:latin typeface="ＭＳ Ｐゴシック 見出し"/>
                </a:rPr>
                <a:t>都道府県・指定都市・中核市）</a:t>
              </a:r>
              <a:endParaRPr kumimoji="1" lang="en-US" altLang="ja-JP" sz="1100">
                <a:latin typeface="ＭＳ Ｐゴシック 見出し"/>
              </a:endParaRPr>
            </a:p>
            <a:p>
              <a:pPr algn="ctr">
                <a:lnSpc>
                  <a:spcPts val="1300"/>
                </a:lnSpc>
              </a:pPr>
              <a:r>
                <a:rPr kumimoji="1" lang="en-US" altLang="ja-JP" sz="1100">
                  <a:latin typeface="ＭＳ Ｐゴシック 見出し"/>
                </a:rPr>
                <a:t>569</a:t>
              </a:r>
              <a:r>
                <a:rPr kumimoji="1" lang="ja-JP" altLang="en-US" sz="1100">
                  <a:latin typeface="ＭＳ Ｐゴシック 見出し"/>
                </a:rPr>
                <a:t>百万円</a:t>
              </a:r>
            </a:p>
          </xdr:txBody>
        </xdr:sp>
      </xdr:grpSp>
      <xdr:sp macro="" textlink="">
        <xdr:nvSpPr>
          <xdr:cNvPr id="5" name="大かっこ 4"/>
          <xdr:cNvSpPr/>
        </xdr:nvSpPr>
        <xdr:spPr>
          <a:xfrm>
            <a:off x="4227820" y="45681580"/>
            <a:ext cx="3506427" cy="913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母子家庭及び父子家庭並びに寡婦に対し、母子福祉資金・父子福祉資金・寡婦福祉資金の貸し付けを行う。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7" zoomScale="80" zoomScaleNormal="75" zoomScaleSheetLayoutView="80" zoomScalePageLayoutView="85" workbookViewId="0">
      <selection activeCell="E747" sqref="E747:G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747</v>
      </c>
      <c r="AK2" s="206"/>
      <c r="AL2" s="206"/>
      <c r="AM2" s="206"/>
      <c r="AN2" s="98" t="s">
        <v>407</v>
      </c>
      <c r="AO2" s="206">
        <v>20</v>
      </c>
      <c r="AP2" s="206"/>
      <c r="AQ2" s="206"/>
      <c r="AR2" s="99" t="s">
        <v>710</v>
      </c>
      <c r="AS2" s="207">
        <v>764</v>
      </c>
      <c r="AT2" s="207"/>
      <c r="AU2" s="207"/>
      <c r="AV2" s="98" t="str">
        <f>IF(AW2="","","-")</f>
        <v/>
      </c>
      <c r="AW2" s="395"/>
      <c r="AX2" s="395"/>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715</v>
      </c>
      <c r="H5" s="556"/>
      <c r="I5" s="556"/>
      <c r="J5" s="556"/>
      <c r="K5" s="556"/>
      <c r="L5" s="556"/>
      <c r="M5" s="557" t="s">
        <v>66</v>
      </c>
      <c r="N5" s="558"/>
      <c r="O5" s="558"/>
      <c r="P5" s="558"/>
      <c r="Q5" s="558"/>
      <c r="R5" s="559"/>
      <c r="S5" s="560" t="s">
        <v>716</v>
      </c>
      <c r="T5" s="556"/>
      <c r="U5" s="556"/>
      <c r="V5" s="556"/>
      <c r="W5" s="556"/>
      <c r="X5" s="561"/>
      <c r="Y5" s="714" t="s">
        <v>3</v>
      </c>
      <c r="Z5" s="715"/>
      <c r="AA5" s="715"/>
      <c r="AB5" s="715"/>
      <c r="AC5" s="715"/>
      <c r="AD5" s="716"/>
      <c r="AE5" s="717" t="s">
        <v>717</v>
      </c>
      <c r="AF5" s="717"/>
      <c r="AG5" s="717"/>
      <c r="AH5" s="717"/>
      <c r="AI5" s="717"/>
      <c r="AJ5" s="717"/>
      <c r="AK5" s="717"/>
      <c r="AL5" s="717"/>
      <c r="AM5" s="717"/>
      <c r="AN5" s="717"/>
      <c r="AO5" s="717"/>
      <c r="AP5" s="718"/>
      <c r="AQ5" s="719" t="s">
        <v>714</v>
      </c>
      <c r="AR5" s="720"/>
      <c r="AS5" s="720"/>
      <c r="AT5" s="720"/>
      <c r="AU5" s="720"/>
      <c r="AV5" s="720"/>
      <c r="AW5" s="720"/>
      <c r="AX5" s="721"/>
    </row>
    <row r="6" spans="1:50" ht="39" customHeight="1" x14ac:dyDescent="0.15">
      <c r="A6" s="724" t="s">
        <v>4</v>
      </c>
      <c r="B6" s="725"/>
      <c r="C6" s="725"/>
      <c r="D6" s="725"/>
      <c r="E6" s="725"/>
      <c r="F6" s="725"/>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75.7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3" t="s">
        <v>390</v>
      </c>
      <c r="Z7" s="296"/>
      <c r="AA7" s="296"/>
      <c r="AB7" s="296"/>
      <c r="AC7" s="296"/>
      <c r="AD7" s="394"/>
      <c r="AE7" s="380" t="s">
        <v>719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子ども・若者育成支援、少子化社会対策</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720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貸付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3196</v>
      </c>
      <c r="Q13" s="164"/>
      <c r="R13" s="164"/>
      <c r="S13" s="164"/>
      <c r="T13" s="164"/>
      <c r="U13" s="164"/>
      <c r="V13" s="165"/>
      <c r="W13" s="163">
        <v>3119</v>
      </c>
      <c r="X13" s="164"/>
      <c r="Y13" s="164"/>
      <c r="Z13" s="164"/>
      <c r="AA13" s="164"/>
      <c r="AB13" s="164"/>
      <c r="AC13" s="165"/>
      <c r="AD13" s="163">
        <v>2368</v>
      </c>
      <c r="AE13" s="164"/>
      <c r="AF13" s="164"/>
      <c r="AG13" s="164"/>
      <c r="AH13" s="164"/>
      <c r="AI13" s="164"/>
      <c r="AJ13" s="165"/>
      <c r="AK13" s="163">
        <v>2069</v>
      </c>
      <c r="AL13" s="164"/>
      <c r="AM13" s="164"/>
      <c r="AN13" s="164"/>
      <c r="AO13" s="164"/>
      <c r="AP13" s="164"/>
      <c r="AQ13" s="165"/>
      <c r="AR13" s="160">
        <v>1929</v>
      </c>
      <c r="AS13" s="161"/>
      <c r="AT13" s="161"/>
      <c r="AU13" s="161"/>
      <c r="AV13" s="161"/>
      <c r="AW13" s="161"/>
      <c r="AX13" s="392"/>
    </row>
    <row r="14" spans="1:50" ht="21" customHeight="1" x14ac:dyDescent="0.15">
      <c r="A14" s="120"/>
      <c r="B14" s="121"/>
      <c r="C14" s="121"/>
      <c r="D14" s="121"/>
      <c r="E14" s="121"/>
      <c r="F14" s="122"/>
      <c r="G14" s="744"/>
      <c r="H14" s="745"/>
      <c r="I14" s="572" t="s">
        <v>8</v>
      </c>
      <c r="J14" s="626"/>
      <c r="K14" s="626"/>
      <c r="L14" s="626"/>
      <c r="M14" s="626"/>
      <c r="N14" s="626"/>
      <c r="O14" s="627"/>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c r="AL15" s="164"/>
      <c r="AM15" s="164"/>
      <c r="AN15" s="164"/>
      <c r="AO15" s="164"/>
      <c r="AP15" s="164"/>
      <c r="AQ15" s="165"/>
      <c r="AR15" s="163" t="s">
        <v>748</v>
      </c>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3196</v>
      </c>
      <c r="Q18" s="170"/>
      <c r="R18" s="170"/>
      <c r="S18" s="170"/>
      <c r="T18" s="170"/>
      <c r="U18" s="170"/>
      <c r="V18" s="171"/>
      <c r="W18" s="169">
        <f>SUM(W13:AC17)</f>
        <v>3119</v>
      </c>
      <c r="X18" s="170"/>
      <c r="Y18" s="170"/>
      <c r="Z18" s="170"/>
      <c r="AA18" s="170"/>
      <c r="AB18" s="170"/>
      <c r="AC18" s="171"/>
      <c r="AD18" s="169">
        <f>SUM(AD13:AJ17)</f>
        <v>2368</v>
      </c>
      <c r="AE18" s="170"/>
      <c r="AF18" s="170"/>
      <c r="AG18" s="170"/>
      <c r="AH18" s="170"/>
      <c r="AI18" s="170"/>
      <c r="AJ18" s="171"/>
      <c r="AK18" s="169">
        <f>SUM(AK13:AQ17)</f>
        <v>2069</v>
      </c>
      <c r="AL18" s="170"/>
      <c r="AM18" s="170"/>
      <c r="AN18" s="170"/>
      <c r="AO18" s="170"/>
      <c r="AP18" s="170"/>
      <c r="AQ18" s="171"/>
      <c r="AR18" s="169">
        <f>SUM(AR13:AX17)</f>
        <v>1929</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1223</v>
      </c>
      <c r="Q19" s="164"/>
      <c r="R19" s="164"/>
      <c r="S19" s="164"/>
      <c r="T19" s="164"/>
      <c r="U19" s="164"/>
      <c r="V19" s="165"/>
      <c r="W19" s="163">
        <v>1077</v>
      </c>
      <c r="X19" s="164"/>
      <c r="Y19" s="164"/>
      <c r="Z19" s="164"/>
      <c r="AA19" s="164"/>
      <c r="AB19" s="164"/>
      <c r="AC19" s="165"/>
      <c r="AD19" s="163">
        <v>569</v>
      </c>
      <c r="AE19" s="164"/>
      <c r="AF19" s="164"/>
      <c r="AG19" s="164"/>
      <c r="AH19" s="164"/>
      <c r="AI19" s="164"/>
      <c r="AJ19" s="165"/>
      <c r="AK19" s="482"/>
      <c r="AL19" s="482"/>
      <c r="AM19" s="482"/>
      <c r="AN19" s="482"/>
      <c r="AO19" s="482"/>
      <c r="AP19" s="482"/>
      <c r="AQ19" s="482"/>
      <c r="AR19" s="482"/>
      <c r="AS19" s="482"/>
      <c r="AT19" s="482"/>
      <c r="AU19" s="482"/>
      <c r="AV19" s="482"/>
      <c r="AW19" s="482"/>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0.38266583229036294</v>
      </c>
      <c r="Q20" s="536"/>
      <c r="R20" s="536"/>
      <c r="S20" s="536"/>
      <c r="T20" s="536"/>
      <c r="U20" s="536"/>
      <c r="V20" s="536"/>
      <c r="W20" s="536">
        <f t="shared" ref="W20" si="0">IF(W18=0, "-", SUM(W19)/W18)</f>
        <v>0.34530298172491181</v>
      </c>
      <c r="X20" s="536"/>
      <c r="Y20" s="536"/>
      <c r="Z20" s="536"/>
      <c r="AA20" s="536"/>
      <c r="AB20" s="536"/>
      <c r="AC20" s="536"/>
      <c r="AD20" s="536">
        <f t="shared" ref="AD20" si="1">IF(AD18=0, "-", SUM(AD19)/AD18)</f>
        <v>0.24028716216216217</v>
      </c>
      <c r="AE20" s="536"/>
      <c r="AF20" s="536"/>
      <c r="AG20" s="536"/>
      <c r="AH20" s="536"/>
      <c r="AI20" s="536"/>
      <c r="AJ20" s="536"/>
      <c r="AK20" s="482"/>
      <c r="AL20" s="482"/>
      <c r="AM20" s="482"/>
      <c r="AN20" s="482"/>
      <c r="AO20" s="482"/>
      <c r="AP20" s="482"/>
      <c r="AQ20" s="483"/>
      <c r="AR20" s="483"/>
      <c r="AS20" s="483"/>
      <c r="AT20" s="483"/>
      <c r="AU20" s="482"/>
      <c r="AV20" s="482"/>
      <c r="AW20" s="482"/>
      <c r="AX20" s="535"/>
    </row>
    <row r="21" spans="1:50" ht="25.5" customHeight="1" x14ac:dyDescent="0.15">
      <c r="A21" s="123"/>
      <c r="B21" s="124"/>
      <c r="C21" s="124"/>
      <c r="D21" s="124"/>
      <c r="E21" s="124"/>
      <c r="F21" s="125"/>
      <c r="G21" s="918" t="s">
        <v>354</v>
      </c>
      <c r="H21" s="919"/>
      <c r="I21" s="919"/>
      <c r="J21" s="919"/>
      <c r="K21" s="919"/>
      <c r="L21" s="919"/>
      <c r="M21" s="919"/>
      <c r="N21" s="919"/>
      <c r="O21" s="919"/>
      <c r="P21" s="536">
        <f>IF(P19=0, "-", SUM(P19)/SUM(P13,P14))</f>
        <v>0.38266583229036294</v>
      </c>
      <c r="Q21" s="536"/>
      <c r="R21" s="536"/>
      <c r="S21" s="536"/>
      <c r="T21" s="536"/>
      <c r="U21" s="536"/>
      <c r="V21" s="536"/>
      <c r="W21" s="536">
        <f t="shared" ref="W21" si="2">IF(W19=0, "-", SUM(W19)/SUM(W13,W14))</f>
        <v>0.34530298172491181</v>
      </c>
      <c r="X21" s="536"/>
      <c r="Y21" s="536"/>
      <c r="Z21" s="536"/>
      <c r="AA21" s="536"/>
      <c r="AB21" s="536"/>
      <c r="AC21" s="536"/>
      <c r="AD21" s="536">
        <f t="shared" ref="AD21" si="3">IF(AD19=0, "-", SUM(AD19)/SUM(AD13,AD14))</f>
        <v>0.24028716216216217</v>
      </c>
      <c r="AE21" s="536"/>
      <c r="AF21" s="536"/>
      <c r="AG21" s="536"/>
      <c r="AH21" s="536"/>
      <c r="AI21" s="536"/>
      <c r="AJ21" s="536"/>
      <c r="AK21" s="482"/>
      <c r="AL21" s="482"/>
      <c r="AM21" s="482"/>
      <c r="AN21" s="482"/>
      <c r="AO21" s="482"/>
      <c r="AP21" s="482"/>
      <c r="AQ21" s="483"/>
      <c r="AR21" s="483"/>
      <c r="AS21" s="483"/>
      <c r="AT21" s="483"/>
      <c r="AU21" s="482"/>
      <c r="AV21" s="482"/>
      <c r="AW21" s="482"/>
      <c r="AX21" s="53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712</v>
      </c>
      <c r="H23" s="133"/>
      <c r="I23" s="133"/>
      <c r="J23" s="133"/>
      <c r="K23" s="133"/>
      <c r="L23" s="133"/>
      <c r="M23" s="133"/>
      <c r="N23" s="133"/>
      <c r="O23" s="134"/>
      <c r="P23" s="160">
        <v>2069</v>
      </c>
      <c r="Q23" s="161"/>
      <c r="R23" s="161"/>
      <c r="S23" s="161"/>
      <c r="T23" s="161"/>
      <c r="U23" s="161"/>
      <c r="V23" s="162"/>
      <c r="W23" s="160">
        <v>1929</v>
      </c>
      <c r="X23" s="161"/>
      <c r="Y23" s="161"/>
      <c r="Z23" s="161"/>
      <c r="AA23" s="161"/>
      <c r="AB23" s="161"/>
      <c r="AC23" s="162"/>
      <c r="AD23" s="149" t="s">
        <v>782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2069</v>
      </c>
      <c r="Q29" s="164"/>
      <c r="R29" s="164"/>
      <c r="S29" s="164"/>
      <c r="T29" s="164"/>
      <c r="U29" s="164"/>
      <c r="V29" s="165"/>
      <c r="W29" s="211">
        <f>AR13</f>
        <v>1929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1"/>
      <c r="Z30" s="462"/>
      <c r="AA30" s="463"/>
      <c r="AB30" s="383" t="s">
        <v>11</v>
      </c>
      <c r="AC30" s="384"/>
      <c r="AD30" s="385"/>
      <c r="AE30" s="383" t="s">
        <v>391</v>
      </c>
      <c r="AF30" s="384"/>
      <c r="AG30" s="384"/>
      <c r="AH30" s="385"/>
      <c r="AI30" s="386" t="s">
        <v>413</v>
      </c>
      <c r="AJ30" s="386"/>
      <c r="AK30" s="386"/>
      <c r="AL30" s="383"/>
      <c r="AM30" s="386" t="s">
        <v>510</v>
      </c>
      <c r="AN30" s="386"/>
      <c r="AO30" s="386"/>
      <c r="AP30" s="383"/>
      <c r="AQ30" s="638" t="s">
        <v>232</v>
      </c>
      <c r="AR30" s="639"/>
      <c r="AS30" s="639"/>
      <c r="AT30" s="640"/>
      <c r="AU30" s="388" t="s">
        <v>134</v>
      </c>
      <c r="AV30" s="388"/>
      <c r="AW30" s="388"/>
      <c r="AX30" s="389"/>
    </row>
    <row r="31" spans="1:50" ht="18.75" hidden="1"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4"/>
      <c r="Z31" s="465"/>
      <c r="AA31" s="466"/>
      <c r="AB31" s="333"/>
      <c r="AC31" s="334"/>
      <c r="AD31" s="335"/>
      <c r="AE31" s="333"/>
      <c r="AF31" s="334"/>
      <c r="AG31" s="334"/>
      <c r="AH31" s="335"/>
      <c r="AI31" s="387"/>
      <c r="AJ31" s="387"/>
      <c r="AK31" s="387"/>
      <c r="AL31" s="333"/>
      <c r="AM31" s="387"/>
      <c r="AN31" s="387"/>
      <c r="AO31" s="387"/>
      <c r="AP31" s="333"/>
      <c r="AQ31" s="231"/>
      <c r="AR31" s="178"/>
      <c r="AS31" s="179" t="s">
        <v>233</v>
      </c>
      <c r="AT31" s="202"/>
      <c r="AU31" s="271"/>
      <c r="AV31" s="271"/>
      <c r="AW31" s="376" t="s">
        <v>179</v>
      </c>
      <c r="AX31" s="377"/>
    </row>
    <row r="32" spans="1:50" ht="23.25" hidden="1" customHeight="1" x14ac:dyDescent="0.15">
      <c r="A32" s="512"/>
      <c r="B32" s="510"/>
      <c r="C32" s="510"/>
      <c r="D32" s="510"/>
      <c r="E32" s="510"/>
      <c r="F32" s="511"/>
      <c r="G32" s="537"/>
      <c r="H32" s="538"/>
      <c r="I32" s="538"/>
      <c r="J32" s="538"/>
      <c r="K32" s="538"/>
      <c r="L32" s="538"/>
      <c r="M32" s="538"/>
      <c r="N32" s="538"/>
      <c r="O32" s="539"/>
      <c r="P32" s="191"/>
      <c r="Q32" s="191"/>
      <c r="R32" s="191"/>
      <c r="S32" s="191"/>
      <c r="T32" s="191"/>
      <c r="U32" s="191"/>
      <c r="V32" s="191"/>
      <c r="W32" s="191"/>
      <c r="X32" s="233"/>
      <c r="Y32" s="340" t="s">
        <v>12</v>
      </c>
      <c r="Z32" s="546"/>
      <c r="AA32" s="547"/>
      <c r="AB32" s="548"/>
      <c r="AC32" s="548"/>
      <c r="AD32" s="548"/>
      <c r="AE32" s="364"/>
      <c r="AF32" s="365"/>
      <c r="AG32" s="365"/>
      <c r="AH32" s="365"/>
      <c r="AI32" s="364"/>
      <c r="AJ32" s="365"/>
      <c r="AK32" s="365"/>
      <c r="AL32" s="365"/>
      <c r="AM32" s="364"/>
      <c r="AN32" s="365"/>
      <c r="AO32" s="365"/>
      <c r="AP32" s="365"/>
      <c r="AQ32" s="166"/>
      <c r="AR32" s="167"/>
      <c r="AS32" s="167"/>
      <c r="AT32" s="168"/>
      <c r="AU32" s="365"/>
      <c r="AV32" s="365"/>
      <c r="AW32" s="365"/>
      <c r="AX32" s="366"/>
    </row>
    <row r="33" spans="1:51" ht="23.25" hidden="1"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c r="AC33" s="519"/>
      <c r="AD33" s="519"/>
      <c r="AE33" s="364"/>
      <c r="AF33" s="365"/>
      <c r="AG33" s="365"/>
      <c r="AH33" s="365"/>
      <c r="AI33" s="364"/>
      <c r="AJ33" s="365"/>
      <c r="AK33" s="365"/>
      <c r="AL33" s="365"/>
      <c r="AM33" s="364"/>
      <c r="AN33" s="365"/>
      <c r="AO33" s="365"/>
      <c r="AP33" s="365"/>
      <c r="AQ33" s="166"/>
      <c r="AR33" s="167"/>
      <c r="AS33" s="167"/>
      <c r="AT33" s="168"/>
      <c r="AU33" s="365"/>
      <c r="AV33" s="365"/>
      <c r="AW33" s="365"/>
      <c r="AX33" s="366"/>
    </row>
    <row r="34" spans="1:51" ht="23.25" hidden="1"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3" t="s">
        <v>180</v>
      </c>
      <c r="AC34" s="493"/>
      <c r="AD34" s="493"/>
      <c r="AE34" s="364"/>
      <c r="AF34" s="365"/>
      <c r="AG34" s="365"/>
      <c r="AH34" s="365"/>
      <c r="AI34" s="364"/>
      <c r="AJ34" s="365"/>
      <c r="AK34" s="365"/>
      <c r="AL34" s="365"/>
      <c r="AM34" s="364"/>
      <c r="AN34" s="365"/>
      <c r="AO34" s="365"/>
      <c r="AP34" s="365"/>
      <c r="AQ34" s="166"/>
      <c r="AR34" s="167"/>
      <c r="AS34" s="167"/>
      <c r="AT34" s="168"/>
      <c r="AU34" s="365"/>
      <c r="AV34" s="365"/>
      <c r="AW34" s="365"/>
      <c r="AX34" s="366"/>
    </row>
    <row r="35" spans="1:51" ht="23.25" hidden="1"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0" t="s">
        <v>12</v>
      </c>
      <c r="Z39" s="546"/>
      <c r="AA39" s="547"/>
      <c r="AB39" s="548"/>
      <c r="AC39" s="548"/>
      <c r="AD39" s="548"/>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0"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0" t="s">
        <v>12</v>
      </c>
      <c r="Z53" s="546"/>
      <c r="AA53" s="547"/>
      <c r="AB53" s="548"/>
      <c r="AC53" s="548"/>
      <c r="AD53" s="548"/>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c r="AC60" s="548"/>
      <c r="AD60" s="548"/>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391</v>
      </c>
      <c r="AF65" s="336"/>
      <c r="AG65" s="336"/>
      <c r="AH65" s="336"/>
      <c r="AI65" s="336" t="s">
        <v>413</v>
      </c>
      <c r="AJ65" s="336"/>
      <c r="AK65" s="336"/>
      <c r="AL65" s="336"/>
      <c r="AM65" s="336" t="s">
        <v>510</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4"/>
      <c r="AF67" s="365"/>
      <c r="AG67" s="365"/>
      <c r="AH67" s="365"/>
      <c r="AI67" s="364"/>
      <c r="AJ67" s="365"/>
      <c r="AK67" s="365"/>
      <c r="AL67" s="365"/>
      <c r="AM67" s="364"/>
      <c r="AN67" s="365"/>
      <c r="AO67" s="365"/>
      <c r="AP67" s="365"/>
      <c r="AQ67" s="364"/>
      <c r="AR67" s="365"/>
      <c r="AS67" s="365"/>
      <c r="AT67" s="496"/>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4"/>
      <c r="AF68" s="365"/>
      <c r="AG68" s="365"/>
      <c r="AH68" s="365"/>
      <c r="AI68" s="364"/>
      <c r="AJ68" s="365"/>
      <c r="AK68" s="365"/>
      <c r="AL68" s="365"/>
      <c r="AM68" s="364"/>
      <c r="AN68" s="365"/>
      <c r="AO68" s="365"/>
      <c r="AP68" s="365"/>
      <c r="AQ68" s="364"/>
      <c r="AR68" s="365"/>
      <c r="AS68" s="365"/>
      <c r="AT68" s="496"/>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2"/>
      <c r="AF69" s="373"/>
      <c r="AG69" s="373"/>
      <c r="AH69" s="373"/>
      <c r="AI69" s="372"/>
      <c r="AJ69" s="373"/>
      <c r="AK69" s="373"/>
      <c r="AL69" s="373"/>
      <c r="AM69" s="372"/>
      <c r="AN69" s="373"/>
      <c r="AO69" s="373"/>
      <c r="AP69" s="373"/>
      <c r="AQ69" s="364"/>
      <c r="AR69" s="365"/>
      <c r="AS69" s="365"/>
      <c r="AT69" s="496"/>
      <c r="AU69" s="365"/>
      <c r="AV69" s="365"/>
      <c r="AW69" s="365"/>
      <c r="AX69" s="366"/>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4"/>
      <c r="AF70" s="365"/>
      <c r="AG70" s="365"/>
      <c r="AH70" s="365"/>
      <c r="AI70" s="364"/>
      <c r="AJ70" s="365"/>
      <c r="AK70" s="365"/>
      <c r="AL70" s="365"/>
      <c r="AM70" s="364"/>
      <c r="AN70" s="365"/>
      <c r="AO70" s="365"/>
      <c r="AP70" s="365"/>
      <c r="AQ70" s="364"/>
      <c r="AR70" s="365"/>
      <c r="AS70" s="365"/>
      <c r="AT70" s="496"/>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4"/>
      <c r="AF71" s="365"/>
      <c r="AG71" s="365"/>
      <c r="AH71" s="365"/>
      <c r="AI71" s="364"/>
      <c r="AJ71" s="365"/>
      <c r="AK71" s="365"/>
      <c r="AL71" s="365"/>
      <c r="AM71" s="364"/>
      <c r="AN71" s="365"/>
      <c r="AO71" s="365"/>
      <c r="AP71" s="365"/>
      <c r="AQ71" s="364"/>
      <c r="AR71" s="365"/>
      <c r="AS71" s="365"/>
      <c r="AT71" s="496"/>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2"/>
      <c r="AF72" s="373"/>
      <c r="AG72" s="373"/>
      <c r="AH72" s="373"/>
      <c r="AI72" s="372"/>
      <c r="AJ72" s="373"/>
      <c r="AK72" s="373"/>
      <c r="AL72" s="373"/>
      <c r="AM72" s="372"/>
      <c r="AN72" s="373"/>
      <c r="AO72" s="373"/>
      <c r="AP72" s="932"/>
      <c r="AQ72" s="364"/>
      <c r="AR72" s="365"/>
      <c r="AS72" s="365"/>
      <c r="AT72" s="496"/>
      <c r="AU72" s="365"/>
      <c r="AV72" s="365"/>
      <c r="AW72" s="365"/>
      <c r="AX72" s="366"/>
      <c r="AY72">
        <f t="shared" si="8"/>
        <v>0</v>
      </c>
    </row>
    <row r="73" spans="1:51" ht="18.75" hidden="1" customHeight="1" x14ac:dyDescent="0.15">
      <c r="A73" s="831" t="s">
        <v>350</v>
      </c>
      <c r="B73" s="832"/>
      <c r="C73" s="832"/>
      <c r="D73" s="832"/>
      <c r="E73" s="832"/>
      <c r="F73" s="833"/>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384</v>
      </c>
      <c r="B78" s="907"/>
      <c r="C78" s="907"/>
      <c r="D78" s="907"/>
      <c r="E78" s="904" t="s">
        <v>328</v>
      </c>
      <c r="F78" s="905"/>
      <c r="G78" s="54" t="s">
        <v>235</v>
      </c>
      <c r="H78" s="789"/>
      <c r="I78" s="245"/>
      <c r="J78" s="245"/>
      <c r="K78" s="245"/>
      <c r="L78" s="245"/>
      <c r="M78" s="245"/>
      <c r="N78" s="245"/>
      <c r="O78" s="790"/>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customHeight="1" x14ac:dyDescent="0.15">
      <c r="A80" s="516" t="s">
        <v>147</v>
      </c>
      <c r="B80" s="840" t="s">
        <v>341</v>
      </c>
      <c r="C80" s="841"/>
      <c r="D80" s="841"/>
      <c r="E80" s="841"/>
      <c r="F80" s="842"/>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6"/>
      <c r="AY80">
        <f>COUNTA($G$82)</f>
        <v>1</v>
      </c>
    </row>
    <row r="81" spans="1:60" ht="22.5" customHeight="1" x14ac:dyDescent="0.15">
      <c r="A81" s="517"/>
      <c r="B81" s="843"/>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30" customHeight="1" x14ac:dyDescent="0.15">
      <c r="A82" s="517"/>
      <c r="B82" s="843"/>
      <c r="C82" s="549"/>
      <c r="D82" s="549"/>
      <c r="E82" s="549"/>
      <c r="F82" s="550"/>
      <c r="G82" s="498" t="s">
        <v>723</v>
      </c>
      <c r="H82" s="498"/>
      <c r="I82" s="498"/>
      <c r="J82" s="498"/>
      <c r="K82" s="498"/>
      <c r="L82" s="498"/>
      <c r="M82" s="498"/>
      <c r="N82" s="498"/>
      <c r="O82" s="498"/>
      <c r="P82" s="498"/>
      <c r="Q82" s="498"/>
      <c r="R82" s="498"/>
      <c r="S82" s="498"/>
      <c r="T82" s="498"/>
      <c r="U82" s="498"/>
      <c r="V82" s="498"/>
      <c r="W82" s="498"/>
      <c r="X82" s="498"/>
      <c r="Y82" s="498"/>
      <c r="Z82" s="498"/>
      <c r="AA82" s="749"/>
      <c r="AB82" s="497" t="s">
        <v>776</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30" customHeight="1" x14ac:dyDescent="0.15">
      <c r="A83" s="517"/>
      <c r="B83" s="843"/>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30" customHeight="1" x14ac:dyDescent="0.15">
      <c r="A84" s="517"/>
      <c r="B84" s="844"/>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4" t="s">
        <v>11</v>
      </c>
      <c r="AC85" s="455"/>
      <c r="AD85" s="456"/>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1</v>
      </c>
      <c r="AZ85" s="10"/>
      <c r="BA85" s="10"/>
      <c r="BB85" s="10"/>
      <c r="BC85" s="10"/>
    </row>
    <row r="86" spans="1:60" ht="18.75"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t="s">
        <v>722</v>
      </c>
      <c r="AR86" s="271"/>
      <c r="AS86" s="179" t="s">
        <v>233</v>
      </c>
      <c r="AT86" s="202"/>
      <c r="AU86" s="271">
        <v>3</v>
      </c>
      <c r="AV86" s="271"/>
      <c r="AW86" s="376" t="s">
        <v>179</v>
      </c>
      <c r="AX86" s="377"/>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724</v>
      </c>
      <c r="H87" s="191"/>
      <c r="I87" s="191"/>
      <c r="J87" s="191"/>
      <c r="K87" s="191"/>
      <c r="L87" s="191"/>
      <c r="M87" s="191"/>
      <c r="N87" s="191"/>
      <c r="O87" s="233"/>
      <c r="P87" s="191" t="s">
        <v>725</v>
      </c>
      <c r="Q87" s="796"/>
      <c r="R87" s="796"/>
      <c r="S87" s="796"/>
      <c r="T87" s="796"/>
      <c r="U87" s="796"/>
      <c r="V87" s="796"/>
      <c r="W87" s="796"/>
      <c r="X87" s="797"/>
      <c r="Y87" s="752" t="s">
        <v>62</v>
      </c>
      <c r="Z87" s="753"/>
      <c r="AA87" s="754"/>
      <c r="AB87" s="548" t="s">
        <v>372</v>
      </c>
      <c r="AC87" s="548"/>
      <c r="AD87" s="548"/>
      <c r="AE87" s="364">
        <v>84.8</v>
      </c>
      <c r="AF87" s="365"/>
      <c r="AG87" s="365"/>
      <c r="AH87" s="365"/>
      <c r="AI87" s="364">
        <v>85.1</v>
      </c>
      <c r="AJ87" s="365"/>
      <c r="AK87" s="365"/>
      <c r="AL87" s="365"/>
      <c r="AM87" s="364" t="s">
        <v>726</v>
      </c>
      <c r="AN87" s="365"/>
      <c r="AO87" s="365"/>
      <c r="AP87" s="365"/>
      <c r="AQ87" s="166" t="s">
        <v>722</v>
      </c>
      <c r="AR87" s="167"/>
      <c r="AS87" s="167"/>
      <c r="AT87" s="168"/>
      <c r="AU87" s="365" t="s">
        <v>722</v>
      </c>
      <c r="AV87" s="365"/>
      <c r="AW87" s="365"/>
      <c r="AX87" s="366"/>
      <c r="AY87">
        <f t="shared" si="10"/>
        <v>1</v>
      </c>
    </row>
    <row r="88" spans="1:60" ht="23.25"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t="s">
        <v>372</v>
      </c>
      <c r="AC88" s="519"/>
      <c r="AD88" s="519"/>
      <c r="AE88" s="364">
        <v>90</v>
      </c>
      <c r="AF88" s="365"/>
      <c r="AG88" s="365"/>
      <c r="AH88" s="365"/>
      <c r="AI88" s="364">
        <v>90</v>
      </c>
      <c r="AJ88" s="365"/>
      <c r="AK88" s="365"/>
      <c r="AL88" s="365"/>
      <c r="AM88" s="364">
        <v>90</v>
      </c>
      <c r="AN88" s="365"/>
      <c r="AO88" s="365"/>
      <c r="AP88" s="365"/>
      <c r="AQ88" s="166" t="s">
        <v>722</v>
      </c>
      <c r="AR88" s="167"/>
      <c r="AS88" s="167"/>
      <c r="AT88" s="168"/>
      <c r="AU88" s="365">
        <v>90</v>
      </c>
      <c r="AV88" s="365"/>
      <c r="AW88" s="365"/>
      <c r="AX88" s="366"/>
      <c r="AY88">
        <f t="shared" si="10"/>
        <v>1</v>
      </c>
      <c r="AZ88" s="10"/>
      <c r="BA88" s="10"/>
      <c r="BB88" s="10"/>
      <c r="BC88" s="10"/>
    </row>
    <row r="89" spans="1:60" ht="23.25"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7" t="s">
        <v>14</v>
      </c>
      <c r="AC89" s="457"/>
      <c r="AD89" s="457"/>
      <c r="AE89" s="372">
        <v>94.2</v>
      </c>
      <c r="AF89" s="373"/>
      <c r="AG89" s="373"/>
      <c r="AH89" s="373"/>
      <c r="AI89" s="372" t="s">
        <v>722</v>
      </c>
      <c r="AJ89" s="373"/>
      <c r="AK89" s="373"/>
      <c r="AL89" s="373"/>
      <c r="AM89" s="372" t="s">
        <v>748</v>
      </c>
      <c r="AN89" s="373"/>
      <c r="AO89" s="373"/>
      <c r="AP89" s="373"/>
      <c r="AQ89" s="166" t="s">
        <v>722</v>
      </c>
      <c r="AR89" s="167"/>
      <c r="AS89" s="167"/>
      <c r="AT89" s="168"/>
      <c r="AU89" s="365" t="s">
        <v>722</v>
      </c>
      <c r="AV89" s="365"/>
      <c r="AW89" s="365"/>
      <c r="AX89" s="366"/>
      <c r="AY89">
        <f t="shared" si="10"/>
        <v>1</v>
      </c>
      <c r="AZ89" s="10"/>
      <c r="BA89" s="10"/>
      <c r="BB89" s="10"/>
      <c r="BC89" s="10"/>
      <c r="BD89" s="10"/>
      <c r="BE89" s="10"/>
      <c r="BF89" s="10"/>
      <c r="BG89" s="10"/>
      <c r="BH89" s="10"/>
    </row>
    <row r="90" spans="1:60" ht="18.75"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4" t="s">
        <v>11</v>
      </c>
      <c r="AC90" s="455"/>
      <c r="AD90" s="456"/>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1</v>
      </c>
    </row>
    <row r="91" spans="1:60" ht="18.75"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t="s">
        <v>722</v>
      </c>
      <c r="AR91" s="271"/>
      <c r="AS91" s="179" t="s">
        <v>233</v>
      </c>
      <c r="AT91" s="202"/>
      <c r="AU91" s="271">
        <v>3</v>
      </c>
      <c r="AV91" s="271"/>
      <c r="AW91" s="376" t="s">
        <v>179</v>
      </c>
      <c r="AX91" s="377"/>
      <c r="AY91">
        <f>$AY$90</f>
        <v>1</v>
      </c>
      <c r="AZ91" s="10"/>
      <c r="BA91" s="10"/>
      <c r="BB91" s="10"/>
      <c r="BC91" s="10"/>
    </row>
    <row r="92" spans="1:60" ht="23.25" customHeight="1" x14ac:dyDescent="0.15">
      <c r="A92" s="517"/>
      <c r="B92" s="549"/>
      <c r="C92" s="549"/>
      <c r="D92" s="549"/>
      <c r="E92" s="549"/>
      <c r="F92" s="550"/>
      <c r="G92" s="232" t="s">
        <v>727</v>
      </c>
      <c r="H92" s="191"/>
      <c r="I92" s="191"/>
      <c r="J92" s="191"/>
      <c r="K92" s="191"/>
      <c r="L92" s="191"/>
      <c r="M92" s="191"/>
      <c r="N92" s="191"/>
      <c r="O92" s="233"/>
      <c r="P92" s="191" t="s">
        <v>725</v>
      </c>
      <c r="Q92" s="796"/>
      <c r="R92" s="796"/>
      <c r="S92" s="796"/>
      <c r="T92" s="796"/>
      <c r="U92" s="796"/>
      <c r="V92" s="796"/>
      <c r="W92" s="796"/>
      <c r="X92" s="797"/>
      <c r="Y92" s="752" t="s">
        <v>62</v>
      </c>
      <c r="Z92" s="753"/>
      <c r="AA92" s="754"/>
      <c r="AB92" s="548" t="s">
        <v>372</v>
      </c>
      <c r="AC92" s="548"/>
      <c r="AD92" s="548"/>
      <c r="AE92" s="364">
        <v>84.4</v>
      </c>
      <c r="AF92" s="365"/>
      <c r="AG92" s="365"/>
      <c r="AH92" s="365"/>
      <c r="AI92" s="364">
        <v>85.1</v>
      </c>
      <c r="AJ92" s="365"/>
      <c r="AK92" s="365"/>
      <c r="AL92" s="365"/>
      <c r="AM92" s="364" t="s">
        <v>726</v>
      </c>
      <c r="AN92" s="365"/>
      <c r="AO92" s="365"/>
      <c r="AP92" s="365"/>
      <c r="AQ92" s="166" t="s">
        <v>722</v>
      </c>
      <c r="AR92" s="167"/>
      <c r="AS92" s="167"/>
      <c r="AT92" s="168"/>
      <c r="AU92" s="365" t="s">
        <v>722</v>
      </c>
      <c r="AV92" s="365"/>
      <c r="AW92" s="365"/>
      <c r="AX92" s="366"/>
      <c r="AY92">
        <f t="shared" ref="AY92:AY94" si="11">$AY$90</f>
        <v>1</v>
      </c>
      <c r="AZ92" s="10"/>
      <c r="BA92" s="10"/>
      <c r="BB92" s="10"/>
      <c r="BC92" s="10"/>
      <c r="BD92" s="10"/>
      <c r="BE92" s="10"/>
      <c r="BF92" s="10"/>
      <c r="BG92" s="10"/>
      <c r="BH92" s="10"/>
    </row>
    <row r="93" spans="1:60" ht="23.25"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t="s">
        <v>372</v>
      </c>
      <c r="AC93" s="519"/>
      <c r="AD93" s="519"/>
      <c r="AE93" s="364">
        <v>90</v>
      </c>
      <c r="AF93" s="365"/>
      <c r="AG93" s="365"/>
      <c r="AH93" s="365"/>
      <c r="AI93" s="364">
        <v>90</v>
      </c>
      <c r="AJ93" s="365"/>
      <c r="AK93" s="365"/>
      <c r="AL93" s="365"/>
      <c r="AM93" s="364">
        <v>90</v>
      </c>
      <c r="AN93" s="365"/>
      <c r="AO93" s="365"/>
      <c r="AP93" s="365"/>
      <c r="AQ93" s="166" t="s">
        <v>722</v>
      </c>
      <c r="AR93" s="167"/>
      <c r="AS93" s="167"/>
      <c r="AT93" s="168"/>
      <c r="AU93" s="365">
        <v>90</v>
      </c>
      <c r="AV93" s="365"/>
      <c r="AW93" s="365"/>
      <c r="AX93" s="366"/>
      <c r="AY93">
        <f t="shared" si="11"/>
        <v>1</v>
      </c>
    </row>
    <row r="94" spans="1:60" ht="23.25"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7" t="s">
        <v>14</v>
      </c>
      <c r="AC94" s="457"/>
      <c r="AD94" s="457"/>
      <c r="AE94" s="372">
        <v>93.8</v>
      </c>
      <c r="AF94" s="373"/>
      <c r="AG94" s="373"/>
      <c r="AH94" s="373"/>
      <c r="AI94" s="372" t="s">
        <v>722</v>
      </c>
      <c r="AJ94" s="373"/>
      <c r="AK94" s="373"/>
      <c r="AL94" s="373"/>
      <c r="AM94" s="372" t="s">
        <v>748</v>
      </c>
      <c r="AN94" s="373"/>
      <c r="AO94" s="373"/>
      <c r="AP94" s="373"/>
      <c r="AQ94" s="166" t="s">
        <v>722</v>
      </c>
      <c r="AR94" s="167"/>
      <c r="AS94" s="167"/>
      <c r="AT94" s="168"/>
      <c r="AU94" s="365" t="s">
        <v>722</v>
      </c>
      <c r="AV94" s="365"/>
      <c r="AW94" s="365"/>
      <c r="AX94" s="366"/>
      <c r="AY94">
        <f t="shared" si="11"/>
        <v>1</v>
      </c>
      <c r="AZ94" s="10"/>
      <c r="BA94" s="10"/>
      <c r="BB94" s="10"/>
      <c r="BC94" s="10"/>
    </row>
    <row r="95" spans="1:60" ht="18.75"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4" t="s">
        <v>11</v>
      </c>
      <c r="AC95" s="455"/>
      <c r="AD95" s="456"/>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1</v>
      </c>
      <c r="AZ95" s="10"/>
      <c r="BA95" s="10"/>
      <c r="BB95" s="10"/>
      <c r="BC95" s="10"/>
      <c r="BD95" s="10"/>
      <c r="BE95" s="10"/>
      <c r="BF95" s="10"/>
      <c r="BG95" s="10"/>
      <c r="BH95" s="10"/>
    </row>
    <row r="96" spans="1:60" ht="18.75"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t="s">
        <v>722</v>
      </c>
      <c r="AR96" s="271"/>
      <c r="AS96" s="179" t="s">
        <v>233</v>
      </c>
      <c r="AT96" s="202"/>
      <c r="AU96" s="271">
        <v>3</v>
      </c>
      <c r="AV96" s="271"/>
      <c r="AW96" s="376" t="s">
        <v>179</v>
      </c>
      <c r="AX96" s="377"/>
      <c r="AY96">
        <f>$AY$95</f>
        <v>1</v>
      </c>
    </row>
    <row r="97" spans="1:60" ht="23.25" customHeight="1" x14ac:dyDescent="0.15">
      <c r="A97" s="517"/>
      <c r="B97" s="549"/>
      <c r="C97" s="549"/>
      <c r="D97" s="549"/>
      <c r="E97" s="549"/>
      <c r="F97" s="550"/>
      <c r="G97" s="232" t="s">
        <v>728</v>
      </c>
      <c r="H97" s="191"/>
      <c r="I97" s="191"/>
      <c r="J97" s="191"/>
      <c r="K97" s="191"/>
      <c r="L97" s="191"/>
      <c r="M97" s="191"/>
      <c r="N97" s="191"/>
      <c r="O97" s="233"/>
      <c r="P97" s="191" t="s">
        <v>725</v>
      </c>
      <c r="Q97" s="796"/>
      <c r="R97" s="796"/>
      <c r="S97" s="796"/>
      <c r="T97" s="796"/>
      <c r="U97" s="796"/>
      <c r="V97" s="796"/>
      <c r="W97" s="796"/>
      <c r="X97" s="797"/>
      <c r="Y97" s="752" t="s">
        <v>62</v>
      </c>
      <c r="Z97" s="753"/>
      <c r="AA97" s="754"/>
      <c r="AB97" s="404" t="s">
        <v>372</v>
      </c>
      <c r="AC97" s="405"/>
      <c r="AD97" s="406"/>
      <c r="AE97" s="364">
        <v>88</v>
      </c>
      <c r="AF97" s="365"/>
      <c r="AG97" s="365"/>
      <c r="AH97" s="496"/>
      <c r="AI97" s="364">
        <v>89.7</v>
      </c>
      <c r="AJ97" s="365"/>
      <c r="AK97" s="365"/>
      <c r="AL97" s="496"/>
      <c r="AM97" s="364" t="s">
        <v>726</v>
      </c>
      <c r="AN97" s="365"/>
      <c r="AO97" s="365"/>
      <c r="AP97" s="496"/>
      <c r="AQ97" s="166" t="s">
        <v>722</v>
      </c>
      <c r="AR97" s="167"/>
      <c r="AS97" s="167"/>
      <c r="AT97" s="168"/>
      <c r="AU97" s="365" t="s">
        <v>722</v>
      </c>
      <c r="AV97" s="365"/>
      <c r="AW97" s="365"/>
      <c r="AX97" s="366"/>
      <c r="AY97">
        <f t="shared" ref="AY97:AY99" si="12">$AY$95</f>
        <v>1</v>
      </c>
      <c r="AZ97" s="10"/>
      <c r="BA97" s="10"/>
      <c r="BB97" s="10"/>
      <c r="BC97" s="10"/>
    </row>
    <row r="98" spans="1:60" ht="23.25"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t="s">
        <v>372</v>
      </c>
      <c r="AC98" s="301"/>
      <c r="AD98" s="302"/>
      <c r="AE98" s="364">
        <v>90</v>
      </c>
      <c r="AF98" s="365"/>
      <c r="AG98" s="365"/>
      <c r="AH98" s="496"/>
      <c r="AI98" s="364">
        <v>90</v>
      </c>
      <c r="AJ98" s="365"/>
      <c r="AK98" s="365"/>
      <c r="AL98" s="496"/>
      <c r="AM98" s="364">
        <v>90</v>
      </c>
      <c r="AN98" s="365"/>
      <c r="AO98" s="365"/>
      <c r="AP98" s="365"/>
      <c r="AQ98" s="166" t="s">
        <v>722</v>
      </c>
      <c r="AR98" s="167"/>
      <c r="AS98" s="167"/>
      <c r="AT98" s="168"/>
      <c r="AU98" s="365">
        <v>90</v>
      </c>
      <c r="AV98" s="365"/>
      <c r="AW98" s="365"/>
      <c r="AX98" s="366"/>
      <c r="AY98">
        <f t="shared" si="12"/>
        <v>1</v>
      </c>
      <c r="AZ98" s="10"/>
      <c r="BA98" s="10"/>
      <c r="BB98" s="10"/>
      <c r="BC98" s="10"/>
      <c r="BD98" s="10"/>
      <c r="BE98" s="10"/>
      <c r="BF98" s="10"/>
      <c r="BG98" s="10"/>
      <c r="BH98" s="10"/>
    </row>
    <row r="99" spans="1:60" ht="23.25" customHeight="1" thickBot="1" x14ac:dyDescent="0.2">
      <c r="A99" s="518"/>
      <c r="B99" s="874"/>
      <c r="C99" s="874"/>
      <c r="D99" s="874"/>
      <c r="E99" s="874"/>
      <c r="F99" s="875"/>
      <c r="G99" s="801"/>
      <c r="H99" s="248"/>
      <c r="I99" s="248"/>
      <c r="J99" s="248"/>
      <c r="K99" s="248"/>
      <c r="L99" s="248"/>
      <c r="M99" s="248"/>
      <c r="N99" s="248"/>
      <c r="O99" s="802"/>
      <c r="P99" s="837"/>
      <c r="Q99" s="837"/>
      <c r="R99" s="837"/>
      <c r="S99" s="837"/>
      <c r="T99" s="837"/>
      <c r="U99" s="837"/>
      <c r="V99" s="837"/>
      <c r="W99" s="837"/>
      <c r="X99" s="838"/>
      <c r="Y99" s="476" t="s">
        <v>13</v>
      </c>
      <c r="Z99" s="477"/>
      <c r="AA99" s="478"/>
      <c r="AB99" s="458" t="s">
        <v>14</v>
      </c>
      <c r="AC99" s="459"/>
      <c r="AD99" s="460"/>
      <c r="AE99" s="811">
        <v>97.8</v>
      </c>
      <c r="AF99" s="812"/>
      <c r="AG99" s="812"/>
      <c r="AH99" s="839"/>
      <c r="AI99" s="811" t="s">
        <v>722</v>
      </c>
      <c r="AJ99" s="812"/>
      <c r="AK99" s="812"/>
      <c r="AL99" s="839"/>
      <c r="AM99" s="811" t="s">
        <v>748</v>
      </c>
      <c r="AN99" s="812"/>
      <c r="AO99" s="812"/>
      <c r="AP99" s="812"/>
      <c r="AQ99" s="813" t="s">
        <v>722</v>
      </c>
      <c r="AR99" s="814"/>
      <c r="AS99" s="814"/>
      <c r="AT99" s="815"/>
      <c r="AU99" s="812" t="s">
        <v>722</v>
      </c>
      <c r="AV99" s="812"/>
      <c r="AW99" s="812"/>
      <c r="AX99" s="816"/>
      <c r="AY99">
        <f t="shared" si="12"/>
        <v>1</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730</v>
      </c>
      <c r="AC101" s="548"/>
      <c r="AD101" s="548"/>
      <c r="AE101" s="359">
        <v>31670</v>
      </c>
      <c r="AF101" s="359"/>
      <c r="AG101" s="359"/>
      <c r="AH101" s="359"/>
      <c r="AI101" s="359">
        <v>28147</v>
      </c>
      <c r="AJ101" s="359"/>
      <c r="AK101" s="359"/>
      <c r="AL101" s="359"/>
      <c r="AM101" s="359" t="s">
        <v>726</v>
      </c>
      <c r="AN101" s="359"/>
      <c r="AO101" s="359"/>
      <c r="AP101" s="359"/>
      <c r="AQ101" s="359" t="s">
        <v>780</v>
      </c>
      <c r="AR101" s="359"/>
      <c r="AS101" s="359"/>
      <c r="AT101" s="359"/>
      <c r="AU101" s="364" t="s">
        <v>722</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8" t="s">
        <v>730</v>
      </c>
      <c r="AC102" s="548"/>
      <c r="AD102" s="548"/>
      <c r="AE102" s="359">
        <v>33302</v>
      </c>
      <c r="AF102" s="359"/>
      <c r="AG102" s="359"/>
      <c r="AH102" s="359"/>
      <c r="AI102" s="359">
        <v>31670</v>
      </c>
      <c r="AJ102" s="359"/>
      <c r="AK102" s="359"/>
      <c r="AL102" s="359"/>
      <c r="AM102" s="359">
        <v>28147</v>
      </c>
      <c r="AN102" s="359"/>
      <c r="AO102" s="359"/>
      <c r="AP102" s="359"/>
      <c r="AQ102" s="359">
        <v>28147</v>
      </c>
      <c r="AR102" s="359"/>
      <c r="AS102" s="359"/>
      <c r="AT102" s="359"/>
      <c r="AU102" s="372">
        <v>28147</v>
      </c>
      <c r="AV102" s="373"/>
      <c r="AW102" s="373"/>
      <c r="AX102" s="924"/>
    </row>
    <row r="103" spans="1:60" ht="31.5" hidden="1" customHeight="1" x14ac:dyDescent="0.15">
      <c r="A103" s="484" t="s">
        <v>351</v>
      </c>
      <c r="B103" s="485"/>
      <c r="C103" s="485"/>
      <c r="D103" s="485"/>
      <c r="E103" s="485"/>
      <c r="F103" s="486"/>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496"/>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496"/>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731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732</v>
      </c>
      <c r="AC116" s="301"/>
      <c r="AD116" s="302"/>
      <c r="AE116" s="359">
        <v>38629</v>
      </c>
      <c r="AF116" s="359"/>
      <c r="AG116" s="359"/>
      <c r="AH116" s="359"/>
      <c r="AI116" s="359">
        <v>38266</v>
      </c>
      <c r="AJ116" s="359"/>
      <c r="AK116" s="359"/>
      <c r="AL116" s="359"/>
      <c r="AM116" s="359" t="s">
        <v>726</v>
      </c>
      <c r="AN116" s="359"/>
      <c r="AO116" s="359"/>
      <c r="AP116" s="359"/>
      <c r="AQ116" s="364">
        <v>73498</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733</v>
      </c>
      <c r="AC117" s="344"/>
      <c r="AD117" s="345"/>
      <c r="AE117" s="306" t="s">
        <v>734</v>
      </c>
      <c r="AF117" s="306"/>
      <c r="AG117" s="306"/>
      <c r="AH117" s="306"/>
      <c r="AI117" s="306" t="s">
        <v>749</v>
      </c>
      <c r="AJ117" s="306"/>
      <c r="AK117" s="306"/>
      <c r="AL117" s="306"/>
      <c r="AM117" s="306" t="s">
        <v>726</v>
      </c>
      <c r="AN117" s="306"/>
      <c r="AO117" s="306"/>
      <c r="AP117" s="306"/>
      <c r="AQ117" s="306" t="s">
        <v>750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722</v>
      </c>
      <c r="AR133" s="271"/>
      <c r="AS133" s="179" t="s">
        <v>233</v>
      </c>
      <c r="AT133" s="202"/>
      <c r="AU133" s="178" t="s">
        <v>722</v>
      </c>
      <c r="AV133" s="178"/>
      <c r="AW133" s="179" t="s">
        <v>179</v>
      </c>
      <c r="AX133" s="180"/>
      <c r="AY133">
        <f>$AY$132</f>
        <v>1</v>
      </c>
    </row>
    <row r="134" spans="1:51" ht="39.75" customHeight="1" x14ac:dyDescent="0.15">
      <c r="A134" s="988"/>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t="s">
        <v>722</v>
      </c>
      <c r="AF134" s="167"/>
      <c r="AG134" s="167"/>
      <c r="AH134" s="167"/>
      <c r="AI134" s="266" t="s">
        <v>722</v>
      </c>
      <c r="AJ134" s="167"/>
      <c r="AK134" s="167"/>
      <c r="AL134" s="167"/>
      <c r="AM134" s="266"/>
      <c r="AN134" s="167"/>
      <c r="AO134" s="167"/>
      <c r="AP134" s="167"/>
      <c r="AQ134" s="266" t="s">
        <v>722</v>
      </c>
      <c r="AR134" s="167"/>
      <c r="AS134" s="167"/>
      <c r="AT134" s="167"/>
      <c r="AU134" s="266" t="s">
        <v>722</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t="s">
        <v>722</v>
      </c>
      <c r="AF135" s="167"/>
      <c r="AG135" s="167"/>
      <c r="AH135" s="167"/>
      <c r="AI135" s="266" t="s">
        <v>722</v>
      </c>
      <c r="AJ135" s="167"/>
      <c r="AK135" s="167"/>
      <c r="AL135" s="167"/>
      <c r="AM135" s="266"/>
      <c r="AN135" s="167"/>
      <c r="AO135" s="167"/>
      <c r="AP135" s="167"/>
      <c r="AQ135" s="266" t="s">
        <v>722</v>
      </c>
      <c r="AR135" s="167"/>
      <c r="AS135" s="167"/>
      <c r="AT135" s="167"/>
      <c r="AU135" s="266" t="s">
        <v>722</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722</v>
      </c>
      <c r="H154" s="191"/>
      <c r="I154" s="191"/>
      <c r="J154" s="191"/>
      <c r="K154" s="191"/>
      <c r="L154" s="191"/>
      <c r="M154" s="191"/>
      <c r="N154" s="191"/>
      <c r="O154" s="191"/>
      <c r="P154" s="233"/>
      <c r="Q154" s="190" t="s">
        <v>722</v>
      </c>
      <c r="R154" s="191"/>
      <c r="S154" s="191"/>
      <c r="T154" s="191"/>
      <c r="U154" s="191"/>
      <c r="V154" s="191"/>
      <c r="W154" s="191"/>
      <c r="X154" s="191"/>
      <c r="Y154" s="191"/>
      <c r="Z154" s="191"/>
      <c r="AA154" s="915"/>
      <c r="AB154" s="256" t="s">
        <v>722</v>
      </c>
      <c r="AC154" s="257"/>
      <c r="AD154" s="257"/>
      <c r="AE154" s="262" t="s">
        <v>722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777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722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722</v>
      </c>
      <c r="AF432" s="178"/>
      <c r="AG432" s="179" t="s">
        <v>233</v>
      </c>
      <c r="AH432" s="202"/>
      <c r="AI432" s="216"/>
      <c r="AJ432" s="216"/>
      <c r="AK432" s="216"/>
      <c r="AL432" s="217"/>
      <c r="AM432" s="216"/>
      <c r="AN432" s="216"/>
      <c r="AO432" s="216"/>
      <c r="AP432" s="217"/>
      <c r="AQ432" s="231" t="s">
        <v>722</v>
      </c>
      <c r="AR432" s="178"/>
      <c r="AS432" s="179" t="s">
        <v>233</v>
      </c>
      <c r="AT432" s="202"/>
      <c r="AU432" s="178" t="s">
        <v>722</v>
      </c>
      <c r="AV432" s="178"/>
      <c r="AW432" s="179" t="s">
        <v>179</v>
      </c>
      <c r="AX432" s="180"/>
      <c r="AY432">
        <f>$AY$431</f>
        <v>1</v>
      </c>
    </row>
    <row r="433" spans="1:51" ht="23.25" customHeight="1" x14ac:dyDescent="0.15">
      <c r="A433" s="988"/>
      <c r="B433" s="253"/>
      <c r="C433" s="252"/>
      <c r="D433" s="253"/>
      <c r="E433" s="196"/>
      <c r="F433" s="197"/>
      <c r="G433" s="232" t="s">
        <v>722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722</v>
      </c>
      <c r="AF433" s="167"/>
      <c r="AG433" s="167"/>
      <c r="AH433" s="167"/>
      <c r="AI433" s="166" t="s">
        <v>722</v>
      </c>
      <c r="AJ433" s="167"/>
      <c r="AK433" s="167"/>
      <c r="AL433" s="167"/>
      <c r="AM433" s="166"/>
      <c r="AN433" s="167"/>
      <c r="AO433" s="167"/>
      <c r="AP433" s="168"/>
      <c r="AQ433" s="166" t="s">
        <v>722</v>
      </c>
      <c r="AR433" s="167"/>
      <c r="AS433" s="167"/>
      <c r="AT433" s="168"/>
      <c r="AU433" s="167" t="s">
        <v>722</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722</v>
      </c>
      <c r="AF434" s="167"/>
      <c r="AG434" s="167"/>
      <c r="AH434" s="168"/>
      <c r="AI434" s="166" t="s">
        <v>722</v>
      </c>
      <c r="AJ434" s="167"/>
      <c r="AK434" s="167"/>
      <c r="AL434" s="167"/>
      <c r="AM434" s="166"/>
      <c r="AN434" s="167"/>
      <c r="AO434" s="167"/>
      <c r="AP434" s="168"/>
      <c r="AQ434" s="166" t="s">
        <v>722</v>
      </c>
      <c r="AR434" s="167"/>
      <c r="AS434" s="167"/>
      <c r="AT434" s="168"/>
      <c r="AU434" s="167" t="s">
        <v>722</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8"/>
      <c r="AI435" s="166" t="s">
        <v>722</v>
      </c>
      <c r="AJ435" s="167"/>
      <c r="AK435" s="167"/>
      <c r="AL435" s="167"/>
      <c r="AM435" s="166"/>
      <c r="AN435" s="167"/>
      <c r="AO435" s="167"/>
      <c r="AP435" s="168"/>
      <c r="AQ435" s="166" t="s">
        <v>722</v>
      </c>
      <c r="AR435" s="167"/>
      <c r="AS435" s="167"/>
      <c r="AT435" s="168"/>
      <c r="AU435" s="167" t="s">
        <v>722</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722</v>
      </c>
      <c r="AF457" s="178"/>
      <c r="AG457" s="179" t="s">
        <v>233</v>
      </c>
      <c r="AH457" s="202"/>
      <c r="AI457" s="216"/>
      <c r="AJ457" s="216"/>
      <c r="AK457" s="216"/>
      <c r="AL457" s="217"/>
      <c r="AM457" s="216"/>
      <c r="AN457" s="216"/>
      <c r="AO457" s="216"/>
      <c r="AP457" s="217"/>
      <c r="AQ457" s="231" t="s">
        <v>722</v>
      </c>
      <c r="AR457" s="178"/>
      <c r="AS457" s="179" t="s">
        <v>233</v>
      </c>
      <c r="AT457" s="202"/>
      <c r="AU457" s="178" t="s">
        <v>722</v>
      </c>
      <c r="AV457" s="178"/>
      <c r="AW457" s="179" t="s">
        <v>179</v>
      </c>
      <c r="AX457" s="180"/>
      <c r="AY457">
        <f>$AY$456</f>
        <v>1</v>
      </c>
    </row>
    <row r="458" spans="1:51" ht="23.25" customHeight="1" x14ac:dyDescent="0.15">
      <c r="A458" s="988"/>
      <c r="B458" s="253"/>
      <c r="C458" s="252"/>
      <c r="D458" s="253"/>
      <c r="E458" s="196"/>
      <c r="F458" s="197"/>
      <c r="G458" s="232" t="s">
        <v>722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722</v>
      </c>
      <c r="AC458" s="175"/>
      <c r="AD458" s="175"/>
      <c r="AE458" s="166" t="s">
        <v>722</v>
      </c>
      <c r="AF458" s="167"/>
      <c r="AG458" s="167"/>
      <c r="AH458" s="167"/>
      <c r="AI458" s="166" t="s">
        <v>722</v>
      </c>
      <c r="AJ458" s="167"/>
      <c r="AK458" s="167"/>
      <c r="AL458" s="167"/>
      <c r="AM458" s="166"/>
      <c r="AN458" s="167"/>
      <c r="AO458" s="167"/>
      <c r="AP458" s="168"/>
      <c r="AQ458" s="166" t="s">
        <v>722</v>
      </c>
      <c r="AR458" s="167"/>
      <c r="AS458" s="167"/>
      <c r="AT458" s="168"/>
      <c r="AU458" s="167" t="s">
        <v>722</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722</v>
      </c>
      <c r="AC459" s="224"/>
      <c r="AD459" s="224"/>
      <c r="AE459" s="166" t="s">
        <v>722</v>
      </c>
      <c r="AF459" s="167"/>
      <c r="AG459" s="167"/>
      <c r="AH459" s="168"/>
      <c r="AI459" s="166" t="s">
        <v>722</v>
      </c>
      <c r="AJ459" s="167"/>
      <c r="AK459" s="167"/>
      <c r="AL459" s="167"/>
      <c r="AM459" s="166"/>
      <c r="AN459" s="167"/>
      <c r="AO459" s="167"/>
      <c r="AP459" s="168"/>
      <c r="AQ459" s="166" t="s">
        <v>722</v>
      </c>
      <c r="AR459" s="167"/>
      <c r="AS459" s="167"/>
      <c r="AT459" s="168"/>
      <c r="AU459" s="167" t="s">
        <v>722</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722</v>
      </c>
      <c r="AF460" s="167"/>
      <c r="AG460" s="167"/>
      <c r="AH460" s="168"/>
      <c r="AI460" s="166" t="s">
        <v>722</v>
      </c>
      <c r="AJ460" s="167"/>
      <c r="AK460" s="167"/>
      <c r="AL460" s="167"/>
      <c r="AM460" s="166"/>
      <c r="AN460" s="167"/>
      <c r="AO460" s="167"/>
      <c r="AP460" s="168"/>
      <c r="AQ460" s="166" t="s">
        <v>722</v>
      </c>
      <c r="AR460" s="167"/>
      <c r="AS460" s="167"/>
      <c r="AT460" s="168"/>
      <c r="AU460" s="167"/>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60"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9" t="s">
        <v>746</v>
      </c>
      <c r="AE702" s="890"/>
      <c r="AF702" s="890"/>
      <c r="AG702" s="879" t="s">
        <v>751</v>
      </c>
      <c r="AH702" s="880"/>
      <c r="AI702" s="880"/>
      <c r="AJ702" s="880"/>
      <c r="AK702" s="880"/>
      <c r="AL702" s="880"/>
      <c r="AM702" s="880"/>
      <c r="AN702" s="880"/>
      <c r="AO702" s="880"/>
      <c r="AP702" s="880"/>
      <c r="AQ702" s="880"/>
      <c r="AR702" s="880"/>
      <c r="AS702" s="880"/>
      <c r="AT702" s="880"/>
      <c r="AU702" s="880"/>
      <c r="AV702" s="880"/>
      <c r="AW702" s="880"/>
      <c r="AX702" s="881"/>
    </row>
    <row r="703" spans="1:51" ht="60"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746</v>
      </c>
      <c r="AE703" s="185"/>
      <c r="AF703" s="185"/>
      <c r="AG703" s="664" t="s">
        <v>752</v>
      </c>
      <c r="AH703" s="665"/>
      <c r="AI703" s="665"/>
      <c r="AJ703" s="665"/>
      <c r="AK703" s="665"/>
      <c r="AL703" s="665"/>
      <c r="AM703" s="665"/>
      <c r="AN703" s="665"/>
      <c r="AO703" s="665"/>
      <c r="AP703" s="665"/>
      <c r="AQ703" s="665"/>
      <c r="AR703" s="665"/>
      <c r="AS703" s="665"/>
      <c r="AT703" s="665"/>
      <c r="AU703" s="665"/>
      <c r="AV703" s="665"/>
      <c r="AW703" s="665"/>
      <c r="AX703" s="666"/>
    </row>
    <row r="704" spans="1:51" ht="60"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746</v>
      </c>
      <c r="AE704" s="583"/>
      <c r="AF704" s="583"/>
      <c r="AG704" s="424" t="s">
        <v>753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754</v>
      </c>
      <c r="AE705" s="733"/>
      <c r="AF705" s="733"/>
      <c r="AG705" s="190" t="s">
        <v>748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755</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53.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746</v>
      </c>
      <c r="AE708" s="668"/>
      <c r="AF708" s="668"/>
      <c r="AG708" s="523" t="s">
        <v>756</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754</v>
      </c>
      <c r="AE709" s="185"/>
      <c r="AF709" s="185"/>
      <c r="AG709" s="664" t="s">
        <v>722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754</v>
      </c>
      <c r="AE710" s="185"/>
      <c r="AF710" s="185"/>
      <c r="AG710" s="664" t="s">
        <v>722</v>
      </c>
      <c r="AH710" s="665"/>
      <c r="AI710" s="665"/>
      <c r="AJ710" s="665"/>
      <c r="AK710" s="665"/>
      <c r="AL710" s="665"/>
      <c r="AM710" s="665"/>
      <c r="AN710" s="665"/>
      <c r="AO710" s="665"/>
      <c r="AP710" s="665"/>
      <c r="AQ710" s="665"/>
      <c r="AR710" s="665"/>
      <c r="AS710" s="665"/>
      <c r="AT710" s="665"/>
      <c r="AU710" s="665"/>
      <c r="AV710" s="665"/>
      <c r="AW710" s="665"/>
      <c r="AX710" s="666"/>
    </row>
    <row r="711" spans="1:50" ht="63"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746</v>
      </c>
      <c r="AE711" s="185"/>
      <c r="AF711" s="185"/>
      <c r="AG711" s="664" t="s">
        <v>758</v>
      </c>
      <c r="AH711" s="665"/>
      <c r="AI711" s="665"/>
      <c r="AJ711" s="665"/>
      <c r="AK711" s="665"/>
      <c r="AL711" s="665"/>
      <c r="AM711" s="665"/>
      <c r="AN711" s="665"/>
      <c r="AO711" s="665"/>
      <c r="AP711" s="665"/>
      <c r="AQ711" s="665"/>
      <c r="AR711" s="665"/>
      <c r="AS711" s="665"/>
      <c r="AT711" s="665"/>
      <c r="AU711" s="665"/>
      <c r="AV711" s="665"/>
      <c r="AW711" s="665"/>
      <c r="AX711" s="666"/>
    </row>
    <row r="712" spans="1:50" ht="5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746</v>
      </c>
      <c r="AE712" s="583"/>
      <c r="AF712" s="583"/>
      <c r="AG712" s="591" t="s">
        <v>757</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4" t="s">
        <v>722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754</v>
      </c>
      <c r="AE714" s="589"/>
      <c r="AF714" s="590"/>
      <c r="AG714" s="689" t="s">
        <v>722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746</v>
      </c>
      <c r="AE715" s="668"/>
      <c r="AF715" s="774"/>
      <c r="AG715" s="523" t="s">
        <v>759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754</v>
      </c>
      <c r="AE716" s="756"/>
      <c r="AF716" s="756"/>
      <c r="AG716" s="664" t="s">
        <v>748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746</v>
      </c>
      <c r="AE717" s="185"/>
      <c r="AF717" s="185"/>
      <c r="AG717" s="664" t="s">
        <v>760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754</v>
      </c>
      <c r="AE718" s="185"/>
      <c r="AF718" s="185"/>
      <c r="AG718" s="193" t="s">
        <v>748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754</v>
      </c>
      <c r="AE719" s="668"/>
      <c r="AF719" s="668"/>
      <c r="AG719" s="190" t="s">
        <v>748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761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778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762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137</v>
      </c>
      <c r="B731" s="616"/>
      <c r="C731" s="616"/>
      <c r="D731" s="616"/>
      <c r="E731" s="617"/>
      <c r="F731" s="680" t="s">
        <v>779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783</v>
      </c>
      <c r="B733" s="616"/>
      <c r="C733" s="616"/>
      <c r="D733" s="616"/>
      <c r="E733" s="617"/>
      <c r="F733" s="763" t="s">
        <v>781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682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697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5" t="s">
        <v>765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3.75" customHeight="1" x14ac:dyDescent="0.15">
      <c r="A789" s="553"/>
      <c r="B789" s="760"/>
      <c r="C789" s="760"/>
      <c r="D789" s="760"/>
      <c r="E789" s="760"/>
      <c r="F789" s="761"/>
      <c r="G789" s="445" t="s">
        <v>763</v>
      </c>
      <c r="H789" s="446"/>
      <c r="I789" s="446"/>
      <c r="J789" s="446"/>
      <c r="K789" s="447"/>
      <c r="L789" s="448" t="s">
        <v>764</v>
      </c>
      <c r="M789" s="449"/>
      <c r="N789" s="449"/>
      <c r="O789" s="449"/>
      <c r="P789" s="449"/>
      <c r="Q789" s="449"/>
      <c r="R789" s="449"/>
      <c r="S789" s="449"/>
      <c r="T789" s="449"/>
      <c r="U789" s="449"/>
      <c r="V789" s="449"/>
      <c r="W789" s="449"/>
      <c r="X789" s="450"/>
      <c r="Y789" s="451">
        <v>99</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3"/>
      <c r="B790" s="760"/>
      <c r="C790" s="760"/>
      <c r="D790" s="760"/>
      <c r="E790" s="760"/>
      <c r="F790" s="76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3"/>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99</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766</v>
      </c>
      <c r="D845" s="416"/>
      <c r="E845" s="416"/>
      <c r="F845" s="416"/>
      <c r="G845" s="416"/>
      <c r="H845" s="416"/>
      <c r="I845" s="416"/>
      <c r="J845" s="417">
        <v>1000020320005</v>
      </c>
      <c r="K845" s="418"/>
      <c r="L845" s="418"/>
      <c r="M845" s="418"/>
      <c r="N845" s="418"/>
      <c r="O845" s="418"/>
      <c r="P845" s="317" t="s">
        <v>764</v>
      </c>
      <c r="Q845" s="318"/>
      <c r="R845" s="318"/>
      <c r="S845" s="318"/>
      <c r="T845" s="318"/>
      <c r="U845" s="318"/>
      <c r="V845" s="318"/>
      <c r="W845" s="318"/>
      <c r="X845" s="318"/>
      <c r="Y845" s="319">
        <v>99</v>
      </c>
      <c r="Z845" s="320"/>
      <c r="AA845" s="320"/>
      <c r="AB845" s="321"/>
      <c r="AC845" s="323" t="s">
        <v>80</v>
      </c>
      <c r="AD845" s="324"/>
      <c r="AE845" s="324"/>
      <c r="AF845" s="324"/>
      <c r="AG845" s="324"/>
      <c r="AH845" s="419" t="s">
        <v>748</v>
      </c>
      <c r="AI845" s="420"/>
      <c r="AJ845" s="420"/>
      <c r="AK845" s="420"/>
      <c r="AL845" s="327" t="s">
        <v>748</v>
      </c>
      <c r="AM845" s="328"/>
      <c r="AN845" s="328"/>
      <c r="AO845" s="329"/>
      <c r="AP845" s="322" t="s">
        <v>748</v>
      </c>
      <c r="AQ845" s="322"/>
      <c r="AR845" s="322"/>
      <c r="AS845" s="322"/>
      <c r="AT845" s="322"/>
      <c r="AU845" s="322"/>
      <c r="AV845" s="322"/>
      <c r="AW845" s="322"/>
      <c r="AX845" s="322"/>
    </row>
    <row r="846" spans="1:51" ht="30" customHeight="1" x14ac:dyDescent="0.15">
      <c r="A846" s="402">
        <v>2</v>
      </c>
      <c r="B846" s="402">
        <v>1</v>
      </c>
      <c r="C846" s="421" t="s">
        <v>767</v>
      </c>
      <c r="D846" s="416"/>
      <c r="E846" s="416"/>
      <c r="F846" s="416"/>
      <c r="G846" s="416"/>
      <c r="H846" s="416"/>
      <c r="I846" s="416"/>
      <c r="J846" s="417">
        <v>2000020260002</v>
      </c>
      <c r="K846" s="418"/>
      <c r="L846" s="418"/>
      <c r="M846" s="418"/>
      <c r="N846" s="418"/>
      <c r="O846" s="418"/>
      <c r="P846" s="317" t="s">
        <v>764</v>
      </c>
      <c r="Q846" s="318"/>
      <c r="R846" s="318"/>
      <c r="S846" s="318"/>
      <c r="T846" s="318"/>
      <c r="U846" s="318"/>
      <c r="V846" s="318"/>
      <c r="W846" s="318"/>
      <c r="X846" s="318"/>
      <c r="Y846" s="319">
        <v>65</v>
      </c>
      <c r="Z846" s="320"/>
      <c r="AA846" s="320"/>
      <c r="AB846" s="321"/>
      <c r="AC846" s="323" t="s">
        <v>80</v>
      </c>
      <c r="AD846" s="324"/>
      <c r="AE846" s="324"/>
      <c r="AF846" s="324"/>
      <c r="AG846" s="324"/>
      <c r="AH846" s="419" t="s">
        <v>748</v>
      </c>
      <c r="AI846" s="420"/>
      <c r="AJ846" s="420"/>
      <c r="AK846" s="420"/>
      <c r="AL846" s="327" t="s">
        <v>748</v>
      </c>
      <c r="AM846" s="328"/>
      <c r="AN846" s="328"/>
      <c r="AO846" s="329"/>
      <c r="AP846" s="322" t="s">
        <v>748</v>
      </c>
      <c r="AQ846" s="322"/>
      <c r="AR846" s="322"/>
      <c r="AS846" s="322"/>
      <c r="AT846" s="322"/>
      <c r="AU846" s="322"/>
      <c r="AV846" s="322"/>
      <c r="AW846" s="322"/>
      <c r="AX846" s="322"/>
      <c r="AY846">
        <f>COUNTA($C$846)</f>
        <v>1</v>
      </c>
    </row>
    <row r="847" spans="1:51" ht="30" customHeight="1" x14ac:dyDescent="0.15">
      <c r="A847" s="402">
        <v>3</v>
      </c>
      <c r="B847" s="402">
        <v>1</v>
      </c>
      <c r="C847" s="421" t="s">
        <v>773</v>
      </c>
      <c r="D847" s="416"/>
      <c r="E847" s="416"/>
      <c r="F847" s="416"/>
      <c r="G847" s="416"/>
      <c r="H847" s="416"/>
      <c r="I847" s="416"/>
      <c r="J847" s="417">
        <v>8000020280003</v>
      </c>
      <c r="K847" s="418"/>
      <c r="L847" s="418"/>
      <c r="M847" s="418"/>
      <c r="N847" s="418"/>
      <c r="O847" s="418"/>
      <c r="P847" s="317" t="s">
        <v>764</v>
      </c>
      <c r="Q847" s="318"/>
      <c r="R847" s="318"/>
      <c r="S847" s="318"/>
      <c r="T847" s="318"/>
      <c r="U847" s="318"/>
      <c r="V847" s="318"/>
      <c r="W847" s="318"/>
      <c r="X847" s="318"/>
      <c r="Y847" s="319">
        <v>49</v>
      </c>
      <c r="Z847" s="320"/>
      <c r="AA847" s="320"/>
      <c r="AB847" s="321"/>
      <c r="AC847" s="323" t="s">
        <v>80</v>
      </c>
      <c r="AD847" s="324"/>
      <c r="AE847" s="324"/>
      <c r="AF847" s="324"/>
      <c r="AG847" s="324"/>
      <c r="AH847" s="325" t="s">
        <v>748</v>
      </c>
      <c r="AI847" s="326"/>
      <c r="AJ847" s="326"/>
      <c r="AK847" s="326"/>
      <c r="AL847" s="327" t="s">
        <v>748</v>
      </c>
      <c r="AM847" s="328"/>
      <c r="AN847" s="328"/>
      <c r="AO847" s="329"/>
      <c r="AP847" s="322" t="s">
        <v>748</v>
      </c>
      <c r="AQ847" s="322"/>
      <c r="AR847" s="322"/>
      <c r="AS847" s="322"/>
      <c r="AT847" s="322"/>
      <c r="AU847" s="322"/>
      <c r="AV847" s="322"/>
      <c r="AW847" s="322"/>
      <c r="AX847" s="322"/>
      <c r="AY847">
        <f>COUNTA($C$847)</f>
        <v>1</v>
      </c>
    </row>
    <row r="848" spans="1:51" ht="30" customHeight="1" x14ac:dyDescent="0.15">
      <c r="A848" s="402">
        <v>4</v>
      </c>
      <c r="B848" s="402">
        <v>1</v>
      </c>
      <c r="C848" s="421" t="s">
        <v>768</v>
      </c>
      <c r="D848" s="416"/>
      <c r="E848" s="416"/>
      <c r="F848" s="416"/>
      <c r="G848" s="416"/>
      <c r="H848" s="416"/>
      <c r="I848" s="416"/>
      <c r="J848" s="417">
        <v>9000020162019</v>
      </c>
      <c r="K848" s="418"/>
      <c r="L848" s="418"/>
      <c r="M848" s="418"/>
      <c r="N848" s="418"/>
      <c r="O848" s="418"/>
      <c r="P848" s="317" t="s">
        <v>764</v>
      </c>
      <c r="Q848" s="318"/>
      <c r="R848" s="318"/>
      <c r="S848" s="318"/>
      <c r="T848" s="318"/>
      <c r="U848" s="318"/>
      <c r="V848" s="318"/>
      <c r="W848" s="318"/>
      <c r="X848" s="318"/>
      <c r="Y848" s="319">
        <v>37</v>
      </c>
      <c r="Z848" s="320"/>
      <c r="AA848" s="320"/>
      <c r="AB848" s="321"/>
      <c r="AC848" s="323" t="s">
        <v>80</v>
      </c>
      <c r="AD848" s="324"/>
      <c r="AE848" s="324"/>
      <c r="AF848" s="324"/>
      <c r="AG848" s="324"/>
      <c r="AH848" s="325" t="s">
        <v>748</v>
      </c>
      <c r="AI848" s="326"/>
      <c r="AJ848" s="326"/>
      <c r="AK848" s="326"/>
      <c r="AL848" s="327" t="s">
        <v>748</v>
      </c>
      <c r="AM848" s="328"/>
      <c r="AN848" s="328"/>
      <c r="AO848" s="329"/>
      <c r="AP848" s="322" t="s">
        <v>748</v>
      </c>
      <c r="AQ848" s="322"/>
      <c r="AR848" s="322"/>
      <c r="AS848" s="322"/>
      <c r="AT848" s="322"/>
      <c r="AU848" s="322"/>
      <c r="AV848" s="322"/>
      <c r="AW848" s="322"/>
      <c r="AX848" s="322"/>
      <c r="AY848">
        <f>COUNTA($C$848)</f>
        <v>1</v>
      </c>
    </row>
    <row r="849" spans="1:51" ht="30" customHeight="1" x14ac:dyDescent="0.15">
      <c r="A849" s="402">
        <v>5</v>
      </c>
      <c r="B849" s="402">
        <v>1</v>
      </c>
      <c r="C849" s="421" t="s">
        <v>769</v>
      </c>
      <c r="D849" s="416"/>
      <c r="E849" s="416"/>
      <c r="F849" s="416"/>
      <c r="G849" s="416"/>
      <c r="H849" s="416"/>
      <c r="I849" s="416"/>
      <c r="J849" s="417">
        <v>4000020300004</v>
      </c>
      <c r="K849" s="418"/>
      <c r="L849" s="418"/>
      <c r="M849" s="418"/>
      <c r="N849" s="418"/>
      <c r="O849" s="418"/>
      <c r="P849" s="317" t="s">
        <v>764</v>
      </c>
      <c r="Q849" s="318"/>
      <c r="R849" s="318"/>
      <c r="S849" s="318"/>
      <c r="T849" s="318"/>
      <c r="U849" s="318"/>
      <c r="V849" s="318"/>
      <c r="W849" s="318"/>
      <c r="X849" s="318"/>
      <c r="Y849" s="319">
        <v>35</v>
      </c>
      <c r="Z849" s="320"/>
      <c r="AA849" s="320"/>
      <c r="AB849" s="321"/>
      <c r="AC849" s="323" t="s">
        <v>80</v>
      </c>
      <c r="AD849" s="324"/>
      <c r="AE849" s="324"/>
      <c r="AF849" s="324"/>
      <c r="AG849" s="324"/>
      <c r="AH849" s="325" t="s">
        <v>748</v>
      </c>
      <c r="AI849" s="326"/>
      <c r="AJ849" s="326"/>
      <c r="AK849" s="326"/>
      <c r="AL849" s="327" t="s">
        <v>748</v>
      </c>
      <c r="AM849" s="328"/>
      <c r="AN849" s="328"/>
      <c r="AO849" s="329"/>
      <c r="AP849" s="322" t="s">
        <v>748</v>
      </c>
      <c r="AQ849" s="322"/>
      <c r="AR849" s="322"/>
      <c r="AS849" s="322"/>
      <c r="AT849" s="322"/>
      <c r="AU849" s="322"/>
      <c r="AV849" s="322"/>
      <c r="AW849" s="322"/>
      <c r="AX849" s="322"/>
      <c r="AY849">
        <f>COUNTA($C$849)</f>
        <v>1</v>
      </c>
    </row>
    <row r="850" spans="1:51" ht="30" customHeight="1" x14ac:dyDescent="0.15">
      <c r="A850" s="402">
        <v>6</v>
      </c>
      <c r="B850" s="402">
        <v>1</v>
      </c>
      <c r="C850" s="421" t="s">
        <v>770</v>
      </c>
      <c r="D850" s="416"/>
      <c r="E850" s="416"/>
      <c r="F850" s="416"/>
      <c r="G850" s="416"/>
      <c r="H850" s="416"/>
      <c r="I850" s="416"/>
      <c r="J850" s="417">
        <v>3000020322016</v>
      </c>
      <c r="K850" s="418"/>
      <c r="L850" s="418"/>
      <c r="M850" s="418"/>
      <c r="N850" s="418"/>
      <c r="O850" s="418"/>
      <c r="P850" s="317" t="s">
        <v>764</v>
      </c>
      <c r="Q850" s="318"/>
      <c r="R850" s="318"/>
      <c r="S850" s="318"/>
      <c r="T850" s="318"/>
      <c r="U850" s="318"/>
      <c r="V850" s="318"/>
      <c r="W850" s="318"/>
      <c r="X850" s="318"/>
      <c r="Y850" s="319">
        <v>34</v>
      </c>
      <c r="Z850" s="320"/>
      <c r="AA850" s="320"/>
      <c r="AB850" s="321"/>
      <c r="AC850" s="323" t="s">
        <v>80</v>
      </c>
      <c r="AD850" s="324"/>
      <c r="AE850" s="324"/>
      <c r="AF850" s="324"/>
      <c r="AG850" s="324"/>
      <c r="AH850" s="325" t="s">
        <v>748</v>
      </c>
      <c r="AI850" s="326"/>
      <c r="AJ850" s="326"/>
      <c r="AK850" s="326"/>
      <c r="AL850" s="327" t="s">
        <v>748</v>
      </c>
      <c r="AM850" s="328"/>
      <c r="AN850" s="328"/>
      <c r="AO850" s="329"/>
      <c r="AP850" s="322" t="s">
        <v>748</v>
      </c>
      <c r="AQ850" s="322"/>
      <c r="AR850" s="322"/>
      <c r="AS850" s="322"/>
      <c r="AT850" s="322"/>
      <c r="AU850" s="322"/>
      <c r="AV850" s="322"/>
      <c r="AW850" s="322"/>
      <c r="AX850" s="322"/>
      <c r="AY850">
        <f>COUNTA($C$850)</f>
        <v>1</v>
      </c>
    </row>
    <row r="851" spans="1:51" ht="30" customHeight="1" x14ac:dyDescent="0.15">
      <c r="A851" s="402">
        <v>7</v>
      </c>
      <c r="B851" s="402">
        <v>1</v>
      </c>
      <c r="C851" s="421" t="s">
        <v>771</v>
      </c>
      <c r="D851" s="416"/>
      <c r="E851" s="416"/>
      <c r="F851" s="416"/>
      <c r="G851" s="416"/>
      <c r="H851" s="416"/>
      <c r="I851" s="416"/>
      <c r="J851" s="417">
        <v>1000020470007</v>
      </c>
      <c r="K851" s="418"/>
      <c r="L851" s="418"/>
      <c r="M851" s="418"/>
      <c r="N851" s="418"/>
      <c r="O851" s="418"/>
      <c r="P851" s="317" t="s">
        <v>764</v>
      </c>
      <c r="Q851" s="318"/>
      <c r="R851" s="318"/>
      <c r="S851" s="318"/>
      <c r="T851" s="318"/>
      <c r="U851" s="318"/>
      <c r="V851" s="318"/>
      <c r="W851" s="318"/>
      <c r="X851" s="318"/>
      <c r="Y851" s="319">
        <v>26</v>
      </c>
      <c r="Z851" s="320"/>
      <c r="AA851" s="320"/>
      <c r="AB851" s="321"/>
      <c r="AC851" s="323" t="s">
        <v>80</v>
      </c>
      <c r="AD851" s="324"/>
      <c r="AE851" s="324"/>
      <c r="AF851" s="324"/>
      <c r="AG851" s="324"/>
      <c r="AH851" s="325" t="s">
        <v>748</v>
      </c>
      <c r="AI851" s="326"/>
      <c r="AJ851" s="326"/>
      <c r="AK851" s="326"/>
      <c r="AL851" s="327" t="s">
        <v>748</v>
      </c>
      <c r="AM851" s="328"/>
      <c r="AN851" s="328"/>
      <c r="AO851" s="329"/>
      <c r="AP851" s="322" t="s">
        <v>748</v>
      </c>
      <c r="AQ851" s="322"/>
      <c r="AR851" s="322"/>
      <c r="AS851" s="322"/>
      <c r="AT851" s="322"/>
      <c r="AU851" s="322"/>
      <c r="AV851" s="322"/>
      <c r="AW851" s="322"/>
      <c r="AX851" s="322"/>
      <c r="AY851">
        <f>COUNTA($C$851)</f>
        <v>1</v>
      </c>
    </row>
    <row r="852" spans="1:51" ht="30" customHeight="1" x14ac:dyDescent="0.15">
      <c r="A852" s="402">
        <v>8</v>
      </c>
      <c r="B852" s="402">
        <v>1</v>
      </c>
      <c r="C852" s="421" t="s">
        <v>772</v>
      </c>
      <c r="D852" s="416"/>
      <c r="E852" s="416"/>
      <c r="F852" s="416"/>
      <c r="G852" s="416"/>
      <c r="H852" s="416"/>
      <c r="I852" s="416"/>
      <c r="J852" s="417">
        <v>3000020221309</v>
      </c>
      <c r="K852" s="418"/>
      <c r="L852" s="418"/>
      <c r="M852" s="418"/>
      <c r="N852" s="418"/>
      <c r="O852" s="418"/>
      <c r="P852" s="317" t="s">
        <v>764</v>
      </c>
      <c r="Q852" s="318"/>
      <c r="R852" s="318"/>
      <c r="S852" s="318"/>
      <c r="T852" s="318"/>
      <c r="U852" s="318"/>
      <c r="V852" s="318"/>
      <c r="W852" s="318"/>
      <c r="X852" s="318"/>
      <c r="Y852" s="319">
        <v>26</v>
      </c>
      <c r="Z852" s="320"/>
      <c r="AA852" s="320"/>
      <c r="AB852" s="321"/>
      <c r="AC852" s="323" t="s">
        <v>80</v>
      </c>
      <c r="AD852" s="324"/>
      <c r="AE852" s="324"/>
      <c r="AF852" s="324"/>
      <c r="AG852" s="324"/>
      <c r="AH852" s="325" t="s">
        <v>748</v>
      </c>
      <c r="AI852" s="326"/>
      <c r="AJ852" s="326"/>
      <c r="AK852" s="326"/>
      <c r="AL852" s="327" t="s">
        <v>748</v>
      </c>
      <c r="AM852" s="328"/>
      <c r="AN852" s="328"/>
      <c r="AO852" s="329"/>
      <c r="AP852" s="322" t="s">
        <v>748</v>
      </c>
      <c r="AQ852" s="322"/>
      <c r="AR852" s="322"/>
      <c r="AS852" s="322"/>
      <c r="AT852" s="322"/>
      <c r="AU852" s="322"/>
      <c r="AV852" s="322"/>
      <c r="AW852" s="322"/>
      <c r="AX852" s="322"/>
      <c r="AY852">
        <f>COUNTA($C$852)</f>
        <v>1</v>
      </c>
    </row>
    <row r="853" spans="1:51" ht="30" customHeight="1" x14ac:dyDescent="0.15">
      <c r="A853" s="402">
        <v>9</v>
      </c>
      <c r="B853" s="402">
        <v>1</v>
      </c>
      <c r="C853" s="421" t="s">
        <v>774</v>
      </c>
      <c r="D853" s="416"/>
      <c r="E853" s="416"/>
      <c r="F853" s="416"/>
      <c r="G853" s="416"/>
      <c r="H853" s="416"/>
      <c r="I853" s="416"/>
      <c r="J853" s="417">
        <v>1000020410004</v>
      </c>
      <c r="K853" s="418"/>
      <c r="L853" s="418"/>
      <c r="M853" s="418"/>
      <c r="N853" s="418"/>
      <c r="O853" s="418"/>
      <c r="P853" s="317" t="s">
        <v>764</v>
      </c>
      <c r="Q853" s="318"/>
      <c r="R853" s="318"/>
      <c r="S853" s="318"/>
      <c r="T853" s="318"/>
      <c r="U853" s="318"/>
      <c r="V853" s="318"/>
      <c r="W853" s="318"/>
      <c r="X853" s="318"/>
      <c r="Y853" s="319">
        <v>26</v>
      </c>
      <c r="Z853" s="320"/>
      <c r="AA853" s="320"/>
      <c r="AB853" s="321"/>
      <c r="AC853" s="323" t="s">
        <v>80</v>
      </c>
      <c r="AD853" s="324"/>
      <c r="AE853" s="324"/>
      <c r="AF853" s="324"/>
      <c r="AG853" s="324"/>
      <c r="AH853" s="325" t="s">
        <v>748</v>
      </c>
      <c r="AI853" s="326"/>
      <c r="AJ853" s="326"/>
      <c r="AK853" s="326"/>
      <c r="AL853" s="327" t="s">
        <v>748</v>
      </c>
      <c r="AM853" s="328"/>
      <c r="AN853" s="328"/>
      <c r="AO853" s="329"/>
      <c r="AP853" s="322" t="s">
        <v>748</v>
      </c>
      <c r="AQ853" s="322"/>
      <c r="AR853" s="322"/>
      <c r="AS853" s="322"/>
      <c r="AT853" s="322"/>
      <c r="AU853" s="322"/>
      <c r="AV853" s="322"/>
      <c r="AW853" s="322"/>
      <c r="AX853" s="322"/>
      <c r="AY853">
        <f>COUNTA($C$853)</f>
        <v>1</v>
      </c>
    </row>
    <row r="854" spans="1:51" ht="30" customHeight="1" x14ac:dyDescent="0.15">
      <c r="A854" s="402">
        <v>10</v>
      </c>
      <c r="B854" s="402">
        <v>1</v>
      </c>
      <c r="C854" s="421" t="s">
        <v>775</v>
      </c>
      <c r="D854" s="416"/>
      <c r="E854" s="416"/>
      <c r="F854" s="416"/>
      <c r="G854" s="416"/>
      <c r="H854" s="416"/>
      <c r="I854" s="416"/>
      <c r="J854" s="417">
        <v>6000020272051</v>
      </c>
      <c r="K854" s="418"/>
      <c r="L854" s="418"/>
      <c r="M854" s="418"/>
      <c r="N854" s="418"/>
      <c r="O854" s="418"/>
      <c r="P854" s="317" t="s">
        <v>764</v>
      </c>
      <c r="Q854" s="318"/>
      <c r="R854" s="318"/>
      <c r="S854" s="318"/>
      <c r="T854" s="318"/>
      <c r="U854" s="318"/>
      <c r="V854" s="318"/>
      <c r="W854" s="318"/>
      <c r="X854" s="318"/>
      <c r="Y854" s="319">
        <v>23</v>
      </c>
      <c r="Z854" s="320"/>
      <c r="AA854" s="320"/>
      <c r="AB854" s="321"/>
      <c r="AC854" s="323" t="s">
        <v>80</v>
      </c>
      <c r="AD854" s="324"/>
      <c r="AE854" s="324"/>
      <c r="AF854" s="324"/>
      <c r="AG854" s="324"/>
      <c r="AH854" s="325" t="s">
        <v>748</v>
      </c>
      <c r="AI854" s="326"/>
      <c r="AJ854" s="326"/>
      <c r="AK854" s="326"/>
      <c r="AL854" s="327" t="s">
        <v>748</v>
      </c>
      <c r="AM854" s="328"/>
      <c r="AN854" s="328"/>
      <c r="AO854" s="329"/>
      <c r="AP854" s="322" t="s">
        <v>748</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886"/>
      <c r="F1110" s="886"/>
      <c r="G1110" s="886"/>
      <c r="H1110" s="886"/>
      <c r="I1110" s="88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0">
    <cfRule type="expression" dxfId="2793" priority="13883">
      <formula>IF(RIGHT(TEXT(Y790,"0.#"),1)=".",FALSE,TRUE)</formula>
    </cfRule>
    <cfRule type="expression" dxfId="2792" priority="13884">
      <formula>IF(RIGHT(TEXT(Y790,"0.#"),1)=".",TRUE,FALSE)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91:Y798 Y789">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92">
    <cfRule type="expression" dxfId="707" priority="7">
      <formula>IF(RIGHT(TEXT(AM92,"0.#"),1)=".",FALSE,TRUE)</formula>
    </cfRule>
    <cfRule type="expression" dxfId="706" priority="8">
      <formula>IF(RIGHT(TEXT(AM92,"0.#"),1)=".",TRUE,FALSE)</formula>
    </cfRule>
  </conditionalFormatting>
  <conditionalFormatting sqref="AM97">
    <cfRule type="expression" dxfId="705" priority="5">
      <formula>IF(RIGHT(TEXT(AM97,"0.#"),1)=".",FALSE,TRUE)</formula>
    </cfRule>
    <cfRule type="expression" dxfId="704" priority="6">
      <formula>IF(RIGHT(TEXT(AM97,"0.#"),1)=".",TRUE,FALSE)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t="s">
        <v>746</v>
      </c>
      <c r="R7" s="13" t="str">
        <f t="shared" si="3"/>
        <v>貸付</v>
      </c>
      <c r="S7" s="13" t="str">
        <f t="shared" si="4"/>
        <v>貸付</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貸付</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貸付</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746</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8"/>
      <c r="Z2" s="410"/>
      <c r="AA2" s="411"/>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08"/>
      <c r="I4" s="1008"/>
      <c r="J4" s="1008"/>
      <c r="K4" s="1008"/>
      <c r="L4" s="1008"/>
      <c r="M4" s="1008"/>
      <c r="N4" s="1008"/>
      <c r="O4" s="1009"/>
      <c r="P4" s="191"/>
      <c r="Q4" s="1016"/>
      <c r="R4" s="1016"/>
      <c r="S4" s="1016"/>
      <c r="T4" s="1016"/>
      <c r="U4" s="1016"/>
      <c r="V4" s="1016"/>
      <c r="W4" s="1016"/>
      <c r="X4" s="1017"/>
      <c r="Y4" s="994" t="s">
        <v>12</v>
      </c>
      <c r="Z4" s="995"/>
      <c r="AA4" s="996"/>
      <c r="AB4" s="548"/>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3"/>
      <c r="B5" s="514"/>
      <c r="C5" s="514"/>
      <c r="D5" s="514"/>
      <c r="E5" s="514"/>
      <c r="F5" s="515"/>
      <c r="G5" s="1010"/>
      <c r="H5" s="1011"/>
      <c r="I5" s="1011"/>
      <c r="J5" s="1011"/>
      <c r="K5" s="1011"/>
      <c r="L5" s="1011"/>
      <c r="M5" s="1011"/>
      <c r="N5" s="1011"/>
      <c r="O5" s="1012"/>
      <c r="P5" s="1018"/>
      <c r="Q5" s="1018"/>
      <c r="R5" s="1018"/>
      <c r="S5" s="1018"/>
      <c r="T5" s="1018"/>
      <c r="U5" s="1018"/>
      <c r="V5" s="1018"/>
      <c r="W5" s="1018"/>
      <c r="X5" s="1019"/>
      <c r="Y5" s="303" t="s">
        <v>54</v>
      </c>
      <c r="Z5" s="991"/>
      <c r="AA5" s="992"/>
      <c r="AB5" s="519"/>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3"/>
      <c r="B6" s="514"/>
      <c r="C6" s="514"/>
      <c r="D6" s="514"/>
      <c r="E6" s="514"/>
      <c r="F6" s="515"/>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8"/>
      <c r="Z9" s="410"/>
      <c r="AA9" s="411"/>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08"/>
      <c r="I11" s="1008"/>
      <c r="J11" s="1008"/>
      <c r="K11" s="1008"/>
      <c r="L11" s="1008"/>
      <c r="M11" s="1008"/>
      <c r="N11" s="1008"/>
      <c r="O11" s="1009"/>
      <c r="P11" s="191"/>
      <c r="Q11" s="1016"/>
      <c r="R11" s="1016"/>
      <c r="S11" s="1016"/>
      <c r="T11" s="1016"/>
      <c r="U11" s="1016"/>
      <c r="V11" s="1016"/>
      <c r="W11" s="1016"/>
      <c r="X11" s="1017"/>
      <c r="Y11" s="994" t="s">
        <v>12</v>
      </c>
      <c r="Z11" s="995"/>
      <c r="AA11" s="996"/>
      <c r="AB11" s="548"/>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3"/>
      <c r="B12" s="514"/>
      <c r="C12" s="514"/>
      <c r="D12" s="514"/>
      <c r="E12" s="514"/>
      <c r="F12" s="515"/>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9"/>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4"/>
      <c r="B13" s="645"/>
      <c r="C13" s="645"/>
      <c r="D13" s="645"/>
      <c r="E13" s="645"/>
      <c r="F13" s="646"/>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8"/>
      <c r="Z16" s="410"/>
      <c r="AA16" s="411"/>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08"/>
      <c r="I18" s="1008"/>
      <c r="J18" s="1008"/>
      <c r="K18" s="1008"/>
      <c r="L18" s="1008"/>
      <c r="M18" s="1008"/>
      <c r="N18" s="1008"/>
      <c r="O18" s="1009"/>
      <c r="P18" s="191"/>
      <c r="Q18" s="1016"/>
      <c r="R18" s="1016"/>
      <c r="S18" s="1016"/>
      <c r="T18" s="1016"/>
      <c r="U18" s="1016"/>
      <c r="V18" s="1016"/>
      <c r="W18" s="1016"/>
      <c r="X18" s="1017"/>
      <c r="Y18" s="994" t="s">
        <v>12</v>
      </c>
      <c r="Z18" s="995"/>
      <c r="AA18" s="996"/>
      <c r="AB18" s="548"/>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3"/>
      <c r="B19" s="514"/>
      <c r="C19" s="514"/>
      <c r="D19" s="514"/>
      <c r="E19" s="514"/>
      <c r="F19" s="515"/>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9"/>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4"/>
      <c r="B20" s="645"/>
      <c r="C20" s="645"/>
      <c r="D20" s="645"/>
      <c r="E20" s="645"/>
      <c r="F20" s="646"/>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8"/>
      <c r="Z23" s="410"/>
      <c r="AA23" s="411"/>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08"/>
      <c r="I25" s="1008"/>
      <c r="J25" s="1008"/>
      <c r="K25" s="1008"/>
      <c r="L25" s="1008"/>
      <c r="M25" s="1008"/>
      <c r="N25" s="1008"/>
      <c r="O25" s="1009"/>
      <c r="P25" s="191"/>
      <c r="Q25" s="1016"/>
      <c r="R25" s="1016"/>
      <c r="S25" s="1016"/>
      <c r="T25" s="1016"/>
      <c r="U25" s="1016"/>
      <c r="V25" s="1016"/>
      <c r="W25" s="1016"/>
      <c r="X25" s="1017"/>
      <c r="Y25" s="994" t="s">
        <v>12</v>
      </c>
      <c r="Z25" s="995"/>
      <c r="AA25" s="996"/>
      <c r="AB25" s="548"/>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3"/>
      <c r="B26" s="514"/>
      <c r="C26" s="514"/>
      <c r="D26" s="514"/>
      <c r="E26" s="514"/>
      <c r="F26" s="515"/>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9"/>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4"/>
      <c r="B27" s="645"/>
      <c r="C27" s="645"/>
      <c r="D27" s="645"/>
      <c r="E27" s="645"/>
      <c r="F27" s="646"/>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8"/>
      <c r="Z30" s="410"/>
      <c r="AA30" s="411"/>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08"/>
      <c r="I32" s="1008"/>
      <c r="J32" s="1008"/>
      <c r="K32" s="1008"/>
      <c r="L32" s="1008"/>
      <c r="M32" s="1008"/>
      <c r="N32" s="1008"/>
      <c r="O32" s="1009"/>
      <c r="P32" s="191"/>
      <c r="Q32" s="1016"/>
      <c r="R32" s="1016"/>
      <c r="S32" s="1016"/>
      <c r="T32" s="1016"/>
      <c r="U32" s="1016"/>
      <c r="V32" s="1016"/>
      <c r="W32" s="1016"/>
      <c r="X32" s="1017"/>
      <c r="Y32" s="994" t="s">
        <v>12</v>
      </c>
      <c r="Z32" s="995"/>
      <c r="AA32" s="996"/>
      <c r="AB32" s="548"/>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3"/>
      <c r="B33" s="514"/>
      <c r="C33" s="514"/>
      <c r="D33" s="514"/>
      <c r="E33" s="514"/>
      <c r="F33" s="515"/>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9"/>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4"/>
      <c r="B34" s="645"/>
      <c r="C34" s="645"/>
      <c r="D34" s="645"/>
      <c r="E34" s="645"/>
      <c r="F34" s="646"/>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8"/>
      <c r="Z37" s="410"/>
      <c r="AA37" s="411"/>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08"/>
      <c r="I39" s="1008"/>
      <c r="J39" s="1008"/>
      <c r="K39" s="1008"/>
      <c r="L39" s="1008"/>
      <c r="M39" s="1008"/>
      <c r="N39" s="1008"/>
      <c r="O39" s="1009"/>
      <c r="P39" s="191"/>
      <c r="Q39" s="1016"/>
      <c r="R39" s="1016"/>
      <c r="S39" s="1016"/>
      <c r="T39" s="1016"/>
      <c r="U39" s="1016"/>
      <c r="V39" s="1016"/>
      <c r="W39" s="1016"/>
      <c r="X39" s="1017"/>
      <c r="Y39" s="994" t="s">
        <v>12</v>
      </c>
      <c r="Z39" s="995"/>
      <c r="AA39" s="996"/>
      <c r="AB39" s="548"/>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3"/>
      <c r="B40" s="514"/>
      <c r="C40" s="514"/>
      <c r="D40" s="514"/>
      <c r="E40" s="514"/>
      <c r="F40" s="515"/>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9"/>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4"/>
      <c r="B41" s="645"/>
      <c r="C41" s="645"/>
      <c r="D41" s="645"/>
      <c r="E41" s="645"/>
      <c r="F41" s="646"/>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8"/>
      <c r="Z44" s="410"/>
      <c r="AA44" s="411"/>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08"/>
      <c r="I46" s="1008"/>
      <c r="J46" s="1008"/>
      <c r="K46" s="1008"/>
      <c r="L46" s="1008"/>
      <c r="M46" s="1008"/>
      <c r="N46" s="1008"/>
      <c r="O46" s="1009"/>
      <c r="P46" s="191"/>
      <c r="Q46" s="1016"/>
      <c r="R46" s="1016"/>
      <c r="S46" s="1016"/>
      <c r="T46" s="1016"/>
      <c r="U46" s="1016"/>
      <c r="V46" s="1016"/>
      <c r="W46" s="1016"/>
      <c r="X46" s="1017"/>
      <c r="Y46" s="994" t="s">
        <v>12</v>
      </c>
      <c r="Z46" s="995"/>
      <c r="AA46" s="996"/>
      <c r="AB46" s="548"/>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3"/>
      <c r="B47" s="514"/>
      <c r="C47" s="514"/>
      <c r="D47" s="514"/>
      <c r="E47" s="514"/>
      <c r="F47" s="515"/>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9"/>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4"/>
      <c r="B48" s="645"/>
      <c r="C48" s="645"/>
      <c r="D48" s="645"/>
      <c r="E48" s="645"/>
      <c r="F48" s="646"/>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8"/>
      <c r="Z51" s="410"/>
      <c r="AA51" s="411"/>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08"/>
      <c r="I53" s="1008"/>
      <c r="J53" s="1008"/>
      <c r="K53" s="1008"/>
      <c r="L53" s="1008"/>
      <c r="M53" s="1008"/>
      <c r="N53" s="1008"/>
      <c r="O53" s="1009"/>
      <c r="P53" s="191"/>
      <c r="Q53" s="1016"/>
      <c r="R53" s="1016"/>
      <c r="S53" s="1016"/>
      <c r="T53" s="1016"/>
      <c r="U53" s="1016"/>
      <c r="V53" s="1016"/>
      <c r="W53" s="1016"/>
      <c r="X53" s="1017"/>
      <c r="Y53" s="994" t="s">
        <v>12</v>
      </c>
      <c r="Z53" s="995"/>
      <c r="AA53" s="996"/>
      <c r="AB53" s="548"/>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3"/>
      <c r="B54" s="514"/>
      <c r="C54" s="514"/>
      <c r="D54" s="514"/>
      <c r="E54" s="514"/>
      <c r="F54" s="515"/>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9"/>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4"/>
      <c r="B55" s="645"/>
      <c r="C55" s="645"/>
      <c r="D55" s="645"/>
      <c r="E55" s="645"/>
      <c r="F55" s="646"/>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8"/>
      <c r="Z58" s="410"/>
      <c r="AA58" s="411"/>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08"/>
      <c r="I60" s="1008"/>
      <c r="J60" s="1008"/>
      <c r="K60" s="1008"/>
      <c r="L60" s="1008"/>
      <c r="M60" s="1008"/>
      <c r="N60" s="1008"/>
      <c r="O60" s="1009"/>
      <c r="P60" s="191"/>
      <c r="Q60" s="1016"/>
      <c r="R60" s="1016"/>
      <c r="S60" s="1016"/>
      <c r="T60" s="1016"/>
      <c r="U60" s="1016"/>
      <c r="V60" s="1016"/>
      <c r="W60" s="1016"/>
      <c r="X60" s="1017"/>
      <c r="Y60" s="994" t="s">
        <v>12</v>
      </c>
      <c r="Z60" s="995"/>
      <c r="AA60" s="996"/>
      <c r="AB60" s="548"/>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3"/>
      <c r="B61" s="514"/>
      <c r="C61" s="514"/>
      <c r="D61" s="514"/>
      <c r="E61" s="514"/>
      <c r="F61" s="515"/>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9"/>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4"/>
      <c r="B62" s="645"/>
      <c r="C62" s="645"/>
      <c r="D62" s="645"/>
      <c r="E62" s="645"/>
      <c r="F62" s="646"/>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8"/>
      <c r="Z65" s="410"/>
      <c r="AA65" s="411"/>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08"/>
      <c r="I67" s="1008"/>
      <c r="J67" s="1008"/>
      <c r="K67" s="1008"/>
      <c r="L67" s="1008"/>
      <c r="M67" s="1008"/>
      <c r="N67" s="1008"/>
      <c r="O67" s="1009"/>
      <c r="P67" s="191"/>
      <c r="Q67" s="1016"/>
      <c r="R67" s="1016"/>
      <c r="S67" s="1016"/>
      <c r="T67" s="1016"/>
      <c r="U67" s="1016"/>
      <c r="V67" s="1016"/>
      <c r="W67" s="1016"/>
      <c r="X67" s="1017"/>
      <c r="Y67" s="994" t="s">
        <v>12</v>
      </c>
      <c r="Z67" s="995"/>
      <c r="AA67" s="996"/>
      <c r="AB67" s="548"/>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3"/>
      <c r="B68" s="514"/>
      <c r="C68" s="514"/>
      <c r="D68" s="514"/>
      <c r="E68" s="514"/>
      <c r="F68" s="515"/>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9"/>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4"/>
      <c r="B69" s="645"/>
      <c r="C69" s="645"/>
      <c r="D69" s="645"/>
      <c r="E69" s="645"/>
      <c r="F69" s="646"/>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草場 万里奈(kusaba-marina)</dc:creator>
  <cp:lastModifiedBy>厚生労働省ネットワークシステム</cp:lastModifiedBy>
  <cp:lastPrinted>2021-05-25T11:53:55Z</cp:lastPrinted>
  <dcterms:created xsi:type="dcterms:W3CDTF">2012-03-13T00:50:25Z</dcterms:created>
  <dcterms:modified xsi:type="dcterms:W3CDTF">2021-09-01T02:09:06Z</dcterms:modified>
</cp:coreProperties>
</file>