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45" i="3"/>
  <c r="AY213" i="3"/>
  <c r="AY235" i="3"/>
  <c r="AY417"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<sst xmlns="http://schemas.openxmlformats.org/spreadsheetml/2006/main" count="3052" uniqueCount="781">
  <si>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</si>
  <si>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</si>
  <si>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</si>
  <si>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</si>
  <si>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</si>
  <si>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</si>
  <si>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</si>
  <si>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</si>
  <si>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</si>
  <si>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</si>
  <si>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</si>
  <si>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</si>
  <si>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</si>
  <si>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</si>
  <si>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</si>
  <si>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</si>
  <si>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</si>
  <si>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</si>
  <si>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</si>
  <si>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</si>
  <si>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</si>
  <si>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</si>
  <si>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</si>
  <si>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</si>
  <si>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</si>
  <si>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</si>
  <si>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</si>
  <si>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</si>
  <si>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</si>
  <si>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</si>
  <si>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</si>
  <si>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</si>
  <si>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</si>
  <si>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</si>
  <si>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</si>
  <si>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</si>
  <si>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</si>
  <si>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</si>
  <si>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</si>
  <si>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</si>
  <si>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</si>
  <si>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</si>
  <si>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</si>
  <si>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</si>
  <si>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</si>
  <si>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</si>
  <si>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</si>
  <si>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</si>
  <si>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</si>
  <si>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</si>
  <si>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</si>
  <si>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</si>
  <si>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</si>
  <si>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</si>
  <si>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</si>
  <si>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</si>
  <si>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</si>
  <si>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</si>
  <si>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</si>
  <si>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</si>
  <si>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</si>
  <si>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</si>
  <si>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</si>
  <si>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</si>
  <si>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</si>
  <si>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</si>
  <si>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</si>
  <si>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</si>
  <si>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</si>
  <si>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</si>
  <si>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</si>
  <si>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</si>
  <si>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</si>
  <si>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</si>
  <si>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</si>
  <si>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</si>
  <si>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</si>
  <si>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</si>
  <si>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</si>
  <si>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</si>
  <si>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</si>
  <si>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</si>
  <si>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</si>
  <si>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</si>
  <si>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</si>
  <si>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</si>
  <si>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</si>
  <si>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</si>
  <si>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</si>
  <si>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</si>
  <si>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</si>
  <si>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</si>
  <si>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</si>
  <si>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</si>
  <si>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</si>
  <si>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</si>
  <si>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</si>
  <si>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</si>
  <si>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</si>
  <si>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</si>
  <si>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</si>
  <si>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</si>
  <si>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</si>
  <si>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</si>
  <si>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</si>
  <si>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</si>
  <si>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</si>
  <si>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</si>
  <si>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</si>
  <si>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</si>
  <si>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</si>
  <si>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</si>
  <si>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</si>
  <si>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</si>
  <si>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</si>
  <si>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</si>
  <si>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</si>
  <si>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</si>
  <si>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</si>
  <si>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</si>
  <si>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</si>
  <si>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</si>
  <si>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</si>
  <si>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</si>
  <si>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</si>
  <si>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</si>
  <si>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</si>
  <si>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</si>
  <si>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</si>
  <si>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</si>
  <si>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</si>
  <si>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</si>
  <si>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</si>
  <si>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</si>
  <si>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</si>
  <si>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</si>
  <si>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</si>
  <si>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</si>
  <si>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</si>
  <si>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</si>
  <si>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</si>
  <si>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</si>
  <si>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</si>
  <si>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</si>
  <si>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</si>
  <si>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</si>
  <si>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</si>
  <si>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</si>
  <si>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</si>
  <si>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</si>
  <si>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</si>
  <si>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</si>
  <si>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</si>
  <si>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</si>
  <si>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</si>
  <si>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</si>
  <si>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</si>
  <si>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</si>
  <si>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</si>
  <si>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</si>
  <si>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</si>
  <si>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</si>
  <si>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</si>
  <si>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</si>
  <si>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</si>
  <si>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</si>
  <si>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</si>
  <si>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</si>
  <si>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</si>
  <si>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</si>
  <si>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</si>
  <si>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</si>
  <si>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</si>
  <si>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</si>
  <si>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</si>
  <si>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</si>
  <si>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</si>
  <si>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</si>
  <si>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</si>
  <si>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</si>
  <si>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</si>
  <si>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</si>
  <si>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</si>
  <si>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</si>
  <si>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</si>
  <si>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</si>
  <si>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</si>
  <si>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</si>
  <si>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</si>
  <si>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</si>
  <si>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</si>
  <si>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</si>
  <si>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</si>
  <si>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</si>
  <si>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</si>
  <si>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</si>
  <si>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</si>
  <si>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</si>
  <si>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</si>
  <si>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</si>
  <si>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</si>
  <si>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</si>
  <si>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</si>
  <si>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</si>
  <si>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</si>
  <si>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</si>
  <si>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</si>
  <si>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</si>
  <si>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</si>
  <si>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</si>
  <si>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</si>
  <si>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</si>
  <si>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</si>
  <si>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</si>
  <si>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</si>
  <si>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</si>
  <si>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</si>
  <si>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</si>
  <si>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</si>
  <si>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</si>
  <si>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</si>
  <si>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</si>
  <si>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</si>
  <si>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</si>
  <si>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</si>
  <si>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</si>
  <si>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</si>
  <si>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</si>
  <si>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</si>
  <si>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</si>
  <si>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</si>
  <si>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</si>
  <si>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</si>
  <si>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</si>
  <si>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</si>
  <si>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</si>
  <si>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</si>
  <si>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</si>
  <si>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</si>
  <si>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</si>
  <si>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</si>
  <si>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</si>
  <si>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</si>
  <si>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</si>
  <si>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</si>
  <si>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</si>
  <si>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</si>
  <si>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</si>
  <si>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</si>
  <si>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</si>
  <si>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</si>
  <si>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</si>
  <si>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</si>
  <si>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</si>
  <si>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</si>
  <si>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</si>
  <si>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</si>
  <si>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</si>
  <si>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</si>
  <si>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</si>
  <si>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</si>
  <si>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</si>
  <si>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</si>
  <si>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</si>
  <si>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</si>
  <si>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</si>
  <si>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</si>
  <si>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</si>
  <si>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</si>
  <si>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</si>
  <si>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</si>
  <si>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</si>
  <si>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</si>
  <si>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</si>
  <si>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</si>
  <si>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</si>
  <si>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</si>
  <si>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</si>
  <si>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</si>
  <si>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</si>
  <si>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</si>
  <si>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</si>
  <si>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</si>
  <si>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</si>
  <si>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</si>
  <si>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</si>
  <si>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</si>
  <si>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</si>
  <si>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</si>
  <si>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</si>
  <si>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</si>
  <si>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</si>
  <si>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</si>
  <si>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</si>
  <si>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</si>
  <si>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</si>
  <si>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</si>
  <si>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</si>
  <si>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</si>
  <si>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</si>
  <si>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</si>
  <si>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</si>
  <si>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</si>
  <si>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</si>
  <si>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</si>
  <si>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</si>
  <si>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</si>
  <si>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</si>
  <si>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</si>
  <si>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</si>
  <si>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</si>
  <si>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</si>
  <si>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</si>
  <si>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</si>
  <si>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</si>
  <si>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</si>
  <si>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</si>
  <si>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</si>
  <si>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</si>
  <si>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</si>
  <si>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</si>
  <si>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</si>
  <si>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</si>
  <si>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</si>
  <si>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</si>
  <si>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</si>
  <si>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</si>
  <si>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</si>
  <si>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</si>
  <si>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</si>
  <si>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</si>
  <si>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</si>
  <si>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</si>
  <si>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</si>
  <si>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</si>
  <si>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</si>
  <si>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</si>
  <si>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</si>
  <si>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</si>
  <si>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</si>
  <si>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</si>
  <si>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</si>
  <si>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</si>
  <si>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</si>
  <si>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</si>
  <si>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</si>
  <si>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</si>
  <si>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</si>
  <si>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</si>
  <si>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</si>
  <si>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</si>
  <si>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</si>
  <si>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</si>
  <si>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</si>
  <si>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</si>
  <si>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</si>
  <si>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</si>
  <si>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</si>
  <si>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</si>
  <si>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</si>
  <si>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</si>
  <si>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</si>
  <si>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</si>
  <si>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</si>
  <si>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</si>
  <si>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</si>
  <si>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</si>
  <si>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</si>
  <si>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</si>
  <si>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</si>
  <si>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</si>
  <si>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</si>
  <si>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</si>
  <si>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</si>
  <si>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</si>
  <si>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</si>
  <si>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</si>
  <si>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</si>
  <si>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</si>
  <si>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</si>
  <si>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</si>
  <si>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</si>
  <si>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</si>
  <si>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</si>
  <si>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</si>
  <si>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</si>
  <si>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</si>
  <si>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</si>
  <si>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</si>
  <si>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</si>
  <si>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</si>
  <si>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</si>
  <si>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</si>
  <si>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</si>
  <si>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</si>
  <si>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</si>
  <si>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</si>
  <si>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</si>
  <si>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</si>
  <si>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</si>
  <si>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</si>
  <si>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</si>
  <si>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</si>
  <si>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</si>
  <si>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</si>
  <si>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</si>
  <si>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</si>
  <si>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</si>
  <si>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</si>
  <si>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</si>
  <si>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</si>
  <si>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</si>
  <si>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</si>
  <si>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</si>
  <si>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</si>
  <si>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</si>
  <si>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</si>
  <si>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</si>
  <si>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</si>
  <si>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</si>
  <si>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</si>
  <si>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</si>
  <si>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</si>
  <si>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</si>
  <si>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</si>
  <si>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</si>
  <si>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</si>
  <si>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</si>
  <si>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</si>
  <si>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</si>
  <si>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</si>
  <si>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</si>
  <si>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</si>
  <si>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</si>
  <si>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</si>
  <si>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</si>
  <si>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</si>
  <si>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</si>
  <si>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</si>
  <si>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</si>
  <si>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</si>
  <si>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</si>
  <si>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</si>
  <si>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</si>
  <si>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</si>
  <si>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</si>
  <si>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</si>
  <si>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</si>
  <si>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</si>
  <si>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</si>
  <si>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</si>
  <si>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</si>
  <si>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</si>
  <si>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</si>
  <si>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</si>
  <si>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</si>
  <si>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</si>
  <si>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</si>
  <si>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</si>
  <si>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</si>
  <si>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</si>
  <si>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</si>
  <si>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</si>
  <si>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</si>
  <si>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</si>
  <si>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</si>
  <si>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</si>
  <si>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</si>
  <si>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</si>
  <si>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</si>
  <si>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</si>
  <si>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</si>
  <si>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</si>
  <si>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</si>
  <si>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</si>
  <si>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</si>
  <si>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</si>
  <si>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</si>
  <si>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</si>
  <si>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</si>
  <si>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</si>
  <si>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</si>
  <si>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</si>
  <si>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</si>
  <si>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</si>
  <si>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</si>
  <si>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</si>
  <si>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</si>
  <si>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</si>
  <si>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</si>
  <si>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</si>
  <si>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</si>
  <si>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</si>
  <si>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</si>
  <si>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</si>
  <si>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</si>
  <si>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</si>
  <si>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</si>
  <si>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</si>
  <si>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</si>
  <si>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</si>
  <si>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</si>
  <si>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</si>
  <si>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</si>
  <si>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</si>
  <si>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</si>
  <si>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</si>
  <si>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</si>
  <si>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</si>
  <si>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</si>
  <si>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</si>
  <si>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</si>
  <si>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</si>
  <si>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</si>
  <si>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</si>
  <si>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</si>
  <si>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</si>
  <si>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</si>
  <si>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</si>
  <si>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</si>
  <si>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</si>
  <si>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</si>
  <si>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</si>
  <si>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</si>
  <si>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</si>
  <si>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</si>
  <si>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</si>
  <si>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</si>
  <si>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</si>
  <si>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</si>
  <si>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</si>
  <si>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</si>
  <si>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</si>
  <si>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</si>
  <si>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</si>
  <si>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</si>
  <si>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</si>
  <si>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</si>
  <si>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</si>
  <si>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</si>
  <si>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</si>
  <si>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</si>
  <si>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</si>
  <si>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</si>
  <si>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</si>
  <si>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</si>
  <si>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</si>
  <si>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</si>
  <si>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</si>
  <si>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</si>
  <si>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</si>
  <si>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</si>
  <si>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</si>
  <si>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</si>
  <si>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</si>
  <si>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</si>
  <si>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</si>
  <si>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</si>
  <si>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</si>
  <si>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</si>
  <si>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</si>
  <si>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</si>
  <si>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</si>
  <si>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</si>
  <si>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</si>
  <si>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</si>
  <si>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</si>
  <si>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</si>
  <si>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</si>
  <si>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</si>
  <si>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</si>
  <si>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</si>
  <si>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</si>
  <si>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</si>
  <si>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</si>
  <si>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</si>
  <si>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</si>
  <si>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</si>
  <si>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</si>
  <si>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</si>
  <si>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</si>
  <si>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</si>
  <si>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</si>
  <si>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</si>
  <si>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</si>
  <si>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</si>
  <si>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</si>
  <si>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</si>
  <si>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</si>
  <si>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</si>
  <si>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</si>
  <si>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</si>
  <si>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</si>
  <si>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</si>
  <si>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</si>
  <si>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</si>
  <si>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</si>
  <si>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</si>
  <si>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</si>
  <si>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</si>
  <si>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</si>
  <si>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</si>
  <si>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</si>
  <si>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</si>
  <si>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</si>
  <si>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</si>
  <si>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</si>
  <si>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</si>
  <si>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</si>
  <si>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</si>
  <si>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</si>
  <si>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</si>
  <si>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</si>
  <si>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</si>
  <si>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</si>
  <si>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</si>
  <si>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</si>
  <si>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</si>
  <si>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</si>
  <si>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</si>
  <si>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</si>
  <si>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</si>
  <si>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</si>
  <si>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</si>
  <si>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</si>
  <si>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</si>
  <si>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</si>
  <si>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</si>
  <si>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</si>
  <si>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</si>
  <si>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</si>
  <si>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</si>
  <si>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</si>
  <si>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</si>
  <si>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</si>
  <si>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</si>
  <si>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</si>
  <si>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</si>
  <si>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</si>
  <si>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</si>
  <si>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</si>
  <si>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</si>
  <si>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</si>
  <si>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</si>
  <si>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</si>
  <si>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</si>
  <si>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</si>
  <si>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</si>
  <si>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</si>
  <si>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</si>
  <si>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</si>
  <si>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</si>
  <si>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</si>
  <si>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</si>
  <si>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</si>
  <si>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</si>
  <si>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</si>
  <si>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</si>
  <si>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</si>
  <si>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</si>
  <si>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</si>
  <si>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</si>
  <si>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</si>
  <si>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</si>
  <si>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</si>
  <si>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</si>
  <si>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</si>
  <si>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</si>
  <si>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</si>
  <si>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</si>
  <si>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</si>
  <si>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</si>
  <si>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</si>
  <si>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</si>
  <si>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</si>
  <si>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</si>
  <si>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</si>
  <si>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</si>
  <si>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</si>
  <si>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</si>
  <si>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</si>
  <si>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</si>
  <si>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</si>
  <si>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</si>
  <si>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</si>
  <si>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</si>
  <si>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</si>
  <si>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</si>
  <si>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</si>
  <si>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</si>
  <si>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</si>
  <si>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</si>
  <si>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</si>
  <si>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</si>
  <si>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</si>
  <si>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</si>
  <si>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</si>
  <si>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</si>
  <si>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</si>
  <si>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</si>
  <si>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</si>
  <si>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</si>
  <si>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</si>
  <si>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</si>
  <si>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</si>
  <si>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</si>
  <si>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</si>
  <si>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</si>
  <si>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</si>
  <si>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</si>
  <si>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</si>
  <si>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</si>
  <si>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養育費確保支援事業委託費</t>
  </si>
  <si>
    <t>子ども家庭局</t>
  </si>
  <si>
    <t>室長　上井　正純</t>
  </si>
  <si>
    <t>平成19年度</t>
  </si>
  <si>
    <t>終了予定なし</t>
  </si>
  <si>
    <t>家庭福祉課母子家庭等自立支援室</t>
  </si>
  <si>
    <t>-</t>
  </si>
  <si>
    <t>・母子家庭等及び寡婦の生活の安定と向上のための措置に関する基本的な方針（令和２年３月23日厚生労働省告示第417号）
・少子化社会対策大綱（平成27年3月20日閣議決定）
・子供の貧困対策に関する大綱（令和元年11月29日閣議決定）</t>
  </si>
  <si>
    <t>ひとり親家庭からの養育費等に関する相談への対応、地方公共団体に設置されている母子家庭等就業・自立支援センターで受け付けられた養育費等に関する対応が困難な事例についての助言や、母子家庭等就業・自立支援センターの職員等、地域において養育費等に係る業務に従事している者を対象とする研修の実施、ホームページやパンフレット等の作成、セミナーの開催による情報提供によって、養育費の取り決めや確保の向上を図ることにより、ひとり親家庭の自立支援を図る。</t>
  </si>
  <si>
    <t>当事者間の取り決めを促進するための相談や広報啓発等の事業であり、定量的な成果目標を設定することは困難である。</t>
  </si>
  <si>
    <t>講師派遣実施件数</t>
  </si>
  <si>
    <t>件</t>
  </si>
  <si>
    <t>円</t>
  </si>
  <si>
    <t>　Ｘ　/　Ｙ</t>
    <phoneticPr fontId="5"/>
  </si>
  <si>
    <t>54,679,968
/7,596</t>
  </si>
  <si>
    <t>54,257,148/7,142</t>
  </si>
  <si>
    <t>ひとり親家庭の自立を図ること（Ⅶ－４）</t>
  </si>
  <si>
    <t>ひとり親家庭の自立のための総合的な支援を図ること（Ⅶ－４－１）</t>
  </si>
  <si>
    <t>415</t>
  </si>
  <si>
    <t>374</t>
  </si>
  <si>
    <t>322</t>
  </si>
  <si>
    <t>685</t>
  </si>
  <si>
    <t>688</t>
  </si>
  <si>
    <t>702</t>
  </si>
  <si>
    <t>674</t>
  </si>
  <si>
    <t>672</t>
  </si>
  <si>
    <t>670</t>
  </si>
  <si>
    <t>○</t>
  </si>
  <si>
    <t>厚労</t>
  </si>
  <si>
    <t>-</t>
    <phoneticPr fontId="5"/>
  </si>
  <si>
    <t>54,552,520/5,582</t>
    <phoneticPr fontId="5"/>
  </si>
  <si>
    <t>56,853,720/8,300</t>
    <phoneticPr fontId="5"/>
  </si>
  <si>
    <t>無</t>
  </si>
  <si>
    <t>養育費等相談支援センターによる相談支援を通じて、ひとり親家庭の養育費確保等を支援することにより、ひとり親家庭の自立を促進する。</t>
    <rPh sb="3" eb="4">
      <t>トウ</t>
    </rPh>
    <phoneticPr fontId="5"/>
  </si>
  <si>
    <t>養育費等相談支援センターへの相談件数
（目標値は右記の数値以上とする）</t>
    <rPh sb="3" eb="4">
      <t>トウ</t>
    </rPh>
    <phoneticPr fontId="5"/>
  </si>
  <si>
    <t>単位当たりコスト ＝ Ｘ ／ Ｙ
Ｘ：「委託費の契約額（円）」
Ｙ：「相談延べ件数と地方自治体等が実施する研修へ養育費等相談支援センターが講師派遣を行った件数の合計（件）」　　　　　　　　　　　　　</t>
    <rPh sb="59" eb="60">
      <t>トウ</t>
    </rPh>
    <phoneticPr fontId="5"/>
  </si>
  <si>
    <t>地方自治体等が実施する研修へ養育費等相談支援センターが講師派遣を行った件数</t>
    <rPh sb="17" eb="18">
      <t>トウ</t>
    </rPh>
    <phoneticPr fontId="5"/>
  </si>
  <si>
    <t>養育費等相談支援センターで受け付けた相談延べ件数</t>
    <rPh sb="3" eb="4">
      <t>トウ</t>
    </rPh>
    <phoneticPr fontId="5"/>
  </si>
  <si>
    <t>地方自治体等が実施する研修に養育費等相談支援センターが講師派遣を行うこと</t>
    <rPh sb="17" eb="18">
      <t>トウ</t>
    </rPh>
    <phoneticPr fontId="5"/>
  </si>
  <si>
    <t>‐</t>
  </si>
  <si>
    <t>A.（公社）家庭問題情報センター</t>
    <phoneticPr fontId="5"/>
  </si>
  <si>
    <t>一般管理費</t>
    <rPh sb="0" eb="2">
      <t>イッパン</t>
    </rPh>
    <rPh sb="2" eb="5">
      <t>カンリヒ</t>
    </rPh>
    <phoneticPr fontId="5"/>
  </si>
  <si>
    <t>事業実施に伴う人件費、賃借料等</t>
    <rPh sb="0" eb="2">
      <t>ジギョウ</t>
    </rPh>
    <rPh sb="2" eb="4">
      <t>ジッシ</t>
    </rPh>
    <rPh sb="5" eb="6">
      <t>トモナ</t>
    </rPh>
    <rPh sb="7" eb="10">
      <t>ジンケンヒ</t>
    </rPh>
    <rPh sb="11" eb="14">
      <t>チンシャクリョウ</t>
    </rPh>
    <rPh sb="14" eb="15">
      <t>トウ</t>
    </rPh>
    <phoneticPr fontId="5"/>
  </si>
  <si>
    <t>事業経費</t>
    <rPh sb="0" eb="2">
      <t>ジギョウ</t>
    </rPh>
    <rPh sb="2" eb="4">
      <t>ケイヒ</t>
    </rPh>
    <phoneticPr fontId="5"/>
  </si>
  <si>
    <t>消費税</t>
    <rPh sb="0" eb="3">
      <t>ショウヒゼイ</t>
    </rPh>
    <phoneticPr fontId="5"/>
  </si>
  <si>
    <t>（公社）家庭問題情報センター</t>
  </si>
  <si>
    <t>国庫債務負担行為等</t>
  </si>
  <si>
    <t>母子世帯及び父子世帯において、養育費の取決め率はそれぞれ42.9％、20.8％、受給率は24.3％、3.2％（平成２８年度全国ひとり親世帯等調査より）と低い状況にあることから、養育費等に関する相談支援体制を確保することは、ひとり親家庭の生活の安定と児童の福祉の増進につながる。また、当事業は養育費の取り決め等に関する困難事例への対応や、養育費相談に対応する人材養成のための研修、啓発・広報等を行うことで母子家庭等の自立支援を図る事業であり、広く国民や社会のニーズを反映していると言える。</t>
    <rPh sb="55" eb="57">
      <t>ヘイセイ</t>
    </rPh>
    <rPh sb="59" eb="61">
      <t>ネンド</t>
    </rPh>
    <rPh sb="61" eb="63">
      <t>ゼンコク</t>
    </rPh>
    <rPh sb="66" eb="69">
      <t>オヤセタイ</t>
    </rPh>
    <rPh sb="69" eb="70">
      <t>トウ</t>
    </rPh>
    <rPh sb="70" eb="72">
      <t>チョウサ</t>
    </rPh>
    <phoneticPr fontId="5"/>
  </si>
  <si>
    <t>母子及び父子並びに寡婦福祉法第５条第３項において、国及び地方公共団体は、児童を監護しない親の当該児童についての扶養義務の履行を確保するために広報その他適切な措置を講ずるように努めなければならないとされており、ひとり親家庭の自立支援を図るため、優先度の高い事業である。</t>
    <phoneticPr fontId="5"/>
  </si>
  <si>
    <t>事業実績等に基づいた削減を行っており、妥当な水準の維持に努めている。</t>
    <phoneticPr fontId="5"/>
  </si>
  <si>
    <t>事業の適切な遂行について、必要な経費に限定されている。</t>
    <phoneticPr fontId="5"/>
  </si>
  <si>
    <t>リーフレット等を全国の自治体に配布している。</t>
    <phoneticPr fontId="5"/>
  </si>
  <si>
    <t>一般競争入札（総合評価落札方式）により委託先を決定しており、負担関係は妥当である。</t>
    <phoneticPr fontId="5"/>
  </si>
  <si>
    <t>講師派遣実施件数は、年間100件の実施見込件数に対して、令和２年度は４５件となっており、新型コロナウイルス感染症の影響により研修の開催が減少していることを鑑みれば、概ね見合ったものになっている。</t>
    <rPh sb="28" eb="30">
      <t>レイワ</t>
    </rPh>
    <rPh sb="31" eb="33">
      <t>ネンド</t>
    </rPh>
    <rPh sb="44" eb="46">
      <t>シンガタ</t>
    </rPh>
    <rPh sb="53" eb="56">
      <t>カンセンショウ</t>
    </rPh>
    <rPh sb="57" eb="59">
      <t>エイキョウ</t>
    </rPh>
    <rPh sb="62" eb="64">
      <t>ケンシュウ</t>
    </rPh>
    <rPh sb="65" eb="67">
      <t>カイサイ</t>
    </rPh>
    <rPh sb="68" eb="70">
      <t>ゲンショウ</t>
    </rPh>
    <rPh sb="77" eb="78">
      <t>カンガ</t>
    </rPh>
    <rPh sb="82" eb="83">
      <t>オオム</t>
    </rPh>
    <phoneticPr fontId="5"/>
  </si>
  <si>
    <t>引き続き、養育費の取り決め率の向上や相談体制の整備に向けて適正に事業を把握するために、事業運営委員会への参加や報告関係書類等を審査することで、適切な運営を図る。</t>
    <phoneticPr fontId="5"/>
  </si>
  <si>
    <t>養育費等相談センターで受け付けた相談延べ件数については、年々減少傾向にあり、かつ新型コロナウイルス感染症の影響により相談数が減少していることを鑑みれば、概ね見合ったものになっている。</t>
    <rPh sb="3" eb="4">
      <t>トウ</t>
    </rPh>
    <rPh sb="30" eb="32">
      <t>ゲンショウ</t>
    </rPh>
    <rPh sb="40" eb="42">
      <t>シンガタ</t>
    </rPh>
    <rPh sb="49" eb="52">
      <t>カンセンショウ</t>
    </rPh>
    <rPh sb="53" eb="55">
      <t>エイキョウ</t>
    </rPh>
    <rPh sb="58" eb="60">
      <t>ソウダン</t>
    </rPh>
    <rPh sb="60" eb="61">
      <t>スウ</t>
    </rPh>
    <rPh sb="62" eb="64">
      <t>ゲンショウ</t>
    </rPh>
    <rPh sb="71" eb="72">
      <t>カンガ</t>
    </rPh>
    <rPh sb="76" eb="77">
      <t>オオム</t>
    </rPh>
    <rPh sb="78" eb="80">
      <t>ミア</t>
    </rPh>
    <phoneticPr fontId="5"/>
  </si>
  <si>
    <t>養育費等相談支援センター事業の実施</t>
    <rPh sb="3" eb="4">
      <t>トウ</t>
    </rPh>
    <phoneticPr fontId="5"/>
  </si>
  <si>
    <t>養育費等相談支援センター事業、研修事業に要する経費等</t>
    <rPh sb="3" eb="4">
      <t>トウ</t>
    </rPh>
    <rPh sb="15" eb="17">
      <t>ケンシュウ</t>
    </rPh>
    <rPh sb="17" eb="19">
      <t>ジギョウ</t>
    </rPh>
    <rPh sb="20" eb="21">
      <t>ヨウ</t>
    </rPh>
    <rPh sb="23" eb="25">
      <t>ケイヒ</t>
    </rPh>
    <rPh sb="25" eb="26">
      <t>トウ</t>
    </rPh>
    <phoneticPr fontId="5"/>
  </si>
  <si>
    <t>養育費等相談支援センター事業に係る消費税等</t>
    <rPh sb="3" eb="4">
      <t>トウ</t>
    </rPh>
    <rPh sb="17" eb="20">
      <t>ショウヒゼイ</t>
    </rPh>
    <phoneticPr fontId="5"/>
  </si>
  <si>
    <t>平成27年度より調達方式を企画競争から総合評価落札方式に見直したことで、単年度当たりのコスト削減が図られている。</t>
    <phoneticPr fontId="5"/>
  </si>
  <si>
    <t>ひとり親家庭からの養育費相談等への対応や、養育費相談等に対応する人材養成のための研修を行うこと等により、養育費の取り決め等を促進する。地方公共団体等が実施する研修への講師派遣依頼件数は、平成３０年度は８０件、令和元年度は６０件、令和２年度は５６件（実績は４５件）であり、この他全国的な研修の開催や、ＨＰ及びリーフレット等を活用した広報啓発を広く行っている。</t>
    <rPh sb="93" eb="95">
      <t>ヘイセイ</t>
    </rPh>
    <rPh sb="114" eb="116">
      <t>レイワ</t>
    </rPh>
    <rPh sb="117" eb="119">
      <t>ネンド</t>
    </rPh>
    <rPh sb="122" eb="123">
      <t>ケン</t>
    </rPh>
    <rPh sb="124" eb="126">
      <t>ジッセキ</t>
    </rPh>
    <rPh sb="129" eb="130">
      <t>ケン</t>
    </rPh>
    <phoneticPr fontId="5"/>
  </si>
  <si>
    <t>平成27年度より調達方式を企画競争から総合評価落札方式に見直すことで、コスト削減に努めている。</t>
    <phoneticPr fontId="5"/>
  </si>
  <si>
    <t>（１）養育費・面会交流相談支援事業
　・ひとり親家庭（離婚前後の父母を含む）からの養育費・面会交流等に関する電話・電子メール等による相談の実施
　・地方公共団体に設置されている母子家庭等就業・自立支援センター等で受け付けられた養育費等に関する困難事例の相談に対する電話等による相談支援の実施
（２）研修事業
　・母子家庭等就業・自立支援センターの養育費専門相談員や母子・父子自立支援員等、地域において養育費等に係る業務に従事している者を対象とする研修の実施
（３）情報提供事業
　・ホームページ、パンフレット等による、養育費や面会交流の取り決めの方法等に関する情報提供の実施
補助率：定額・10/10</t>
    <rPh sb="45" eb="47">
      <t>メンカイ</t>
    </rPh>
    <rPh sb="47" eb="49">
      <t>コウリュウ</t>
    </rPh>
    <phoneticPr fontId="5"/>
  </si>
  <si>
    <t>地方自治体の実施する母子家庭等・就業自立支援センターや市町村の窓口で受けた相談に対する支援、相談員等を対象とする研修等を実施するため、国が実施すべき事業である。</t>
    <rPh sb="0" eb="2">
      <t>チホウ</t>
    </rPh>
    <rPh sb="2" eb="5">
      <t>ジチタイ</t>
    </rPh>
    <rPh sb="6" eb="8">
      <t>ジッシ</t>
    </rPh>
    <phoneticPr fontId="5"/>
  </si>
  <si>
    <t>有識者等で構成される養育費相談支援センター事業運営委員会に参加し、事業の進捗状況を把握している。また、委託終了後に提出される委託事業実施結果報告書等や必要に応じて行う内容の聞き取り、参考となる資料の提出により、支出状況等について確認を行っており、各点検項目による評価も妥当と考えられる。加えて、平成27年度より調達方式を企画競争から総合評価落札方式に見直しており、コスト面において改善が図られている。離婚母子家庭等にとって養育費の確保は極めて重要であるが、養育費の相談機関や手続の方法が分かりにくいなどの指摘があるほか、実際の養育費の取り決め率（母子世帯では、平成28年度42.9%、平成23年度37.7%、平成18年度38.8％)が低い状況にあるため、ひとり親家庭の自立支援を図るためには、引き続き、養育費の確保を図るための当事業は必要である。</t>
    <rPh sb="193" eb="194">
      <t>ハカ</t>
    </rPh>
    <phoneticPr fontId="5"/>
  </si>
  <si>
    <t>ひとり親家庭への養育費相談等は必要なため、引き続き、必要な予算額を確保し、適切な執行に努めること。</t>
    <rPh sb="15" eb="17">
      <t>ヒツヨウ</t>
    </rPh>
    <phoneticPr fontId="5"/>
  </si>
  <si>
    <t>-</t>
    <phoneticPr fontId="5"/>
  </si>
  <si>
    <t>・成果目標が活動指標になっており、本来の目的達成に向けた活動の検証に至っていない。成果目標を母子家庭の養育費の取り決め率を設定し、事業内容の効果（派遣講師の質、相談の満足度と研修内容、相談件数と情報提供の相関関係など）を検証し、事業内容を見直して、明確な改善の方向性を見出す必要がある。
・優先度の高さには、基準と位置を付記すること。</t>
    <phoneticPr fontId="5"/>
  </si>
  <si>
    <t>引き続き、必要な予算額を確保し、適正な執行に努めていく。なお、外部有識者の所見に対しては、検討してまいりたい。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</si>
</sst>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33</xdr:col>
      <xdr:colOff>186114</xdr:colOff>
      <xdr:row>751</xdr:row>
      <xdr:rowOff>86797</xdr:rowOff>
    </xdr:to>
    <xdr:sp macro="" textlink="">
      <xdr:nvSpPr>
        <xdr:cNvPr id="2" name="テキスト ボックス 1"/>
        <xdr:cNvSpPr txBox="1"/>
      </xdr:nvSpPr>
      <xdr:spPr bwMode="auto">
        <a:xfrm>
          <a:off x="3025588" y="43109029"/>
          <a:ext cx="3816820" cy="781562"/>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latin typeface="+mn-ea"/>
              <a:ea typeface="+mn-ea"/>
            </a:rPr>
            <a:t>55</a:t>
          </a:r>
          <a:r>
            <a:rPr kumimoji="1" lang="ja-JP" altLang="en-US" sz="1200">
              <a:latin typeface="+mn-ea"/>
              <a:ea typeface="+mn-ea"/>
            </a:rPr>
            <a:t>百万円</a:t>
          </a:r>
        </a:p>
      </xdr:txBody>
    </xdr:sp>
    <xdr:clientData/>
  </xdr:twoCellAnchor>
  <xdr:twoCellAnchor>
    <xdr:from>
      <xdr:col>17</xdr:col>
      <xdr:colOff>100854</xdr:colOff>
      <xdr:row>752</xdr:row>
      <xdr:rowOff>0</xdr:rowOff>
    </xdr:from>
    <xdr:to>
      <xdr:col>31</xdr:col>
      <xdr:colOff>67425</xdr:colOff>
      <xdr:row>753</xdr:row>
      <xdr:rowOff>131208</xdr:rowOff>
    </xdr:to>
    <xdr:sp macro="" textlink="">
      <xdr:nvSpPr>
        <xdr:cNvPr id="3" name="大かっこ 2"/>
        <xdr:cNvSpPr/>
      </xdr:nvSpPr>
      <xdr:spPr bwMode="auto">
        <a:xfrm>
          <a:off x="3529854" y="44151176"/>
          <a:ext cx="2790453" cy="4785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委託事業費</a:t>
          </a:r>
          <a:r>
            <a:rPr kumimoji="1" lang="ja-JP" altLang="en-US" sz="1100">
              <a:solidFill>
                <a:schemeClr val="tx1"/>
              </a:solidFill>
              <a:latin typeface="+mn-lt"/>
              <a:ea typeface="+mn-ea"/>
              <a:cs typeface="+mn-cs"/>
            </a:rPr>
            <a:t>の支払い及び</a:t>
          </a:r>
          <a:r>
            <a:rPr kumimoji="1" lang="ja-JP" altLang="ja-JP" sz="1100">
              <a:solidFill>
                <a:schemeClr val="tx1"/>
              </a:solidFill>
              <a:latin typeface="+mn-lt"/>
              <a:ea typeface="+mn-ea"/>
              <a:cs typeface="+mn-cs"/>
            </a:rPr>
            <a:t>確定等</a:t>
          </a:r>
          <a:endParaRPr lang="ja-JP" altLang="en-US"/>
        </a:p>
      </xdr:txBody>
    </xdr:sp>
    <xdr:clientData/>
  </xdr:twoCellAnchor>
  <xdr:twoCellAnchor>
    <xdr:from>
      <xdr:col>24</xdr:col>
      <xdr:colOff>112060</xdr:colOff>
      <xdr:row>753</xdr:row>
      <xdr:rowOff>324970</xdr:rowOff>
    </xdr:from>
    <xdr:to>
      <xdr:col>24</xdr:col>
      <xdr:colOff>112150</xdr:colOff>
      <xdr:row>755</xdr:row>
      <xdr:rowOff>66484</xdr:rowOff>
    </xdr:to>
    <xdr:cxnSp macro="">
      <xdr:nvCxnSpPr>
        <xdr:cNvPr id="4" name="直線矢印コネクタ 3"/>
        <xdr:cNvCxnSpPr/>
      </xdr:nvCxnSpPr>
      <xdr:spPr bwMode="auto">
        <a:xfrm>
          <a:off x="4953001" y="44823529"/>
          <a:ext cx="90" cy="436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33616</xdr:colOff>
      <xdr:row>755</xdr:row>
      <xdr:rowOff>179295</xdr:rowOff>
    </xdr:from>
    <xdr:to>
      <xdr:col>30</xdr:col>
      <xdr:colOff>132537</xdr:colOff>
      <xdr:row>757</xdr:row>
      <xdr:rowOff>251425</xdr:rowOff>
    </xdr:to>
    <xdr:sp macro="" textlink="">
      <xdr:nvSpPr>
        <xdr:cNvPr id="5" name="テキスト ボックス 4"/>
        <xdr:cNvSpPr txBox="1"/>
      </xdr:nvSpPr>
      <xdr:spPr>
        <a:xfrm>
          <a:off x="3866028" y="45372619"/>
          <a:ext cx="2317685" cy="76689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（公社）家庭問題情報センター</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j-ea"/>
              <a:ea typeface="+mj-ea"/>
              <a:cs typeface="+mn-cs"/>
            </a:rPr>
            <a:t>55</a:t>
          </a:r>
          <a:r>
            <a:rPr kumimoji="1" lang="ja-JP" altLang="en-US" sz="1100">
              <a:solidFill>
                <a:schemeClr val="dk1"/>
              </a:solidFill>
              <a:latin typeface="+mj-ea"/>
              <a:ea typeface="+mj-ea"/>
              <a:cs typeface="+mn-cs"/>
            </a:rPr>
            <a:t>百万円</a:t>
          </a:r>
          <a:endParaRPr kumimoji="1" lang="ja-JP" altLang="en-US" sz="1200">
            <a:latin typeface="+mj-ea"/>
            <a:ea typeface="+mj-ea"/>
          </a:endParaRPr>
        </a:p>
      </xdr:txBody>
    </xdr:sp>
    <xdr:clientData/>
  </xdr:twoCellAnchor>
  <xdr:twoCellAnchor>
    <xdr:from>
      <xdr:col>16</xdr:col>
      <xdr:colOff>123262</xdr:colOff>
      <xdr:row>754</xdr:row>
      <xdr:rowOff>268941</xdr:rowOff>
    </xdr:from>
    <xdr:to>
      <xdr:col>24</xdr:col>
      <xdr:colOff>179296</xdr:colOff>
      <xdr:row>755</xdr:row>
      <xdr:rowOff>192805</xdr:rowOff>
    </xdr:to>
    <xdr:sp macro="" textlink="">
      <xdr:nvSpPr>
        <xdr:cNvPr id="6" name="テキスト ボックス 5"/>
        <xdr:cNvSpPr txBox="1"/>
      </xdr:nvSpPr>
      <xdr:spPr>
        <a:xfrm>
          <a:off x="3350556" y="50796265"/>
          <a:ext cx="1669681" cy="2712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国庫債務負担行為</a:t>
          </a:r>
          <a:r>
            <a:rPr kumimoji="1" lang="en-US" altLang="ja-JP" sz="1100"/>
            <a:t>】</a:t>
          </a:r>
          <a:endParaRPr kumimoji="1" lang="ja-JP" altLang="en-US" sz="1100"/>
        </a:p>
      </xdr:txBody>
    </xdr:sp>
    <xdr:clientData/>
  </xdr:twoCellAnchor>
  <xdr:twoCellAnchor>
    <xdr:from>
      <xdr:col>17</xdr:col>
      <xdr:colOff>123268</xdr:colOff>
      <xdr:row>756</xdr:row>
      <xdr:rowOff>336176</xdr:rowOff>
    </xdr:from>
    <xdr:to>
      <xdr:col>19</xdr:col>
      <xdr:colOff>176890</xdr:colOff>
      <xdr:row>757</xdr:row>
      <xdr:rowOff>335136</xdr:rowOff>
    </xdr:to>
    <xdr:sp macro="" textlink="">
      <xdr:nvSpPr>
        <xdr:cNvPr id="7" name="テキスト ボックス 6"/>
        <xdr:cNvSpPr txBox="1"/>
      </xdr:nvSpPr>
      <xdr:spPr>
        <a:xfrm rot="10800000" flipV="1">
          <a:off x="3552268" y="45876882"/>
          <a:ext cx="457034" cy="346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600"/>
            <a:t>A</a:t>
          </a:r>
          <a:endParaRPr kumimoji="1" lang="ja-JP" altLang="en-US" sz="1600"/>
        </a:p>
      </xdr:txBody>
    </xdr:sp>
    <xdr:clientData/>
  </xdr:twoCellAnchor>
  <xdr:twoCellAnchor>
    <xdr:from>
      <xdr:col>42</xdr:col>
      <xdr:colOff>22412</xdr:colOff>
      <xdr:row>116</xdr:row>
      <xdr:rowOff>358587</xdr:rowOff>
    </xdr:from>
    <xdr:to>
      <xdr:col>49</xdr:col>
      <xdr:colOff>493059</xdr:colOff>
      <xdr:row>116</xdr:row>
      <xdr:rowOff>560294</xdr:rowOff>
    </xdr:to>
    <xdr:sp macro="" textlink="">
      <xdr:nvSpPr>
        <xdr:cNvPr id="8" name="テキスト ボックス 7"/>
        <xdr:cNvSpPr txBox="1"/>
      </xdr:nvSpPr>
      <xdr:spPr>
        <a:xfrm>
          <a:off x="8494059" y="16943293"/>
          <a:ext cx="1882588" cy="201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latin typeface="+mn-ea"/>
              <a:ea typeface="+mn-ea"/>
            </a:rPr>
            <a:t>実費払い経費（会場借料、旅費、謝金）は除く。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5" zoomScale="80" zoomScaleNormal="75" zoomScaleSheetLayoutView="80"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740</v>
      </c>
      <c r="AK2" s="945"/>
      <c r="AL2" s="945"/>
      <c r="AM2" s="945"/>
      <c r="AN2" s="98" t="s">
        <v>407</v>
      </c>
      <c r="AO2" s="945">
        <v>20</v>
      </c>
      <c r="AP2" s="945"/>
      <c r="AQ2" s="945"/>
      <c r="AR2" s="99" t="s">
        <v>710</v>
      </c>
      <c r="AS2" s="951">
        <v>763</v>
      </c>
      <c r="AT2" s="951"/>
      <c r="AU2" s="951"/>
      <c r="AV2" s="98" t="str">
        <f>IF(AW2="","","-")</f>
        <v/>
      </c>
      <c r="AW2" s="911"/>
      <c r="AX2" s="911"/>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95.1"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子ども・若者育成支援</v>
      </c>
      <c r="H8" s="718"/>
      <c r="I8" s="718"/>
      <c r="J8" s="718"/>
      <c r="K8" s="718"/>
      <c r="L8" s="718"/>
      <c r="M8" s="718"/>
      <c r="N8" s="718"/>
      <c r="O8" s="718"/>
      <c r="P8" s="718"/>
      <c r="Q8" s="718"/>
      <c r="R8" s="718"/>
      <c r="S8" s="718"/>
      <c r="T8" s="718"/>
      <c r="U8" s="718"/>
      <c r="V8" s="718"/>
      <c r="W8" s="718"/>
      <c r="X8" s="947"/>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29.94999999999999" customHeight="1" x14ac:dyDescent="0.15">
      <c r="A10" s="658" t="s">
        <v>30</v>
      </c>
      <c r="B10" s="659"/>
      <c r="C10" s="659"/>
      <c r="D10" s="659"/>
      <c r="E10" s="659"/>
      <c r="F10" s="659"/>
      <c r="G10" s="752" t="s">
        <v>774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56</v>
      </c>
      <c r="Q13" s="656"/>
      <c r="R13" s="656"/>
      <c r="S13" s="656"/>
      <c r="T13" s="656"/>
      <c r="U13" s="656"/>
      <c r="V13" s="657"/>
      <c r="W13" s="655">
        <v>54</v>
      </c>
      <c r="X13" s="656"/>
      <c r="Y13" s="656"/>
      <c r="Z13" s="656"/>
      <c r="AA13" s="656"/>
      <c r="AB13" s="656"/>
      <c r="AC13" s="657"/>
      <c r="AD13" s="655">
        <v>55</v>
      </c>
      <c r="AE13" s="656"/>
      <c r="AF13" s="656"/>
      <c r="AG13" s="656"/>
      <c r="AH13" s="656"/>
      <c r="AI13" s="656"/>
      <c r="AJ13" s="657"/>
      <c r="AK13" s="655">
        <v>80</v>
      </c>
      <c r="AL13" s="656"/>
      <c r="AM13" s="656"/>
      <c r="AN13" s="656"/>
      <c r="AO13" s="656"/>
      <c r="AP13" s="656"/>
      <c r="AQ13" s="657"/>
      <c r="AR13" s="920">
        <v>80</v>
      </c>
      <c r="AS13" s="921"/>
      <c r="AT13" s="921"/>
      <c r="AU13" s="921"/>
      <c r="AV13" s="921"/>
      <c r="AW13" s="921"/>
      <c r="AX13" s="922"/>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741</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741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741</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741</v>
      </c>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3">
        <f>SUM(P13:V17)</f>
        <v>56</v>
      </c>
      <c r="Q18" s="874"/>
      <c r="R18" s="874"/>
      <c r="S18" s="874"/>
      <c r="T18" s="874"/>
      <c r="U18" s="874"/>
      <c r="V18" s="875"/>
      <c r="W18" s="873">
        <f>SUM(W13:AC17)</f>
        <v>54</v>
      </c>
      <c r="X18" s="874"/>
      <c r="Y18" s="874"/>
      <c r="Z18" s="874"/>
      <c r="AA18" s="874"/>
      <c r="AB18" s="874"/>
      <c r="AC18" s="875"/>
      <c r="AD18" s="873">
        <f>SUM(AD13:AJ17)</f>
        <v>55</v>
      </c>
      <c r="AE18" s="874"/>
      <c r="AF18" s="874"/>
      <c r="AG18" s="874"/>
      <c r="AH18" s="874"/>
      <c r="AI18" s="874"/>
      <c r="AJ18" s="875"/>
      <c r="AK18" s="873">
        <f>SUM(AK13:AQ17)</f>
        <v>80</v>
      </c>
      <c r="AL18" s="874"/>
      <c r="AM18" s="874"/>
      <c r="AN18" s="874"/>
      <c r="AO18" s="874"/>
      <c r="AP18" s="874"/>
      <c r="AQ18" s="875"/>
      <c r="AR18" s="873">
        <f>SUM(AR13:AX17)</f>
        <v>80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55</v>
      </c>
      <c r="Q19" s="656"/>
      <c r="R19" s="656"/>
      <c r="S19" s="656"/>
      <c r="T19" s="656"/>
      <c r="U19" s="656"/>
      <c r="V19" s="657"/>
      <c r="W19" s="655">
        <v>54</v>
      </c>
      <c r="X19" s="656"/>
      <c r="Y19" s="656"/>
      <c r="Z19" s="656"/>
      <c r="AA19" s="656"/>
      <c r="AB19" s="656"/>
      <c r="AC19" s="657"/>
      <c r="AD19" s="655">
        <v>55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0.9821428571428571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7"/>
      <c r="G21" s="314" t="s">
        <v>354</v>
      </c>
      <c r="H21" s="315"/>
      <c r="I21" s="315"/>
      <c r="J21" s="315"/>
      <c r="K21" s="315"/>
      <c r="L21" s="315"/>
      <c r="M21" s="315"/>
      <c r="N21" s="315"/>
      <c r="O21" s="315"/>
      <c r="P21" s="316">
        <f>IF(P19=0, "-", SUM(P19)/SUM(P13,P14))</f>
        <v>0.9821428571428571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30" customHeight="1" x14ac:dyDescent="0.15">
      <c r="A23" s="976"/>
      <c r="B23" s="977"/>
      <c r="C23" s="977"/>
      <c r="D23" s="977"/>
      <c r="E23" s="977"/>
      <c r="F23" s="978"/>
      <c r="G23" s="970" t="s">
        <v>712</v>
      </c>
      <c r="H23" s="971"/>
      <c r="I23" s="971"/>
      <c r="J23" s="971"/>
      <c r="K23" s="971"/>
      <c r="L23" s="971"/>
      <c r="M23" s="971"/>
      <c r="N23" s="971"/>
      <c r="O23" s="972"/>
      <c r="P23" s="920">
        <v>80</v>
      </c>
      <c r="Q23" s="921"/>
      <c r="R23" s="921"/>
      <c r="S23" s="921"/>
      <c r="T23" s="921"/>
      <c r="U23" s="921"/>
      <c r="V23" s="935"/>
      <c r="W23" s="920">
        <v>80</v>
      </c>
      <c r="X23" s="921"/>
      <c r="Y23" s="921"/>
      <c r="Z23" s="921"/>
      <c r="AA23" s="921"/>
      <c r="AB23" s="921"/>
      <c r="AC23" s="935"/>
      <c r="AD23" s="983" t="s">
        <v>778</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5"/>
      <c r="Q24" s="656"/>
      <c r="R24" s="656"/>
      <c r="S24" s="656"/>
      <c r="T24" s="656"/>
      <c r="U24" s="656"/>
      <c r="V24" s="657"/>
      <c r="W24" s="655"/>
      <c r="X24" s="656"/>
      <c r="Y24" s="656"/>
      <c r="Z24" s="656"/>
      <c r="AA24" s="656"/>
      <c r="AB24" s="656"/>
      <c r="AC24" s="65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5"/>
      <c r="Q25" s="656"/>
      <c r="R25" s="656"/>
      <c r="S25" s="656"/>
      <c r="T25" s="656"/>
      <c r="U25" s="656"/>
      <c r="V25" s="657"/>
      <c r="W25" s="655"/>
      <c r="X25" s="656"/>
      <c r="Y25" s="656"/>
      <c r="Z25" s="656"/>
      <c r="AA25" s="656"/>
      <c r="AB25" s="656"/>
      <c r="AC25" s="65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5"/>
      <c r="Q26" s="656"/>
      <c r="R26" s="656"/>
      <c r="S26" s="656"/>
      <c r="T26" s="656"/>
      <c r="U26" s="656"/>
      <c r="V26" s="657"/>
      <c r="W26" s="655"/>
      <c r="X26" s="656"/>
      <c r="Y26" s="656"/>
      <c r="Z26" s="656"/>
      <c r="AA26" s="656"/>
      <c r="AB26" s="656"/>
      <c r="AC26" s="65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3">
        <f>P29-SUM(P23:P27)</f>
        <v>0</v>
      </c>
      <c r="Q28" s="874"/>
      <c r="R28" s="874"/>
      <c r="S28" s="874"/>
      <c r="T28" s="874"/>
      <c r="U28" s="874"/>
      <c r="V28" s="875"/>
      <c r="W28" s="873">
        <f>W29-SUM(W23:W27)</f>
        <v>0</v>
      </c>
      <c r="X28" s="874"/>
      <c r="Y28" s="874"/>
      <c r="Z28" s="874"/>
      <c r="AA28" s="874"/>
      <c r="AB28" s="874"/>
      <c r="AC28" s="87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5">
        <f>AK13</f>
        <v>80</v>
      </c>
      <c r="Q29" s="656"/>
      <c r="R29" s="656"/>
      <c r="S29" s="656"/>
      <c r="T29" s="656"/>
      <c r="U29" s="656"/>
      <c r="V29" s="657"/>
      <c r="W29" s="952">
        <f>AR13</f>
        <v>80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5" t="s">
        <v>413</v>
      </c>
      <c r="AJ30" s="915"/>
      <c r="AK30" s="915"/>
      <c r="AL30" s="853"/>
      <c r="AM30" s="915" t="s">
        <v>510</v>
      </c>
      <c r="AN30" s="915"/>
      <c r="AO30" s="915"/>
      <c r="AP30" s="853"/>
      <c r="AQ30" s="765" t="s">
        <v>232</v>
      </c>
      <c r="AR30" s="766"/>
      <c r="AS30" s="766"/>
      <c r="AT30" s="767"/>
      <c r="AU30" s="772" t="s">
        <v>134</v>
      </c>
      <c r="AV30" s="772"/>
      <c r="AW30" s="772"/>
      <c r="AX30" s="917"/>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c r="AR31" s="201"/>
      <c r="AS31" s="136" t="s">
        <v>233</v>
      </c>
      <c r="AT31" s="137"/>
      <c r="AU31" s="200"/>
      <c r="AV31" s="200"/>
      <c r="AW31" s="392" t="s">
        <v>179</v>
      </c>
      <c r="AX31" s="393"/>
    </row>
    <row r="32" spans="1:50" ht="23.25" hidden="1" customHeight="1" x14ac:dyDescent="0.15">
      <c r="A32" s="397"/>
      <c r="B32" s="395"/>
      <c r="C32" s="395"/>
      <c r="D32" s="395"/>
      <c r="E32" s="395"/>
      <c r="F32" s="396"/>
      <c r="G32" s="563"/>
      <c r="H32" s="564"/>
      <c r="I32" s="564"/>
      <c r="J32" s="564"/>
      <c r="K32" s="564"/>
      <c r="L32" s="564"/>
      <c r="M32" s="564"/>
      <c r="N32" s="564"/>
      <c r="O32" s="565"/>
      <c r="P32" s="108"/>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30" customHeight="1" x14ac:dyDescent="0.15">
      <c r="A82" s="860"/>
      <c r="B82" s="526"/>
      <c r="C82" s="424"/>
      <c r="D82" s="424"/>
      <c r="E82" s="424"/>
      <c r="F82" s="425"/>
      <c r="G82" s="674" t="s">
        <v>721</v>
      </c>
      <c r="H82" s="674"/>
      <c r="I82" s="674"/>
      <c r="J82" s="674"/>
      <c r="K82" s="674"/>
      <c r="L82" s="674"/>
      <c r="M82" s="674"/>
      <c r="N82" s="674"/>
      <c r="O82" s="674"/>
      <c r="P82" s="674"/>
      <c r="Q82" s="674"/>
      <c r="R82" s="674"/>
      <c r="S82" s="674"/>
      <c r="T82" s="674"/>
      <c r="U82" s="674"/>
      <c r="V82" s="674"/>
      <c r="W82" s="674"/>
      <c r="X82" s="674"/>
      <c r="Y82" s="674"/>
      <c r="Z82" s="674"/>
      <c r="AA82" s="675"/>
      <c r="AB82" s="879" t="s">
        <v>772</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30"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30"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718</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750</v>
      </c>
      <c r="H87" s="108"/>
      <c r="I87" s="108"/>
      <c r="J87" s="108"/>
      <c r="K87" s="108"/>
      <c r="L87" s="108"/>
      <c r="M87" s="108"/>
      <c r="N87" s="108"/>
      <c r="O87" s="109"/>
      <c r="P87" s="108" t="s">
        <v>722</v>
      </c>
      <c r="Q87" s="513"/>
      <c r="R87" s="513"/>
      <c r="S87" s="513"/>
      <c r="T87" s="513"/>
      <c r="U87" s="513"/>
      <c r="V87" s="513"/>
      <c r="W87" s="513"/>
      <c r="X87" s="514"/>
      <c r="Y87" s="560" t="s">
        <v>62</v>
      </c>
      <c r="Z87" s="561"/>
      <c r="AA87" s="562"/>
      <c r="AB87" s="460" t="s">
        <v>723</v>
      </c>
      <c r="AC87" s="460"/>
      <c r="AD87" s="460"/>
      <c r="AE87" s="218">
        <v>80</v>
      </c>
      <c r="AF87" s="219"/>
      <c r="AG87" s="219"/>
      <c r="AH87" s="219"/>
      <c r="AI87" s="218">
        <v>60</v>
      </c>
      <c r="AJ87" s="219"/>
      <c r="AK87" s="219"/>
      <c r="AL87" s="219"/>
      <c r="AM87" s="218">
        <v>45</v>
      </c>
      <c r="AN87" s="219"/>
      <c r="AO87" s="219"/>
      <c r="AP87" s="219"/>
      <c r="AQ87" s="336" t="s">
        <v>718</v>
      </c>
      <c r="AR87" s="208"/>
      <c r="AS87" s="208"/>
      <c r="AT87" s="337"/>
      <c r="AU87" s="219" t="s">
        <v>718</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723</v>
      </c>
      <c r="AC88" s="522"/>
      <c r="AD88" s="522"/>
      <c r="AE88" s="218">
        <v>100</v>
      </c>
      <c r="AF88" s="219"/>
      <c r="AG88" s="219"/>
      <c r="AH88" s="219"/>
      <c r="AI88" s="218">
        <v>100</v>
      </c>
      <c r="AJ88" s="219"/>
      <c r="AK88" s="219"/>
      <c r="AL88" s="219"/>
      <c r="AM88" s="218">
        <v>100</v>
      </c>
      <c r="AN88" s="219"/>
      <c r="AO88" s="219"/>
      <c r="AP88" s="219"/>
      <c r="AQ88" s="336" t="s">
        <v>718</v>
      </c>
      <c r="AR88" s="208"/>
      <c r="AS88" s="208"/>
      <c r="AT88" s="337"/>
      <c r="AU88" s="219">
        <v>100</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80</v>
      </c>
      <c r="AF89" s="226"/>
      <c r="AG89" s="226"/>
      <c r="AH89" s="226"/>
      <c r="AI89" s="225">
        <v>60</v>
      </c>
      <c r="AJ89" s="226"/>
      <c r="AK89" s="226"/>
      <c r="AL89" s="226"/>
      <c r="AM89" s="225">
        <v>45</v>
      </c>
      <c r="AN89" s="226"/>
      <c r="AO89" s="226"/>
      <c r="AP89" s="226"/>
      <c r="AQ89" s="336" t="s">
        <v>718</v>
      </c>
      <c r="AR89" s="208"/>
      <c r="AS89" s="208"/>
      <c r="AT89" s="337"/>
      <c r="AU89" s="219" t="s">
        <v>718</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749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7516</v>
      </c>
      <c r="AF101" s="282"/>
      <c r="AG101" s="282"/>
      <c r="AH101" s="282"/>
      <c r="AI101" s="282">
        <v>7082</v>
      </c>
      <c r="AJ101" s="282"/>
      <c r="AK101" s="282"/>
      <c r="AL101" s="282"/>
      <c r="AM101" s="282">
        <v>5537</v>
      </c>
      <c r="AN101" s="282"/>
      <c r="AO101" s="282"/>
      <c r="AP101" s="282"/>
      <c r="AQ101" s="282" t="s">
        <v>741</v>
      </c>
      <c r="AR101" s="282"/>
      <c r="AS101" s="282"/>
      <c r="AT101" s="282"/>
      <c r="AU101" s="218" t="s">
        <v>718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8200</v>
      </c>
      <c r="AF102" s="282"/>
      <c r="AG102" s="282"/>
      <c r="AH102" s="282"/>
      <c r="AI102" s="282">
        <v>8200</v>
      </c>
      <c r="AJ102" s="282"/>
      <c r="AK102" s="282"/>
      <c r="AL102" s="282"/>
      <c r="AM102" s="282">
        <v>8200</v>
      </c>
      <c r="AN102" s="282"/>
      <c r="AO102" s="282"/>
      <c r="AP102" s="282"/>
      <c r="AQ102" s="282">
        <v>8200</v>
      </c>
      <c r="AR102" s="282"/>
      <c r="AS102" s="282"/>
      <c r="AT102" s="282"/>
      <c r="AU102" s="225">
        <v>8200</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748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v>80</v>
      </c>
      <c r="AF104" s="282"/>
      <c r="AG104" s="282"/>
      <c r="AH104" s="282"/>
      <c r="AI104" s="282">
        <v>60</v>
      </c>
      <c r="AJ104" s="282"/>
      <c r="AK104" s="282"/>
      <c r="AL104" s="282"/>
      <c r="AM104" s="282">
        <v>45</v>
      </c>
      <c r="AN104" s="282"/>
      <c r="AO104" s="282"/>
      <c r="AP104" s="282"/>
      <c r="AQ104" s="282" t="s">
        <v>741</v>
      </c>
      <c r="AR104" s="282"/>
      <c r="AS104" s="282"/>
      <c r="AT104" s="282"/>
      <c r="AU104" s="282" t="s">
        <v>718</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v>100</v>
      </c>
      <c r="AF105" s="282"/>
      <c r="AG105" s="282"/>
      <c r="AH105" s="282"/>
      <c r="AI105" s="282">
        <v>100</v>
      </c>
      <c r="AJ105" s="282"/>
      <c r="AK105" s="282"/>
      <c r="AL105" s="282"/>
      <c r="AM105" s="282">
        <v>100</v>
      </c>
      <c r="AN105" s="282"/>
      <c r="AO105" s="282"/>
      <c r="AP105" s="282"/>
      <c r="AQ105" s="282">
        <v>100</v>
      </c>
      <c r="AR105" s="282"/>
      <c r="AS105" s="282"/>
      <c r="AT105" s="282"/>
      <c r="AU105" s="282">
        <v>100</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747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7198.5</v>
      </c>
      <c r="AF116" s="282"/>
      <c r="AG116" s="282"/>
      <c r="AH116" s="282"/>
      <c r="AI116" s="282">
        <v>7596.9123494819396</v>
      </c>
      <c r="AJ116" s="282"/>
      <c r="AK116" s="282"/>
      <c r="AL116" s="282"/>
      <c r="AM116" s="282">
        <v>9772.9</v>
      </c>
      <c r="AN116" s="282"/>
      <c r="AO116" s="282"/>
      <c r="AP116" s="282"/>
      <c r="AQ116" s="218">
        <v>6849.8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893" t="s">
        <v>726</v>
      </c>
      <c r="AF117" s="550"/>
      <c r="AG117" s="550"/>
      <c r="AH117" s="550"/>
      <c r="AI117" s="550" t="s">
        <v>727</v>
      </c>
      <c r="AJ117" s="550"/>
      <c r="AK117" s="550"/>
      <c r="AL117" s="550"/>
      <c r="AM117" s="550" t="s">
        <v>742</v>
      </c>
      <c r="AN117" s="550"/>
      <c r="AO117" s="550"/>
      <c r="AP117" s="550"/>
      <c r="AQ117" s="550" t="s">
        <v>743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7516</v>
      </c>
      <c r="AF134" s="208"/>
      <c r="AG134" s="208"/>
      <c r="AH134" s="208"/>
      <c r="AI134" s="207">
        <v>7082</v>
      </c>
      <c r="AJ134" s="208"/>
      <c r="AK134" s="208"/>
      <c r="AL134" s="208"/>
      <c r="AM134" s="207">
        <v>5537</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7780</v>
      </c>
      <c r="AF135" s="208"/>
      <c r="AG135" s="208"/>
      <c r="AH135" s="208"/>
      <c r="AI135" s="207">
        <v>7516</v>
      </c>
      <c r="AJ135" s="208"/>
      <c r="AK135" s="208"/>
      <c r="AL135" s="208"/>
      <c r="AM135" s="207">
        <v>7082</v>
      </c>
      <c r="AN135" s="208"/>
      <c r="AO135" s="208"/>
      <c r="AP135" s="208"/>
      <c r="AQ135" s="207" t="s">
        <v>718</v>
      </c>
      <c r="AR135" s="208"/>
      <c r="AS135" s="208"/>
      <c r="AT135" s="208"/>
      <c r="AU135" s="207">
        <v>5537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4"/>
      <c r="G430" s="895" t="s">
        <v>252</v>
      </c>
      <c r="H430" s="126"/>
      <c r="I430" s="126"/>
      <c r="J430" s="896" t="s">
        <v>718</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208"/>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208"/>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718</v>
      </c>
      <c r="AN460" s="208"/>
      <c r="AO460" s="208"/>
      <c r="AP460" s="208"/>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thickBo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thickBo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129.94999999999999"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739</v>
      </c>
      <c r="AE702" s="342"/>
      <c r="AF702" s="342"/>
      <c r="AG702" s="379" t="s">
        <v>759</v>
      </c>
      <c r="AH702" s="380"/>
      <c r="AI702" s="380"/>
      <c r="AJ702" s="380"/>
      <c r="AK702" s="380"/>
      <c r="AL702" s="380"/>
      <c r="AM702" s="380"/>
      <c r="AN702" s="380"/>
      <c r="AO702" s="380"/>
      <c r="AP702" s="380"/>
      <c r="AQ702" s="380"/>
      <c r="AR702" s="380"/>
      <c r="AS702" s="380"/>
      <c r="AT702" s="380"/>
      <c r="AU702" s="380"/>
      <c r="AV702" s="380"/>
      <c r="AW702" s="380"/>
      <c r="AX702" s="381"/>
    </row>
    <row r="703" spans="1:51" ht="69.9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739</v>
      </c>
      <c r="AE703" s="323"/>
      <c r="AF703" s="323"/>
      <c r="AG703" s="104" t="s">
        <v>775</v>
      </c>
      <c r="AH703" s="105"/>
      <c r="AI703" s="105"/>
      <c r="AJ703" s="105"/>
      <c r="AK703" s="105"/>
      <c r="AL703" s="105"/>
      <c r="AM703" s="105"/>
      <c r="AN703" s="105"/>
      <c r="AO703" s="105"/>
      <c r="AP703" s="105"/>
      <c r="AQ703" s="105"/>
      <c r="AR703" s="105"/>
      <c r="AS703" s="105"/>
      <c r="AT703" s="105"/>
      <c r="AU703" s="105"/>
      <c r="AV703" s="105"/>
      <c r="AW703" s="105"/>
      <c r="AX703" s="106"/>
    </row>
    <row r="704" spans="1:51" ht="99.9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739</v>
      </c>
      <c r="AE704" s="781"/>
      <c r="AF704" s="781"/>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t="s">
        <v>764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751</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t="s">
        <v>773</v>
      </c>
      <c r="AH714" s="735"/>
      <c r="AI714" s="735"/>
      <c r="AJ714" s="735"/>
      <c r="AK714" s="735"/>
      <c r="AL714" s="735"/>
      <c r="AM714" s="735"/>
      <c r="AN714" s="735"/>
      <c r="AO714" s="735"/>
      <c r="AP714" s="735"/>
      <c r="AQ714" s="735"/>
      <c r="AR714" s="735"/>
      <c r="AS714" s="735"/>
      <c r="AT714" s="735"/>
      <c r="AU714" s="735"/>
      <c r="AV714" s="735"/>
      <c r="AW714" s="735"/>
      <c r="AX714" s="736"/>
    </row>
    <row r="715" spans="1:50" ht="60"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t="s">
        <v>765</v>
      </c>
      <c r="AH715" s="741"/>
      <c r="AI715" s="741"/>
      <c r="AJ715" s="741"/>
      <c r="AK715" s="741"/>
      <c r="AL715" s="741"/>
      <c r="AM715" s="741"/>
      <c r="AN715" s="741"/>
      <c r="AO715" s="741"/>
      <c r="AP715" s="741"/>
      <c r="AQ715" s="741"/>
      <c r="AR715" s="741"/>
      <c r="AS715" s="741"/>
      <c r="AT715" s="741"/>
      <c r="AU715" s="741"/>
      <c r="AV715" s="741"/>
      <c r="AW715" s="741"/>
      <c r="AX715" s="742"/>
    </row>
    <row r="716" spans="1:50" ht="4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771</v>
      </c>
      <c r="AH716" s="105"/>
      <c r="AI716" s="105"/>
      <c r="AJ716" s="105"/>
      <c r="AK716" s="105"/>
      <c r="AL716" s="105"/>
      <c r="AM716" s="105"/>
      <c r="AN716" s="105"/>
      <c r="AO716" s="105"/>
      <c r="AP716" s="105"/>
      <c r="AQ716" s="105"/>
      <c r="AR716" s="105"/>
      <c r="AS716" s="105"/>
      <c r="AT716" s="105"/>
      <c r="AU716" s="105"/>
      <c r="AV716" s="105"/>
      <c r="AW716" s="105"/>
      <c r="AX716" s="106"/>
    </row>
    <row r="717" spans="1:50" ht="60"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767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t="s">
        <v>741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9.95" customHeight="1" x14ac:dyDescent="0.15">
      <c r="A726" s="638" t="s">
        <v>48</v>
      </c>
      <c r="B726" s="797"/>
      <c r="C726" s="810" t="s">
        <v>53</v>
      </c>
      <c r="D726" s="832"/>
      <c r="E726" s="832"/>
      <c r="F726" s="833"/>
      <c r="G726" s="576" t="s">
        <v>776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777</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1" t="s">
        <v>673</v>
      </c>
      <c r="B737" s="211"/>
      <c r="C737" s="211"/>
      <c r="D737" s="212"/>
      <c r="E737" s="955" t="s">
        <v>730</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731</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732</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733</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734</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735</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736</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737</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738</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681</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696</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753</v>
      </c>
      <c r="H789" s="669"/>
      <c r="I789" s="669"/>
      <c r="J789" s="669"/>
      <c r="K789" s="670"/>
      <c r="L789" s="662" t="s">
        <v>754</v>
      </c>
      <c r="M789" s="663"/>
      <c r="N789" s="663"/>
      <c r="O789" s="663"/>
      <c r="P789" s="663"/>
      <c r="Q789" s="663"/>
      <c r="R789" s="663"/>
      <c r="S789" s="663"/>
      <c r="T789" s="663"/>
      <c r="U789" s="663"/>
      <c r="V789" s="663"/>
      <c r="W789" s="663"/>
      <c r="X789" s="664"/>
      <c r="Y789" s="382">
        <v>38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755</v>
      </c>
      <c r="H790" s="605"/>
      <c r="I790" s="605"/>
      <c r="J790" s="605"/>
      <c r="K790" s="606"/>
      <c r="L790" s="596" t="s">
        <v>769</v>
      </c>
      <c r="M790" s="597"/>
      <c r="N790" s="597"/>
      <c r="O790" s="597"/>
      <c r="P790" s="597"/>
      <c r="Q790" s="597"/>
      <c r="R790" s="597"/>
      <c r="S790" s="597"/>
      <c r="T790" s="597"/>
      <c r="U790" s="597"/>
      <c r="V790" s="597"/>
      <c r="W790" s="597"/>
      <c r="X790" s="598"/>
      <c r="Y790" s="599">
        <v>12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756</v>
      </c>
      <c r="H791" s="605"/>
      <c r="I791" s="605"/>
      <c r="J791" s="605"/>
      <c r="K791" s="606"/>
      <c r="L791" s="596" t="s">
        <v>770</v>
      </c>
      <c r="M791" s="597"/>
      <c r="N791" s="597"/>
      <c r="O791" s="597"/>
      <c r="P791" s="597"/>
      <c r="Q791" s="597"/>
      <c r="R791" s="597"/>
      <c r="S791" s="597"/>
      <c r="T791" s="597"/>
      <c r="U791" s="597"/>
      <c r="V791" s="597"/>
      <c r="W791" s="597"/>
      <c r="X791" s="598"/>
      <c r="Y791" s="599">
        <v>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757</v>
      </c>
      <c r="D845" s="343"/>
      <c r="E845" s="343"/>
      <c r="F845" s="343"/>
      <c r="G845" s="343"/>
      <c r="H845" s="343"/>
      <c r="I845" s="343"/>
      <c r="J845" s="344">
        <v>1013305001743</v>
      </c>
      <c r="K845" s="345"/>
      <c r="L845" s="345"/>
      <c r="M845" s="345"/>
      <c r="N845" s="345"/>
      <c r="O845" s="345"/>
      <c r="P845" s="905" t="s">
        <v>768</v>
      </c>
      <c r="Q845" s="906"/>
      <c r="R845" s="906"/>
      <c r="S845" s="906"/>
      <c r="T845" s="906"/>
      <c r="U845" s="906"/>
      <c r="V845" s="906"/>
      <c r="W845" s="906"/>
      <c r="X845" s="906"/>
      <c r="Y845" s="347">
        <v>55</v>
      </c>
      <c r="Z845" s="348"/>
      <c r="AA845" s="348"/>
      <c r="AB845" s="349"/>
      <c r="AC845" s="900" t="s">
        <v>758</v>
      </c>
      <c r="AD845" s="901"/>
      <c r="AE845" s="901"/>
      <c r="AF845" s="901"/>
      <c r="AG845" s="901"/>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741</v>
      </c>
      <c r="F1110" s="369"/>
      <c r="G1110" s="369"/>
      <c r="H1110" s="369"/>
      <c r="I1110" s="369"/>
      <c r="J1110" s="344" t="s">
        <v>741</v>
      </c>
      <c r="K1110" s="345"/>
      <c r="L1110" s="345"/>
      <c r="M1110" s="345"/>
      <c r="N1110" s="345"/>
      <c r="O1110" s="345"/>
      <c r="P1110" s="359" t="s">
        <v>741</v>
      </c>
      <c r="Q1110" s="346"/>
      <c r="R1110" s="346"/>
      <c r="S1110" s="346"/>
      <c r="T1110" s="346"/>
      <c r="U1110" s="346"/>
      <c r="V1110" s="346"/>
      <c r="W1110" s="346"/>
      <c r="X1110" s="346"/>
      <c r="Y1110" s="347" t="s">
        <v>741</v>
      </c>
      <c r="Z1110" s="348"/>
      <c r="AA1110" s="348"/>
      <c r="AB1110" s="349"/>
      <c r="AC1110" s="350"/>
      <c r="AD1110" s="351"/>
      <c r="AE1110" s="351"/>
      <c r="AF1110" s="351"/>
      <c r="AG1110" s="351"/>
      <c r="AH1110" s="352" t="s">
        <v>741</v>
      </c>
      <c r="AI1110" s="353"/>
      <c r="AJ1110" s="353"/>
      <c r="AK1110" s="353"/>
      <c r="AL1110" s="354" t="s">
        <v>741</v>
      </c>
      <c r="AM1110" s="355"/>
      <c r="AN1110" s="355"/>
      <c r="AO1110" s="356"/>
      <c r="AP1110" s="357" t="s">
        <v>741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90">
    <cfRule type="expression" dxfId="2797" priority="13893">
      <formula>IF(RIGHT(TEXT(Y790,"0.#"),1)=".",FALSE,TRUE)</formula>
    </cfRule>
    <cfRule type="expression" dxfId="2796" priority="13894">
      <formula>IF(RIGHT(TEXT(Y790,"0.#"),1)=".",TRUE,FALSE)</formula>
    </cfRule>
  </conditionalFormatting>
  <conditionalFormatting sqref="Y799">
    <cfRule type="expression" dxfId="2795" priority="13889">
      <formula>IF(RIGHT(TEXT(Y799,"0.#"),1)=".",FALSE,TRUE)</formula>
    </cfRule>
    <cfRule type="expression" dxfId="2794" priority="13890">
      <formula>IF(RIGHT(TEXT(Y799,"0.#"),1)=".",TRUE,FALSE)</formula>
    </cfRule>
  </conditionalFormatting>
  <conditionalFormatting sqref="Y830:Y837 Y828 Y817:Y824 Y815 Y804:Y811 Y802">
    <cfRule type="expression" dxfId="2793" priority="13671">
      <formula>IF(RIGHT(TEXT(Y802,"0.#"),1)=".",FALSE,TRUE)</formula>
    </cfRule>
    <cfRule type="expression" dxfId="2792" priority="13672">
      <formula>IF(RIGHT(TEXT(Y802,"0.#"),1)=".",TRUE,FALSE)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91:Y798 Y789">
    <cfRule type="expression" dxfId="2785" priority="13695">
      <formula>IF(RIGHT(TEXT(Y789,"0.#"),1)=".",FALSE,TRUE)</formula>
    </cfRule>
    <cfRule type="expression" dxfId="2784" priority="13696">
      <formula>IF(RIGHT(TEXT(Y789,"0.#"),1)=".",TRUE,FALSE)</formula>
    </cfRule>
  </conditionalFormatting>
  <conditionalFormatting sqref="AU790">
    <cfRule type="expression" dxfId="2783" priority="13693">
      <formula>IF(RIGHT(TEXT(AU790,"0.#"),1)=".",FALSE,TRUE)</formula>
    </cfRule>
    <cfRule type="expression" dxfId="2782" priority="13694">
      <formula>IF(RIGHT(TEXT(AU790,"0.#"),1)=".",TRUE,FALSE)</formula>
    </cfRule>
  </conditionalFormatting>
  <conditionalFormatting sqref="AU799">
    <cfRule type="expression" dxfId="2781" priority="13691">
      <formula>IF(RIGHT(TEXT(AU799,"0.#"),1)=".",FALSE,TRUE)</formula>
    </cfRule>
    <cfRule type="expression" dxfId="2780" priority="13692">
      <formula>IF(RIGHT(TEXT(AU799,"0.#"),1)=".",TRUE,FALSE)</formula>
    </cfRule>
  </conditionalFormatting>
  <conditionalFormatting sqref="AU791:AU798 AU789">
    <cfRule type="expression" dxfId="2779" priority="13689">
      <formula>IF(RIGHT(TEXT(AU789,"0.#"),1)=".",FALSE,TRUE)</formula>
    </cfRule>
    <cfRule type="expression" dxfId="2778" priority="13690">
      <formula>IF(RIGHT(TEXT(AU789,"0.#"),1)=".",TRUE,FALSE)</formula>
    </cfRule>
  </conditionalFormatting>
  <conditionalFormatting sqref="Y829 Y816 Y803">
    <cfRule type="expression" dxfId="2777" priority="13675">
      <formula>IF(RIGHT(TEXT(Y803,"0.#"),1)=".",FALSE,TRUE)</formula>
    </cfRule>
    <cfRule type="expression" dxfId="2776" priority="13676">
      <formula>IF(RIGHT(TEXT(Y803,"0.#"),1)=".",TRUE,FALSE)</formula>
    </cfRule>
  </conditionalFormatting>
  <conditionalFormatting sqref="Y838 Y825 Y812">
    <cfRule type="expression" dxfId="2775" priority="13673">
      <formula>IF(RIGHT(TEXT(Y812,"0.#"),1)=".",FALSE,TRUE)</formula>
    </cfRule>
    <cfRule type="expression" dxfId="2774" priority="13674">
      <formula>IF(RIGHT(TEXT(Y812,"0.#"),1)=".",TRUE,FALSE)</formula>
    </cfRule>
  </conditionalFormatting>
  <conditionalFormatting sqref="AU829 AU816 AU803">
    <cfRule type="expression" dxfId="2773" priority="13669">
      <formula>IF(RIGHT(TEXT(AU803,"0.#"),1)=".",FALSE,TRUE)</formula>
    </cfRule>
    <cfRule type="expression" dxfId="2772" priority="13670">
      <formula>IF(RIGHT(TEXT(AU803,"0.#"),1)=".",TRUE,FALSE)</formula>
    </cfRule>
  </conditionalFormatting>
  <conditionalFormatting sqref="AU838 AU825 AU812">
    <cfRule type="expression" dxfId="2771" priority="13667">
      <formula>IF(RIGHT(TEXT(AU812,"0.#"),1)=".",FALSE,TRUE)</formula>
    </cfRule>
    <cfRule type="expression" dxfId="2770" priority="13668">
      <formula>IF(RIGHT(TEXT(AU812,"0.#"),1)=".",TRUE,FALSE)</formula>
    </cfRule>
  </conditionalFormatting>
  <conditionalFormatting sqref="AU830:AU837 AU828 AU817:AU824 AU815 AU804:AU811 AU802">
    <cfRule type="expression" dxfId="2769" priority="13665">
      <formula>IF(RIGHT(TEXT(AU802,"0.#"),1)=".",FALSE,TRUE)</formula>
    </cfRule>
    <cfRule type="expression" dxfId="2768" priority="13666">
      <formula>IF(RIGHT(TEXT(AU802,"0.#"),1)=".",TRUE,FALSE)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74">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6:AO846">
    <cfRule type="expression" dxfId="2397" priority="2829">
      <formula>IF(AND(AL846&gt;=0, RIGHT(TEXT(AL846,"0.#"),1)&lt;&gt;"."),TRUE,FALSE)</formula>
    </cfRule>
    <cfRule type="expression" dxfId="2396" priority="2830">
      <formula>IF(AND(AL846&gt;=0, RIGHT(TEXT(AL846,"0.#"),1)="."),TRUE,FALSE)</formula>
    </cfRule>
    <cfRule type="expression" dxfId="2395" priority="2831">
      <formula>IF(AND(AL846&lt;0, RIGHT(TEXT(AL846,"0.#"),1)&lt;&gt;"."),TRUE,FALSE)</formula>
    </cfRule>
    <cfRule type="expression" dxfId="2394" priority="2832">
      <formula>IF(AND(AL846&lt;0, RIGHT(TEXT(AL846,"0.#"),1)="."),TRUE,FALSE)</formula>
    </cfRule>
  </conditionalFormatting>
  <conditionalFormatting sqref="Y846">
    <cfRule type="expression" dxfId="2393" priority="2827">
      <formula>IF(RIGHT(TEXT(Y846,"0.#"),1)=".",FALSE,TRUE)</formula>
    </cfRule>
    <cfRule type="expression" dxfId="2392" priority="2828">
      <formula>IF(RIGHT(TEXT(Y846,"0.#"),1)=".",TRUE,FALSE)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4"/>
      <c r="AA2" s="825"/>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4"/>
      <c r="AA9" s="825"/>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4"/>
      <c r="AA16" s="825"/>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4"/>
      <c r="AA23" s="825"/>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4"/>
      <c r="AA30" s="825"/>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4"/>
      <c r="AA37" s="825"/>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4"/>
      <c r="AA44" s="825"/>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4"/>
      <c r="AA51" s="825"/>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4"/>
      <c r="AA58" s="825"/>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4"/>
      <c r="AA65" s="825"/>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4"/>
      <c r="B16" s="1045"/>
      <c r="C16" s="1045"/>
      <c r="D16" s="1045"/>
      <c r="E16" s="1045"/>
      <c r="F16" s="1046"/>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4"/>
      <c r="B29" s="1045"/>
      <c r="C29" s="1045"/>
      <c r="D29" s="1045"/>
      <c r="E29" s="1045"/>
      <c r="F29" s="1046"/>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4"/>
      <c r="B42" s="1045"/>
      <c r="C42" s="1045"/>
      <c r="D42" s="1045"/>
      <c r="E42" s="1045"/>
      <c r="F42" s="1046"/>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4"/>
      <c r="B56" s="1045"/>
      <c r="C56" s="1045"/>
      <c r="D56" s="1045"/>
      <c r="E56" s="1045"/>
      <c r="F56" s="1046"/>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4"/>
      <c r="B69" s="1045"/>
      <c r="C69" s="1045"/>
      <c r="D69" s="1045"/>
      <c r="E69" s="1045"/>
      <c r="F69" s="1046"/>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4"/>
      <c r="B82" s="1045"/>
      <c r="C82" s="1045"/>
      <c r="D82" s="1045"/>
      <c r="E82" s="1045"/>
      <c r="F82" s="1046"/>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4"/>
      <c r="B95" s="1045"/>
      <c r="C95" s="1045"/>
      <c r="D95" s="1045"/>
      <c r="E95" s="1045"/>
      <c r="F95" s="1046"/>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4"/>
      <c r="B109" s="1045"/>
      <c r="C109" s="1045"/>
      <c r="D109" s="1045"/>
      <c r="E109" s="1045"/>
      <c r="F109" s="1046"/>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4"/>
      <c r="B122" s="1045"/>
      <c r="C122" s="1045"/>
      <c r="D122" s="1045"/>
      <c r="E122" s="1045"/>
      <c r="F122" s="1046"/>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4"/>
      <c r="B135" s="1045"/>
      <c r="C135" s="1045"/>
      <c r="D135" s="1045"/>
      <c r="E135" s="1045"/>
      <c r="F135" s="1046"/>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4"/>
      <c r="B148" s="1045"/>
      <c r="C148" s="1045"/>
      <c r="D148" s="1045"/>
      <c r="E148" s="1045"/>
      <c r="F148" s="1046"/>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4"/>
      <c r="B162" s="1045"/>
      <c r="C162" s="1045"/>
      <c r="D162" s="1045"/>
      <c r="E162" s="1045"/>
      <c r="F162" s="1046"/>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4"/>
      <c r="B175" s="1045"/>
      <c r="C175" s="1045"/>
      <c r="D175" s="1045"/>
      <c r="E175" s="1045"/>
      <c r="F175" s="1046"/>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4"/>
      <c r="B188" s="1045"/>
      <c r="C188" s="1045"/>
      <c r="D188" s="1045"/>
      <c r="E188" s="1045"/>
      <c r="F188" s="1046"/>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4"/>
      <c r="B201" s="1045"/>
      <c r="C201" s="1045"/>
      <c r="D201" s="1045"/>
      <c r="E201" s="1045"/>
      <c r="F201" s="1046"/>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4"/>
      <c r="B215" s="1045"/>
      <c r="C215" s="1045"/>
      <c r="D215" s="1045"/>
      <c r="E215" s="1045"/>
      <c r="F215" s="1046"/>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4"/>
      <c r="B228" s="1045"/>
      <c r="C228" s="1045"/>
      <c r="D228" s="1045"/>
      <c r="E228" s="1045"/>
      <c r="F228" s="1046"/>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4"/>
      <c r="B241" s="1045"/>
      <c r="C241" s="1045"/>
      <c r="D241" s="1045"/>
      <c r="E241" s="1045"/>
      <c r="F241" s="1046"/>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4"/>
      <c r="B254" s="1045"/>
      <c r="C254" s="1045"/>
      <c r="D254" s="1045"/>
      <c r="E254" s="1045"/>
      <c r="F254" s="1046"/>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草場 万里奈(kusaba-marina)</dc:creator>
  <cp:lastModifiedBy>厚生労働省ネットワークシステム</cp:lastModifiedBy>
  <cp:lastPrinted>2021-08-19T10:21:11Z</cp:lastPrinted>
  <dcterms:created xsi:type="dcterms:W3CDTF">2012-03-13T00:50:25Z</dcterms:created>
  <dcterms:modified xsi:type="dcterms:W3CDTF">2021-09-01T02:11:34Z</dcterms:modified>
</cp:coreProperties>
</file>