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P23" i="3"/>
  <c r="W19" i="3" l="1"/>
  <c r="P19" i="3"/>
  <c r="AD14" i="3" l="1"/>
  <c r="AK13" i="3" l="1"/>
  <c r="AD13" i="3" l="1"/>
  <c r="P13" i="3" l="1"/>
  <c r="W13" i="3"/>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西出 侑生(nishide-yuusei.6l3)</author>
  </authors>
  <commentList>
    <comment ref="F733" authorId="0" shapeId="0">
      <text>
        <r>
          <rPr>
            <b/>
            <sz val="9"/>
            <color indexed="81"/>
            <rFont val="MS P ゴシック"/>
            <family val="3"/>
            <charset val="128"/>
          </rPr>
          <t>西出 侑生(nishide-yuusei.6l3)
追記</t>
        </r>
      </text>
    </comment>
  </commentList>
</comments>
</file>

<file path=xl/sharedStrings.xml><?xml version="1.0" encoding="utf-8"?>
<sst xmlns="http://schemas.openxmlformats.org/spreadsheetml/2006/main" count="3349" uniqueCount="830">
  <si>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</si>
  <si>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</si>
  <si>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</si>
  <si>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</si>
  <si>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</si>
  <si>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</si>
  <si>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</si>
  <si>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</si>
  <si>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</si>
  <si>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</si>
  <si>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</si>
  <si>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</si>
  <si>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</si>
  <si>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</si>
  <si>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</si>
  <si>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</si>
  <si>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</si>
  <si>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</si>
  <si>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</si>
  <si>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</si>
  <si>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</si>
  <si>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</si>
  <si>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</si>
  <si>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</si>
  <si>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</si>
  <si>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</si>
  <si>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</si>
  <si>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</si>
  <si>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</si>
  <si>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</si>
  <si>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</si>
  <si>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</si>
  <si>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</si>
  <si>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</si>
  <si>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</si>
  <si>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</si>
  <si>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</si>
  <si>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</si>
  <si>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</si>
  <si>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</si>
  <si>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</si>
  <si>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</si>
  <si>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</si>
  <si>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</si>
  <si>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</si>
  <si>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</si>
  <si>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</si>
  <si>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</si>
  <si>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</si>
  <si>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</si>
  <si>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</si>
  <si>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</si>
  <si>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</si>
  <si>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</si>
  <si>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</si>
  <si>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</si>
  <si>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</si>
  <si>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</si>
  <si>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</si>
  <si>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</si>
  <si>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</si>
  <si>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</si>
  <si>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</si>
  <si>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</si>
  <si>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</si>
  <si>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</si>
  <si>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</si>
  <si>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</si>
  <si>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</si>
  <si>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</si>
  <si>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</si>
  <si>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</si>
  <si>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</si>
  <si>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</si>
  <si>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</si>
  <si>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</si>
  <si>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</si>
  <si>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</si>
  <si>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</si>
  <si>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</si>
  <si>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</si>
  <si>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</si>
  <si>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</si>
  <si>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</si>
  <si>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</si>
  <si>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</si>
  <si>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</si>
  <si>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</si>
  <si>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</si>
  <si>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</si>
  <si>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</si>
  <si>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</si>
  <si>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</si>
  <si>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</si>
  <si>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</si>
  <si>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</si>
  <si>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</si>
  <si>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</si>
  <si>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</si>
  <si>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</si>
  <si>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</si>
  <si>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</si>
  <si>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</si>
  <si>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</si>
  <si>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</si>
  <si>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</si>
  <si>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</si>
  <si>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</si>
  <si>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</si>
  <si>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</si>
  <si>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</si>
  <si>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</si>
  <si>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</si>
  <si>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</si>
  <si>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</si>
  <si>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</si>
  <si>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</si>
  <si>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</si>
  <si>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</si>
  <si>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</si>
  <si>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</si>
  <si>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</si>
  <si>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</si>
  <si>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</si>
  <si>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</si>
  <si>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</si>
  <si>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</si>
  <si>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</si>
  <si>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</si>
  <si>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</si>
  <si>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</si>
  <si>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</si>
  <si>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</si>
  <si>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</si>
  <si>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</si>
  <si>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</si>
  <si>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</si>
  <si>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</si>
  <si>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</si>
  <si>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</si>
  <si>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</si>
  <si>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</si>
  <si>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</si>
  <si>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</si>
  <si>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</si>
  <si>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</si>
  <si>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</si>
  <si>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</si>
  <si>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</si>
  <si>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</si>
  <si>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</si>
  <si>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</si>
  <si>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</si>
  <si>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</si>
  <si>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</si>
  <si>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</si>
  <si>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</si>
  <si>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</si>
  <si>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</si>
  <si>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</si>
  <si>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</si>
  <si>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</si>
  <si>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</si>
  <si>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</si>
  <si>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</si>
  <si>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</si>
  <si>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</si>
  <si>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</si>
  <si>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</si>
  <si>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</si>
  <si>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</si>
  <si>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</si>
  <si>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</si>
  <si>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</si>
  <si>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</si>
  <si>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</si>
  <si>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</si>
  <si>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</si>
  <si>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</si>
  <si>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</si>
  <si>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</si>
  <si>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</si>
  <si>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</si>
  <si>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</si>
  <si>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</si>
  <si>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</si>
  <si>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</si>
  <si>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</si>
  <si>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</si>
  <si>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</si>
  <si>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</si>
  <si>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</si>
  <si>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</si>
  <si>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</si>
  <si>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</si>
  <si>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</si>
  <si>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</si>
  <si>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</si>
  <si>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</si>
  <si>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</si>
  <si>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</si>
  <si>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</si>
  <si>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</si>
  <si>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</si>
  <si>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</si>
  <si>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</si>
  <si>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</si>
  <si>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</si>
  <si>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</si>
  <si>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</si>
  <si>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</si>
  <si>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</si>
  <si>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</si>
  <si>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</si>
  <si>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</si>
  <si>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</si>
  <si>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</si>
  <si>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</si>
  <si>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</si>
  <si>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</si>
  <si>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</si>
  <si>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</si>
  <si>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</si>
  <si>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</si>
  <si>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</si>
  <si>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</si>
  <si>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</si>
  <si>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</si>
  <si>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</si>
  <si>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</si>
  <si>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</si>
  <si>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</si>
  <si>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</si>
  <si>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</si>
  <si>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</si>
  <si>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</si>
  <si>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</si>
  <si>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</si>
  <si>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</si>
  <si>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</si>
  <si>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</si>
  <si>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</si>
  <si>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</si>
  <si>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</si>
  <si>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</si>
  <si>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</si>
  <si>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</si>
  <si>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</si>
  <si>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</si>
  <si>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</si>
  <si>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</si>
  <si>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</si>
  <si>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</si>
  <si>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</si>
  <si>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</si>
  <si>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</si>
  <si>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</si>
  <si>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</si>
  <si>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</si>
  <si>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</si>
  <si>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</si>
  <si>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</si>
  <si>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</si>
  <si>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</si>
  <si>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</si>
  <si>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</si>
  <si>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</si>
  <si>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</si>
  <si>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</si>
  <si>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</si>
  <si>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</si>
  <si>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</si>
  <si>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</si>
  <si>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</si>
  <si>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</si>
  <si>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</si>
  <si>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</si>
  <si>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</si>
  <si>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</si>
  <si>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</si>
  <si>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</si>
  <si>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</si>
  <si>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</si>
  <si>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</si>
  <si>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</si>
  <si>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</si>
  <si>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</si>
  <si>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</si>
  <si>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</si>
  <si>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</si>
  <si>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</si>
  <si>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</si>
  <si>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</si>
  <si>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</si>
  <si>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</si>
  <si>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</si>
  <si>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</si>
  <si>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</si>
  <si>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</si>
  <si>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</si>
  <si>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</si>
  <si>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</si>
  <si>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</si>
  <si>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</si>
  <si>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</si>
  <si>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</si>
  <si>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</si>
  <si>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</si>
  <si>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</si>
  <si>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</si>
  <si>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</si>
  <si>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</si>
  <si>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</si>
  <si>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</si>
  <si>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</si>
  <si>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</si>
  <si>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</si>
  <si>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</si>
  <si>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</si>
  <si>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</si>
  <si>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</si>
  <si>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</si>
  <si>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</si>
  <si>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</si>
  <si>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</si>
  <si>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</si>
  <si>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</si>
  <si>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</si>
  <si>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</si>
  <si>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</si>
  <si>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</si>
  <si>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</si>
  <si>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</si>
  <si>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</si>
  <si>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</si>
  <si>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</si>
  <si>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</si>
  <si>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</si>
  <si>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</si>
  <si>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</si>
  <si>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</si>
  <si>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</si>
  <si>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</si>
  <si>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</si>
  <si>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</si>
  <si>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</si>
  <si>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</si>
  <si>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</si>
  <si>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</si>
  <si>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</si>
  <si>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</si>
  <si>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</si>
  <si>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</si>
  <si>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</si>
  <si>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</si>
  <si>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</si>
  <si>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</si>
  <si>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</si>
  <si>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</si>
  <si>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</si>
  <si>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</si>
  <si>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</si>
  <si>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</si>
  <si>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</si>
  <si>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</si>
  <si>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</si>
  <si>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</si>
  <si>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</si>
  <si>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</si>
  <si>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</si>
  <si>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</si>
  <si>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</si>
  <si>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</si>
  <si>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</si>
  <si>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</si>
  <si>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</si>
  <si>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</si>
  <si>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</si>
  <si>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</si>
  <si>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</si>
  <si>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</si>
  <si>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</si>
  <si>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</si>
  <si>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</si>
  <si>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</si>
  <si>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</si>
  <si>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</si>
  <si>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</si>
  <si>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</si>
  <si>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</si>
  <si>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</si>
  <si>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</si>
  <si>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</si>
  <si>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</si>
  <si>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</si>
  <si>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</si>
  <si>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</si>
  <si>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</si>
  <si>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</si>
  <si>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</si>
  <si>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</si>
  <si>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</si>
  <si>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</si>
  <si>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</si>
  <si>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</si>
  <si>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</si>
  <si>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</si>
  <si>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</si>
  <si>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</si>
  <si>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</si>
  <si>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</si>
  <si>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</si>
  <si>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</si>
  <si>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</si>
  <si>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</si>
  <si>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</si>
  <si>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</si>
  <si>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</si>
  <si>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</si>
  <si>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</si>
  <si>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</si>
  <si>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</si>
  <si>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</si>
  <si>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</si>
  <si>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</si>
  <si>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</si>
  <si>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</si>
  <si>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</si>
  <si>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</si>
  <si>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</si>
  <si>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</si>
  <si>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</si>
  <si>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</si>
  <si>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</si>
  <si>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</si>
  <si>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</si>
  <si>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</si>
  <si>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</si>
  <si>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</si>
  <si>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</si>
  <si>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</si>
  <si>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</si>
  <si>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</si>
  <si>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</si>
  <si>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</si>
  <si>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</si>
  <si>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</si>
  <si>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</si>
  <si>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</si>
  <si>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</si>
  <si>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</si>
  <si>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</si>
  <si>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</si>
  <si>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</si>
  <si>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</si>
  <si>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</si>
  <si>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</si>
  <si>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</si>
  <si>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</si>
  <si>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</si>
  <si>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</si>
  <si>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</si>
  <si>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</si>
  <si>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</si>
  <si>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</si>
  <si>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</si>
  <si>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</si>
  <si>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</si>
  <si>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</si>
  <si>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</si>
  <si>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</si>
  <si>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</si>
  <si>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</si>
  <si>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</si>
  <si>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</si>
  <si>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</si>
  <si>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</si>
  <si>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</si>
  <si>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</si>
  <si>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</si>
  <si>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</si>
  <si>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</si>
  <si>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</si>
  <si>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</si>
  <si>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</si>
  <si>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</si>
  <si>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</si>
  <si>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</si>
  <si>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</si>
  <si>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</si>
  <si>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</si>
  <si>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</si>
  <si>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</si>
  <si>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</si>
  <si>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</si>
  <si>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</si>
  <si>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</si>
  <si>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</si>
  <si>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</si>
  <si>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</si>
  <si>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</si>
  <si>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</si>
  <si>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</si>
  <si>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</si>
  <si>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</si>
  <si>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</si>
  <si>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</si>
  <si>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</si>
  <si>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</si>
  <si>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</si>
  <si>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</si>
  <si>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</si>
  <si>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</si>
  <si>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</si>
  <si>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</si>
  <si>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</si>
  <si>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</si>
  <si>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</si>
  <si>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</si>
  <si>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</si>
  <si>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</si>
  <si>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</si>
  <si>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</si>
  <si>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</si>
  <si>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</si>
  <si>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</si>
  <si>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</si>
  <si>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</si>
  <si>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</si>
  <si>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</si>
  <si>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</si>
  <si>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</si>
  <si>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</si>
  <si>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</si>
  <si>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</si>
  <si>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</si>
  <si>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</si>
  <si>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</si>
  <si>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</si>
  <si>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</si>
  <si>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</si>
  <si>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</si>
  <si>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</si>
  <si>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</si>
  <si>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</si>
  <si>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</si>
  <si>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</si>
  <si>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</si>
  <si>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</si>
  <si>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</si>
  <si>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</si>
  <si>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</si>
  <si>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</si>
  <si>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</si>
  <si>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</si>
  <si>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</si>
  <si>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</si>
  <si>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</si>
  <si>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</si>
  <si>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</si>
  <si>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</si>
  <si>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</si>
  <si>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</si>
  <si>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</si>
  <si>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</si>
  <si>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</si>
  <si>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</si>
  <si>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</si>
  <si>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</si>
  <si>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</si>
  <si>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</si>
  <si>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</si>
  <si>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</si>
  <si>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</si>
  <si>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</si>
  <si>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</si>
  <si>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</si>
  <si>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</si>
  <si>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</si>
  <si>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</si>
  <si>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</si>
  <si>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</si>
  <si>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</si>
  <si>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</si>
  <si>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</si>
  <si>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</si>
  <si>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</si>
  <si>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</si>
  <si>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</si>
  <si>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</si>
  <si>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</si>
  <si>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</si>
  <si>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</si>
  <si>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</si>
  <si>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</si>
  <si>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</si>
  <si>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</si>
  <si>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</si>
  <si>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</si>
  <si>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</si>
  <si>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</si>
  <si>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</si>
  <si>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</si>
  <si>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</si>
  <si>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</si>
  <si>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</si>
  <si>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</si>
  <si>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</si>
  <si>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</si>
  <si>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</si>
  <si>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</si>
  <si>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</si>
  <si>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</si>
  <si>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</si>
  <si>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</si>
  <si>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</si>
  <si>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</si>
  <si>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</si>
  <si>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</si>
  <si>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</si>
  <si>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</si>
  <si>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</si>
  <si>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</si>
  <si>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</si>
  <si>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</si>
  <si>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</si>
  <si>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</si>
  <si>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</si>
  <si>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</si>
  <si>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</si>
  <si>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</si>
  <si>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</si>
  <si>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</si>
  <si>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</si>
  <si>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</si>
  <si>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</si>
  <si>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</si>
  <si>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</si>
  <si>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</si>
  <si>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</si>
  <si>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</si>
  <si>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</si>
  <si>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</si>
  <si>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</si>
  <si>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</si>
  <si>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</si>
  <si>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</si>
  <si>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</si>
  <si>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</si>
  <si>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</si>
  <si>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</si>
  <si>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</si>
  <si>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</si>
  <si>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</si>
  <si>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</si>
  <si>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</si>
  <si>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</si>
  <si>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</si>
  <si>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</si>
  <si>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</si>
  <si>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</si>
  <si>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</si>
  <si>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</si>
  <si>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</si>
  <si>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</si>
  <si>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</si>
  <si>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</si>
  <si>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</si>
  <si>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</si>
  <si>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</si>
  <si>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</si>
  <si>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</si>
  <si>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</si>
  <si>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</si>
  <si>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</si>
  <si>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</si>
  <si>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</si>
  <si>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</si>
  <si>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</si>
  <si>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</si>
  <si>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</si>
  <si>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</si>
  <si>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</si>
  <si>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</si>
  <si>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</si>
  <si>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</si>
  <si>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</si>
  <si>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</si>
  <si>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</si>
  <si>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</si>
  <si>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</si>
  <si>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</si>
  <si>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</si>
  <si>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</si>
  <si>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</si>
  <si>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</si>
  <si>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</si>
  <si>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</si>
  <si>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</si>
  <si>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</si>
  <si>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</si>
  <si>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</si>
  <si>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</si>
  <si>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</si>
  <si>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</si>
  <si>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</si>
  <si>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</si>
  <si>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</si>
  <si>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</si>
  <si>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</si>
  <si>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</si>
  <si>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</si>
  <si>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</si>
  <si>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母子家庭等対策総合支援事業（ひとり親家庭高等学校卒業程度認定試験合格支援事業を除く)</t>
    <rPh sb="0" eb="2">
      <t>ボシ</t>
    </rPh>
    <rPh sb="2" eb="4">
      <t>カテイ</t>
    </rPh>
    <rPh sb="4" eb="5">
      <t>トウ</t>
    </rPh>
    <rPh sb="5" eb="7">
      <t>タイサク</t>
    </rPh>
    <rPh sb="7" eb="9">
      <t>ソウゴウ</t>
    </rPh>
    <rPh sb="9" eb="11">
      <t>シエン</t>
    </rPh>
    <rPh sb="11" eb="13">
      <t>ジギョウ</t>
    </rPh>
    <rPh sb="17" eb="18">
      <t>オヤ</t>
    </rPh>
    <rPh sb="18" eb="20">
      <t>カテイ</t>
    </rPh>
    <rPh sb="20" eb="22">
      <t>コウトウ</t>
    </rPh>
    <rPh sb="22" eb="24">
      <t>ガッコウ</t>
    </rPh>
    <rPh sb="24" eb="26">
      <t>ソツギョウ</t>
    </rPh>
    <rPh sb="26" eb="28">
      <t>テイド</t>
    </rPh>
    <rPh sb="28" eb="30">
      <t>ニンテイ</t>
    </rPh>
    <rPh sb="30" eb="32">
      <t>シケン</t>
    </rPh>
    <rPh sb="32" eb="34">
      <t>ゴウカク</t>
    </rPh>
    <rPh sb="34" eb="36">
      <t>シエン</t>
    </rPh>
    <rPh sb="36" eb="38">
      <t>ジギョウ</t>
    </rPh>
    <rPh sb="39" eb="40">
      <t>ノゾ</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</si>
  <si>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</si>
  <si>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</si>
  <si>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室長　上井　正純　</t>
    <rPh sb="0" eb="2">
      <t>シツチョウ</t>
    </rPh>
    <rPh sb="3" eb="5">
      <t>ウワイ</t>
    </rPh>
    <rPh sb="6" eb="8">
      <t>マサズミ</t>
    </rPh>
    <phoneticPr fontId="5"/>
  </si>
  <si>
    <t>○</t>
  </si>
  <si>
    <t>母子及び父子並びに寡婦福祉法第45条</t>
    <phoneticPr fontId="5"/>
  </si>
  <si>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・子どもの貧困対策に関する大綱（令和元年11月29日閣議決定) </t>
    <phoneticPr fontId="5"/>
  </si>
  <si>
    <t>各自治体の主体的かつ弾力的な事業運営を可能とする統合補助金により母子家庭等対策総合支援事業を実施することで、母子家庭等の子育て・生活支援、就業支援等の一層の推進を図る。</t>
    <phoneticPr fontId="5"/>
  </si>
  <si>
    <t>-</t>
    <phoneticPr fontId="5"/>
  </si>
  <si>
    <t>母子家庭等対策費補助金</t>
    <rPh sb="0" eb="2">
      <t>ボシ</t>
    </rPh>
    <rPh sb="2" eb="4">
      <t>カテイ</t>
    </rPh>
    <rPh sb="4" eb="5">
      <t>トウ</t>
    </rPh>
    <rPh sb="5" eb="8">
      <t>タイサクヒ</t>
    </rPh>
    <rPh sb="8" eb="11">
      <t>ホジョキン</t>
    </rPh>
    <phoneticPr fontId="5"/>
  </si>
  <si>
    <t>-</t>
  </si>
  <si>
    <t>-</t>
    <phoneticPr fontId="5"/>
  </si>
  <si>
    <t>母子家庭等就業・自立支援事業による就業</t>
    <phoneticPr fontId="5"/>
  </si>
  <si>
    <t>就業件数</t>
    <phoneticPr fontId="5"/>
  </si>
  <si>
    <t>件</t>
    <rPh sb="0" eb="1">
      <t>ケン</t>
    </rPh>
    <phoneticPr fontId="5"/>
  </si>
  <si>
    <t>令和元年度母子家庭等の就業実績等調査</t>
    <rPh sb="0" eb="2">
      <t>レイワ</t>
    </rPh>
    <rPh sb="2" eb="5">
      <t>ガンネンド</t>
    </rPh>
    <rPh sb="5" eb="7">
      <t>ボシ</t>
    </rPh>
    <rPh sb="7" eb="9">
      <t>カテイ</t>
    </rPh>
    <rPh sb="9" eb="10">
      <t>トウ</t>
    </rPh>
    <rPh sb="11" eb="13">
      <t>シュウギョウ</t>
    </rPh>
    <rPh sb="13" eb="15">
      <t>ジッセキ</t>
    </rPh>
    <rPh sb="15" eb="16">
      <t>トウ</t>
    </rPh>
    <rPh sb="16" eb="18">
      <t>チョウサ</t>
    </rPh>
    <phoneticPr fontId="5"/>
  </si>
  <si>
    <t>母子・父子自立支援プログラム策定事業の効果</t>
    <phoneticPr fontId="5"/>
  </si>
  <si>
    <t>母子・父子自立支援プログラム策定件数における就業実績÷自立支援計画書策定件数</t>
    <phoneticPr fontId="5"/>
  </si>
  <si>
    <t>高等職業訓練促進給付金等事業により資格取得を促進</t>
    <phoneticPr fontId="5"/>
  </si>
  <si>
    <t>高等職業訓練促進給付金等事業のうち修業修了者に占める資格取得者数÷修業修了者数</t>
    <phoneticPr fontId="5"/>
  </si>
  <si>
    <t>高等職業訓練促進給付金等事業による就業</t>
    <phoneticPr fontId="5"/>
  </si>
  <si>
    <t>高等職業訓練促進給付金等事業のうち資格取得者に占める就業者総数÷資格取得者数(就学継続中を除く)</t>
    <phoneticPr fontId="5"/>
  </si>
  <si>
    <t>母子家庭等就業・自立支援事業による就業相談件数</t>
    <phoneticPr fontId="5"/>
  </si>
  <si>
    <t>母子・父子自立支援プログラムの策定件数</t>
    <phoneticPr fontId="5"/>
  </si>
  <si>
    <t>高等職業訓練促進給付金等事業の支給件数</t>
    <phoneticPr fontId="5"/>
  </si>
  <si>
    <t>交付申請数</t>
    <phoneticPr fontId="5"/>
  </si>
  <si>
    <t>交付決定額／交付申請額</t>
    <rPh sb="0" eb="2">
      <t>コウフ</t>
    </rPh>
    <rPh sb="2" eb="5">
      <t>ケッテイガク</t>
    </rPh>
    <rPh sb="6" eb="8">
      <t>コウフ</t>
    </rPh>
    <rPh sb="8" eb="11">
      <t>シンセイガク</t>
    </rPh>
    <phoneticPr fontId="5"/>
  </si>
  <si>
    <t>ひとり親家庭の自立を図ること（Ⅶ－４）</t>
    <phoneticPr fontId="5"/>
  </si>
  <si>
    <t>ひとり親家庭の自立のための総合的な支援を図ること（Ⅶ－４－１）</t>
    <phoneticPr fontId="5"/>
  </si>
  <si>
    <t>高等職業訓練促進給付金等事業のうち資格取得者に占める就業者の割合</t>
    <phoneticPr fontId="5"/>
  </si>
  <si>
    <t>%</t>
    <phoneticPr fontId="5"/>
  </si>
  <si>
    <t>件</t>
    <rPh sb="0" eb="1">
      <t>ケン</t>
    </rPh>
    <phoneticPr fontId="5"/>
  </si>
  <si>
    <t>高等職業訓練促進給付金の支給等、ひとり親家庭に総合的な支援を実施することにより、ひとり親家庭の自立支援に寄与する。</t>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</si>
  <si>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</si>
  <si>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</si>
  <si>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母子家庭の母等の子育て・生活支援、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rPh sb="65" eb="67">
      <t>シサク</t>
    </rPh>
    <rPh sb="107" eb="109">
      <t>スイシン</t>
    </rPh>
    <phoneticPr fontId="5"/>
  </si>
  <si>
    <t>‐</t>
  </si>
  <si>
    <t>無</t>
  </si>
  <si>
    <t>交付要綱に基づき、国が事業毎に定める負担割合（一部10/10国負担）を補助することとなっており、適切である。</t>
    <phoneticPr fontId="5"/>
  </si>
  <si>
    <t>母子家庭等の自立を支援するために必要な経費を補助するものであり、国として妥当な水準を設定している。</t>
    <phoneticPr fontId="5"/>
  </si>
  <si>
    <t>交付要綱において、本事業の実施に必要な経費に限定している。</t>
    <phoneticPr fontId="5"/>
  </si>
  <si>
    <t>ひとり親家庭日常生活支援事業など各自治体からの申請額が見込みを下回ったため。</t>
    <phoneticPr fontId="5"/>
  </si>
  <si>
    <t>例年成果目標に対する達成度はほぼすべての事業において90%以上で推移していることから、成果目標に見合ったものとなっている。</t>
    <rPh sb="20" eb="22">
      <t>ジギョウ</t>
    </rPh>
    <phoneticPr fontId="5"/>
  </si>
  <si>
    <t>安定的に実績があるため見込みにあったものとなっている。</t>
    <phoneticPr fontId="5"/>
  </si>
  <si>
    <t>母子家庭等対策総合支援事業</t>
    <phoneticPr fontId="5"/>
  </si>
  <si>
    <t>母子家庭等自立支援対策費</t>
    <phoneticPr fontId="5"/>
  </si>
  <si>
    <t>母子家庭等自立促進基盤事業</t>
    <phoneticPr fontId="5"/>
  </si>
  <si>
    <t>373</t>
    <phoneticPr fontId="5"/>
  </si>
  <si>
    <t>321</t>
    <phoneticPr fontId="5"/>
  </si>
  <si>
    <t>684</t>
    <phoneticPr fontId="5"/>
  </si>
  <si>
    <t>687</t>
    <phoneticPr fontId="5"/>
  </si>
  <si>
    <t>701</t>
    <phoneticPr fontId="5"/>
  </si>
  <si>
    <t>670</t>
    <phoneticPr fontId="5"/>
  </si>
  <si>
    <t>671</t>
    <phoneticPr fontId="5"/>
  </si>
  <si>
    <t>669</t>
    <phoneticPr fontId="5"/>
  </si>
  <si>
    <t>10,361,044千円/877件</t>
    <rPh sb="10" eb="12">
      <t>センエン</t>
    </rPh>
    <rPh sb="16" eb="17">
      <t>ケン</t>
    </rPh>
    <phoneticPr fontId="5"/>
  </si>
  <si>
    <t>　千円/件数</t>
    <rPh sb="1" eb="3">
      <t>センエン</t>
    </rPh>
    <rPh sb="4" eb="6">
      <t>ケンスウ</t>
    </rPh>
    <phoneticPr fontId="5"/>
  </si>
  <si>
    <t>円</t>
    <rPh sb="0" eb="1">
      <t>エン</t>
    </rPh>
    <phoneticPr fontId="5"/>
  </si>
  <si>
    <t>-</t>
    <phoneticPr fontId="5"/>
  </si>
  <si>
    <t>【762母子家庭等対策総合支援事業】
各自治体の主体的かつ弾力的な事業運営を可能とする統合補助金による様々な事業の実施を補助するもの。
【765母子家庭等自立支援対策費】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【766母子家庭等自立促進基盤事業】
民間団体等が行うひとり親家庭向けのセミナー活動等に要する経費の補助を行うもの。</t>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</si>
  <si>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27年度79,852件、平成28年度78,848件、平成29年度75,537件、平成30年度75,918件、令和元年度87,241件。母子・父子自立支援プログラム策定件数：平成26年度7,104件、平成27年度7,179件、平成28年度6,970件、平成29年度は6,702件、平成30年度は6,195件、令和元年度5,051件）のため本事業は引き続き必要である。</t>
    <rPh sb="316" eb="318">
      <t>ヘイセイ</t>
    </rPh>
    <rPh sb="320" eb="322">
      <t>ネンド</t>
    </rPh>
    <rPh sb="328" eb="329">
      <t>ケン</t>
    </rPh>
    <rPh sb="330" eb="332">
      <t>レイワ</t>
    </rPh>
    <rPh sb="332" eb="335">
      <t>ガンネンド</t>
    </rPh>
    <rPh sb="341" eb="342">
      <t>ケン</t>
    </rPh>
    <rPh sb="415" eb="417">
      <t>ヘイセイ</t>
    </rPh>
    <rPh sb="419" eb="421">
      <t>ネンド</t>
    </rPh>
    <rPh sb="427" eb="428">
      <t>ケン</t>
    </rPh>
    <rPh sb="429" eb="431">
      <t>レイワ</t>
    </rPh>
    <rPh sb="431" eb="434">
      <t>ガンネンド</t>
    </rPh>
    <rPh sb="439" eb="440">
      <t>ケン</t>
    </rPh>
    <phoneticPr fontId="5"/>
  </si>
  <si>
    <t>「ひとり親家庭・多子世帯等自立支援プロジェクト」の実施のため、国において予算の拡充を図り、地方においても事業実施を進めている。予算の執行率は平成30年度と令和元年度を比べるとやや低い水準ではあるが、例年成果目標に対する達成度は、ほぼすべての事業において90%以上で推移しており、本事業は引き続き必要である。このため、ひとり親の自立支援のために活用しやすい制度の構築や制度の更なる周知に努めるなど、執行率の改善を図りながら適切な運用に努めたい。</t>
    <rPh sb="70" eb="72">
      <t>ヘイセイ</t>
    </rPh>
    <rPh sb="74" eb="76">
      <t>ネンド</t>
    </rPh>
    <rPh sb="77" eb="79">
      <t>レイワ</t>
    </rPh>
    <rPh sb="79" eb="82">
      <t>ガンネンド</t>
    </rPh>
    <rPh sb="120" eb="122">
      <t>ジギョウ</t>
    </rPh>
    <phoneticPr fontId="5"/>
  </si>
  <si>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(５)母子・父子自立支援プログラム策定事業　(実施主体：都道府県、市及び福祉事務所設置町村　　補助率：国１０／１０)
(６)ひとり親家庭への総合的な支援のための相談窓口強化事業　(実施主体：都道府県、市及び福祉事務所設置町村　　補助率：国１／２)
(７)離婚前後親支援モデル事業（実施主体：都道府県、市及び福祉事務所市町村　(実施主体：都道府県、市及び福祉事務所設置町村　　補助率：国１／２)
(８）社会保障・税番号制度に係る情報連携体制整備事業　　(実施主体：都道府県、市及び福祉事務所設置町村　補助率：国２／３）
(９)ひとり親家庭等に対する相談支援体制強化事業　(実施主体：都道府県、市及び福祉事務所設置町村　　補助率：国１／２）
(10)ひとり親家庭高等職業訓練促進資金貸付事業（住宅支援資金）　(実施主体：都道府県及び市町村　補助率：国９／10)</t>
    <rPh sb="491" eb="493">
      <t>ジッシ</t>
    </rPh>
    <rPh sb="493" eb="495">
      <t>シュタイ</t>
    </rPh>
    <rPh sb="515" eb="518">
      <t>ホジョリツ</t>
    </rPh>
    <rPh sb="519" eb="520">
      <t>クニ</t>
    </rPh>
    <rPh sb="559" eb="561">
      <t>ジッシ</t>
    </rPh>
    <rPh sb="561" eb="563">
      <t>シュタイ</t>
    </rPh>
    <rPh sb="564" eb="568">
      <t>トドウフケン</t>
    </rPh>
    <rPh sb="568" eb="569">
      <t>オヨ</t>
    </rPh>
    <rPh sb="570" eb="573">
      <t>シチョウソン</t>
    </rPh>
    <rPh sb="574" eb="577">
      <t>ホジョリツ</t>
    </rPh>
    <rPh sb="578" eb="579">
      <t>クニ</t>
    </rPh>
    <phoneticPr fontId="5"/>
  </si>
  <si>
    <t>東京都</t>
    <rPh sb="0" eb="3">
      <t>トウキョウト</t>
    </rPh>
    <phoneticPr fontId="5"/>
  </si>
  <si>
    <t>埼玉県</t>
    <rPh sb="0" eb="3">
      <t>サイタマケン</t>
    </rPh>
    <phoneticPr fontId="5"/>
  </si>
  <si>
    <t>名古屋市</t>
    <rPh sb="0" eb="4">
      <t>ナゴヤシ</t>
    </rPh>
    <phoneticPr fontId="5"/>
  </si>
  <si>
    <t>福岡県</t>
    <rPh sb="0" eb="3">
      <t>フクオカケン</t>
    </rPh>
    <phoneticPr fontId="5"/>
  </si>
  <si>
    <t>大阪市</t>
    <rPh sb="0" eb="3">
      <t>オオサカシ</t>
    </rPh>
    <phoneticPr fontId="5"/>
  </si>
  <si>
    <t>愛知県</t>
    <rPh sb="0" eb="3">
      <t>アイチケン</t>
    </rPh>
    <phoneticPr fontId="5"/>
  </si>
  <si>
    <t>B.神戸市</t>
    <rPh sb="2" eb="5">
      <t>コウベシ</t>
    </rPh>
    <phoneticPr fontId="5"/>
  </si>
  <si>
    <t>神戸市</t>
    <rPh sb="0" eb="3">
      <t>コウベシ</t>
    </rPh>
    <phoneticPr fontId="5"/>
  </si>
  <si>
    <t>富山市</t>
    <rPh sb="0" eb="3">
      <t>トヤマシ</t>
    </rPh>
    <phoneticPr fontId="5"/>
  </si>
  <si>
    <t>京都府</t>
    <rPh sb="0" eb="3">
      <t>キョウトフ</t>
    </rPh>
    <phoneticPr fontId="5"/>
  </si>
  <si>
    <t>浜松市</t>
    <rPh sb="0" eb="3">
      <t>ハママツシ</t>
    </rPh>
    <phoneticPr fontId="5"/>
  </si>
  <si>
    <t>母子家庭等就業・自立支援事業</t>
    <phoneticPr fontId="5"/>
  </si>
  <si>
    <t>ひとり親家庭等日常生活支援事業</t>
    <phoneticPr fontId="5"/>
  </si>
  <si>
    <t>ひとり親家庭等生活向上事業（子どもの生活学習支援事業）</t>
    <phoneticPr fontId="5"/>
  </si>
  <si>
    <t>ひとり親家庭等生活向上事業（子どもの生活学習支援事業（新型コロナウイルスの感染拡大防止対策を目的とするものを除く。））</t>
    <phoneticPr fontId="5"/>
  </si>
  <si>
    <t>母子家庭等自立支援給付金事業</t>
    <phoneticPr fontId="5"/>
  </si>
  <si>
    <t>自立支援教育訓練給付金事業
高等職業訓練促進給付金等事業</t>
    <phoneticPr fontId="5"/>
  </si>
  <si>
    <t>北九州市</t>
    <rPh sb="0" eb="4">
      <t>キタキュウシュウシ</t>
    </rPh>
    <phoneticPr fontId="5"/>
  </si>
  <si>
    <t>札幌市</t>
    <rPh sb="0" eb="3">
      <t>サッポロシ</t>
    </rPh>
    <phoneticPr fontId="5"/>
  </si>
  <si>
    <t>福岡市</t>
    <rPh sb="0" eb="3">
      <t>フクオカシ</t>
    </rPh>
    <phoneticPr fontId="5"/>
  </si>
  <si>
    <t>横浜市</t>
    <rPh sb="0" eb="2">
      <t>ヨコハマ</t>
    </rPh>
    <rPh sb="2" eb="3">
      <t>シ</t>
    </rPh>
    <phoneticPr fontId="5"/>
  </si>
  <si>
    <t>広島市</t>
    <rPh sb="0" eb="3">
      <t>ヒロシマシ</t>
    </rPh>
    <phoneticPr fontId="5"/>
  </si>
  <si>
    <t>長野県</t>
    <rPh sb="0" eb="2">
      <t>ナガノ</t>
    </rPh>
    <rPh sb="2" eb="3">
      <t>ケン</t>
    </rPh>
    <phoneticPr fontId="5"/>
  </si>
  <si>
    <t>山口県</t>
    <rPh sb="0" eb="3">
      <t>ヤマグチケン</t>
    </rPh>
    <phoneticPr fontId="5"/>
  </si>
  <si>
    <t>A.名古屋市</t>
    <rPh sb="2" eb="5">
      <t>ナゴヤ</t>
    </rPh>
    <rPh sb="5" eb="6">
      <t>シ</t>
    </rPh>
    <phoneticPr fontId="5"/>
  </si>
  <si>
    <t>母子・父子自立支援プログラム策定事業</t>
    <phoneticPr fontId="5"/>
  </si>
  <si>
    <t>相談窓口強化事業</t>
    <phoneticPr fontId="5"/>
  </si>
  <si>
    <t>ひとり親家庭等ワンストップ相談体制強化事業</t>
    <phoneticPr fontId="5"/>
  </si>
  <si>
    <t>母子家庭等就業・自立支援事業、ひとり親家庭等日常生活支援事業、ひとり親家庭等生活向上事業（子どもの生活・学習支援事業（新型コロナウイルスの感染拡大防止対策を目的とするものを除く。））、母子家庭自立支援給付金及び父子家庭自立支援給付金、母子・父子自立支援プログラム策定事業、ひとり親家庭への総合的な支援のための相談窓口強化事業</t>
    <phoneticPr fontId="5"/>
  </si>
  <si>
    <t>補助金等交付</t>
  </si>
  <si>
    <t>-</t>
    <phoneticPr fontId="5"/>
  </si>
  <si>
    <t>ー</t>
    <phoneticPr fontId="5"/>
  </si>
  <si>
    <t xml:space="preserve">ひとり親家庭等生活向上事業（子どもの生活・学習支援事業（新型コロナウイルスの感染拡大防止対策を目的とするものに限る。）（当初分））、感染防止に配慮したひとり親家庭等相談支援体制強化事業、ひとり親家庭等に対するワンストップ相談体制強化事業、ひとり親家庭等生活向上事業（子どもの生活・学習支援事業（新型コロナウイルスの感染拡大防止対策を目的とするものに限る。）（追加分））
</t>
    <rPh sb="179" eb="181">
      <t>ツイカ</t>
    </rPh>
    <phoneticPr fontId="5"/>
  </si>
  <si>
    <t>ひとり親世帯臨時特別給付金給付事業費</t>
    <rPh sb="3" eb="13">
      <t>オヤセタイリンジトクベツキュウフキン</t>
    </rPh>
    <rPh sb="13" eb="15">
      <t>キュウフ</t>
    </rPh>
    <rPh sb="15" eb="18">
      <t>ジギョウヒ</t>
    </rPh>
    <phoneticPr fontId="5"/>
  </si>
  <si>
    <t>横浜市</t>
    <rPh sb="0" eb="3">
      <t>ヨコハマシ</t>
    </rPh>
    <phoneticPr fontId="5"/>
  </si>
  <si>
    <t>京都市</t>
    <rPh sb="0" eb="3">
      <t>キョウトシ</t>
    </rPh>
    <phoneticPr fontId="5"/>
  </si>
  <si>
    <t>堺市</t>
    <rPh sb="0" eb="2">
      <t>サカイシ</t>
    </rPh>
    <phoneticPr fontId="5"/>
  </si>
  <si>
    <t>さいたま市</t>
    <rPh sb="4" eb="5">
      <t>シ</t>
    </rPh>
    <phoneticPr fontId="5"/>
  </si>
  <si>
    <t>ひとり親世帯臨時特別給付金給付事務費</t>
    <rPh sb="3" eb="13">
      <t>オヤセタイリンジトクベツキュウフキン</t>
    </rPh>
    <rPh sb="13" eb="15">
      <t>キュウフ</t>
    </rPh>
    <rPh sb="15" eb="18">
      <t>ジムヒ</t>
    </rPh>
    <phoneticPr fontId="5"/>
  </si>
  <si>
    <t>練馬区</t>
    <rPh sb="0" eb="3">
      <t>ネリマク</t>
    </rPh>
    <phoneticPr fontId="5"/>
  </si>
  <si>
    <t>岡山市</t>
    <rPh sb="0" eb="3">
      <t>オカヤマシ</t>
    </rPh>
    <phoneticPr fontId="5"/>
  </si>
  <si>
    <t>交付決定額／交付申請数　　　　　　　　　　　　　　</t>
    <rPh sb="0" eb="2">
      <t>コウフ</t>
    </rPh>
    <rPh sb="2" eb="5">
      <t>ケッテイガク</t>
    </rPh>
    <rPh sb="6" eb="8">
      <t>コウフ</t>
    </rPh>
    <rPh sb="8" eb="10">
      <t>シンセイ</t>
    </rPh>
    <rPh sb="10" eb="11">
      <t>スウ</t>
    </rPh>
    <phoneticPr fontId="5"/>
  </si>
  <si>
    <t>16,817,528千円/875件</t>
    <rPh sb="10" eb="12">
      <t>センエン</t>
    </rPh>
    <rPh sb="16" eb="17">
      <t>ケン</t>
    </rPh>
    <phoneticPr fontId="5"/>
  </si>
  <si>
    <t>202,427,773千円/876件</t>
    <rPh sb="11" eb="13">
      <t>センエン</t>
    </rPh>
    <rPh sb="17" eb="18">
      <t>ケン</t>
    </rPh>
    <phoneticPr fontId="5"/>
  </si>
  <si>
    <t>16,311,296千円/876件</t>
    <rPh sb="10" eb="11">
      <t>セン</t>
    </rPh>
    <rPh sb="11" eb="12">
      <t>エン</t>
    </rPh>
    <rPh sb="16" eb="17">
      <t>ケン</t>
    </rPh>
    <phoneticPr fontId="5"/>
  </si>
  <si>
    <t>C.大阪市</t>
    <rPh sb="2" eb="5">
      <t>オオサカシ</t>
    </rPh>
    <phoneticPr fontId="5"/>
  </si>
  <si>
    <t>D.横浜市</t>
    <rPh sb="2" eb="5">
      <t>ヨコハマシ</t>
    </rPh>
    <phoneticPr fontId="5"/>
  </si>
  <si>
    <t>ひとり親世帯臨時特別給付金給付事業費</t>
    <phoneticPr fontId="5"/>
  </si>
  <si>
    <t>ひとり親世帯臨時特別給付金給付事務費</t>
    <phoneticPr fontId="5"/>
  </si>
  <si>
    <t>-</t>
    <phoneticPr fontId="5"/>
  </si>
  <si>
    <t>母子家庭等の子育て・生活支援、就業支援等の一層の推進を図ることは重要であり、引き続き、必要な予算額を確保し、適正な執行に努めること。</t>
    <rPh sb="32" eb="34">
      <t>ジュウヨウ</t>
    </rPh>
    <rPh sb="38" eb="39">
      <t>ヒ</t>
    </rPh>
    <rPh sb="40" eb="41">
      <t>ツヅ</t>
    </rPh>
    <rPh sb="43" eb="45">
      <t>ヒツヨウ</t>
    </rPh>
    <rPh sb="46" eb="49">
      <t>ヨサンガク</t>
    </rPh>
    <rPh sb="50" eb="52">
      <t>カクホ</t>
    </rPh>
    <rPh sb="54" eb="56">
      <t>テキセイ</t>
    </rPh>
    <rPh sb="57" eb="59">
      <t>シッコウ</t>
    </rPh>
    <rPh sb="60" eb="61">
      <t>ツト</t>
    </rPh>
    <phoneticPr fontId="5"/>
  </si>
  <si>
    <t>事業の拡充。
要求額のうち「新しい日本のための優先課題推進枠」4,153</t>
    <phoneticPr fontId="5"/>
  </si>
  <si>
    <t>自立支援は大変重要であるものの、すでにシングルマザーの就業率は先進国中トップであり、ひとり親家庭の貧困率も先進国でトップである。自立支援相談件数がアウトプット指標として適正か疑問が残る。(松原　由美)</t>
    <phoneticPr fontId="5"/>
  </si>
  <si>
    <t>相談は自立支援の入り口であるため、相談件数を引き続きアウトプットの指標とすることは適当と考える。</t>
    <rPh sb="0" eb="2">
      <t>ソウダン</t>
    </rPh>
    <rPh sb="3" eb="5">
      <t>ジリツ</t>
    </rPh>
    <rPh sb="5" eb="7">
      <t>シエン</t>
    </rPh>
    <rPh sb="8" eb="9">
      <t>イ</t>
    </rPh>
    <rPh sb="10" eb="11">
      <t>グチ</t>
    </rPh>
    <rPh sb="17" eb="19">
      <t>ソウダン</t>
    </rPh>
    <rPh sb="19" eb="21">
      <t>ケンスウ</t>
    </rPh>
    <rPh sb="22" eb="23">
      <t>ヒ</t>
    </rPh>
    <rPh sb="24" eb="25">
      <t>ツヅ</t>
    </rPh>
    <rPh sb="33" eb="35">
      <t>シヒョウ</t>
    </rPh>
    <rPh sb="41" eb="43">
      <t>テキトウ</t>
    </rPh>
    <rPh sb="44" eb="4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</si>
</sst>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140074</xdr:colOff>
      <xdr:row>32</xdr:row>
      <xdr:rowOff>14007</xdr:rowOff>
    </xdr:from>
    <xdr:to>
      <xdr:col>51</xdr:col>
      <xdr:colOff>17603</xdr:colOff>
      <xdr:row>33</xdr:row>
      <xdr:rowOff>55031</xdr:rowOff>
    </xdr:to>
    <xdr:sp macro="" textlink="">
      <xdr:nvSpPr>
        <xdr:cNvPr id="2" name="正方形/長方形 1"/>
        <xdr:cNvSpPr/>
      </xdr:nvSpPr>
      <xdr:spPr>
        <a:xfrm>
          <a:off x="9482978" y="13131893"/>
          <a:ext cx="991114"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37</xdr:col>
      <xdr:colOff>190500</xdr:colOff>
      <xdr:row>31</xdr:row>
      <xdr:rowOff>12701</xdr:rowOff>
    </xdr:from>
    <xdr:to>
      <xdr:col>42</xdr:col>
      <xdr:colOff>12700</xdr:colOff>
      <xdr:row>31</xdr:row>
      <xdr:rowOff>279401</xdr:rowOff>
    </xdr:to>
    <xdr:sp macro="" textlink="">
      <xdr:nvSpPr>
        <xdr:cNvPr id="3" name="正方形/長方形 2"/>
        <xdr:cNvSpPr/>
      </xdr:nvSpPr>
      <xdr:spPr>
        <a:xfrm>
          <a:off x="7708900" y="11836401"/>
          <a:ext cx="8382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46</xdr:col>
      <xdr:colOff>126067</xdr:colOff>
      <xdr:row>39</xdr:row>
      <xdr:rowOff>14007</xdr:rowOff>
    </xdr:from>
    <xdr:to>
      <xdr:col>50</xdr:col>
      <xdr:colOff>3596</xdr:colOff>
      <xdr:row>40</xdr:row>
      <xdr:rowOff>55030</xdr:rowOff>
    </xdr:to>
    <xdr:sp macro="" textlink="">
      <xdr:nvSpPr>
        <xdr:cNvPr id="4" name="正方形/長方形 3"/>
        <xdr:cNvSpPr/>
      </xdr:nvSpPr>
      <xdr:spPr>
        <a:xfrm>
          <a:off x="9468971" y="15078915"/>
          <a:ext cx="991114"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46</xdr:col>
      <xdr:colOff>161084</xdr:colOff>
      <xdr:row>45</xdr:row>
      <xdr:rowOff>294153</xdr:rowOff>
    </xdr:from>
    <xdr:to>
      <xdr:col>51</xdr:col>
      <xdr:colOff>35017</xdr:colOff>
      <xdr:row>47</xdr:row>
      <xdr:rowOff>41022</xdr:rowOff>
    </xdr:to>
    <xdr:sp macro="" textlink="">
      <xdr:nvSpPr>
        <xdr:cNvPr id="6" name="正方形/長方形 5"/>
        <xdr:cNvSpPr/>
      </xdr:nvSpPr>
      <xdr:spPr>
        <a:xfrm>
          <a:off x="9503988" y="17011929"/>
          <a:ext cx="987518"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12700</xdr:colOff>
      <xdr:row>45</xdr:row>
      <xdr:rowOff>25399</xdr:rowOff>
    </xdr:from>
    <xdr:to>
      <xdr:col>41</xdr:col>
      <xdr:colOff>184935</xdr:colOff>
      <xdr:row>46</xdr:row>
      <xdr:rowOff>0</xdr:rowOff>
    </xdr:to>
    <xdr:sp macro="" textlink="">
      <xdr:nvSpPr>
        <xdr:cNvPr id="7" name="正方形/長方形 6"/>
        <xdr:cNvSpPr/>
      </xdr:nvSpPr>
      <xdr:spPr>
        <a:xfrm>
          <a:off x="7734300" y="15735299"/>
          <a:ext cx="781835" cy="2667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46</xdr:col>
      <xdr:colOff>140074</xdr:colOff>
      <xdr:row>53</xdr:row>
      <xdr:rowOff>0</xdr:rowOff>
    </xdr:from>
    <xdr:to>
      <xdr:col>51</xdr:col>
      <xdr:colOff>14007</xdr:colOff>
      <xdr:row>54</xdr:row>
      <xdr:rowOff>41023</xdr:rowOff>
    </xdr:to>
    <xdr:sp macro="" textlink="">
      <xdr:nvSpPr>
        <xdr:cNvPr id="8" name="正方形/長方形 7"/>
        <xdr:cNvSpPr/>
      </xdr:nvSpPr>
      <xdr:spPr>
        <a:xfrm>
          <a:off x="9482978" y="18958952"/>
          <a:ext cx="987518"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0</xdr:colOff>
      <xdr:row>52</xdr:row>
      <xdr:rowOff>14008</xdr:rowOff>
    </xdr:from>
    <xdr:to>
      <xdr:col>42</xdr:col>
      <xdr:colOff>0</xdr:colOff>
      <xdr:row>52</xdr:row>
      <xdr:rowOff>279400</xdr:rowOff>
    </xdr:to>
    <xdr:sp macro="" textlink="">
      <xdr:nvSpPr>
        <xdr:cNvPr id="9" name="正方形/長方形 8"/>
        <xdr:cNvSpPr/>
      </xdr:nvSpPr>
      <xdr:spPr>
        <a:xfrm>
          <a:off x="7721600" y="17667008"/>
          <a:ext cx="812800" cy="265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38</xdr:col>
      <xdr:colOff>126066</xdr:colOff>
      <xdr:row>133</xdr:row>
      <xdr:rowOff>140073</xdr:rowOff>
    </xdr:from>
    <xdr:to>
      <xdr:col>41</xdr:col>
      <xdr:colOff>198943</xdr:colOff>
      <xdr:row>133</xdr:row>
      <xdr:rowOff>380001</xdr:rowOff>
    </xdr:to>
    <xdr:sp macro="" textlink="">
      <xdr:nvSpPr>
        <xdr:cNvPr id="10" name="正方形/長方形 9"/>
        <xdr:cNvSpPr/>
      </xdr:nvSpPr>
      <xdr:spPr>
        <a:xfrm>
          <a:off x="7844117" y="44809522"/>
          <a:ext cx="682197"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96371</xdr:colOff>
      <xdr:row>137</xdr:row>
      <xdr:rowOff>124385</xdr:rowOff>
    </xdr:from>
    <xdr:to>
      <xdr:col>41</xdr:col>
      <xdr:colOff>169248</xdr:colOff>
      <xdr:row>137</xdr:row>
      <xdr:rowOff>364313</xdr:rowOff>
    </xdr:to>
    <xdr:sp macro="" textlink="">
      <xdr:nvSpPr>
        <xdr:cNvPr id="11" name="正方形/長方形 10"/>
        <xdr:cNvSpPr/>
      </xdr:nvSpPr>
      <xdr:spPr>
        <a:xfrm>
          <a:off x="7814422" y="46278613"/>
          <a:ext cx="682197"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25400</xdr:colOff>
      <xdr:row>99</xdr:row>
      <xdr:rowOff>399209</xdr:rowOff>
    </xdr:from>
    <xdr:to>
      <xdr:col>42</xdr:col>
      <xdr:colOff>12700</xdr:colOff>
      <xdr:row>100</xdr:row>
      <xdr:rowOff>279400</xdr:rowOff>
    </xdr:to>
    <xdr:sp macro="" textlink="">
      <xdr:nvSpPr>
        <xdr:cNvPr id="12" name="正方形/長方形 11"/>
        <xdr:cNvSpPr/>
      </xdr:nvSpPr>
      <xdr:spPr>
        <a:xfrm>
          <a:off x="7747000" y="19512709"/>
          <a:ext cx="800100" cy="2865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38</xdr:col>
      <xdr:colOff>96371</xdr:colOff>
      <xdr:row>103</xdr:row>
      <xdr:rowOff>47345</xdr:rowOff>
    </xdr:from>
    <xdr:to>
      <xdr:col>41</xdr:col>
      <xdr:colOff>148031</xdr:colOff>
      <xdr:row>104</xdr:row>
      <xdr:rowOff>85399</xdr:rowOff>
    </xdr:to>
    <xdr:sp macro="" textlink="">
      <xdr:nvSpPr>
        <xdr:cNvPr id="13" name="正方形/長方形 12"/>
        <xdr:cNvSpPr/>
      </xdr:nvSpPr>
      <xdr:spPr>
        <a:xfrm>
          <a:off x="7814422" y="21569643"/>
          <a:ext cx="660980" cy="332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126066</xdr:colOff>
      <xdr:row>106</xdr:row>
      <xdr:rowOff>14008</xdr:rowOff>
    </xdr:from>
    <xdr:to>
      <xdr:col>41</xdr:col>
      <xdr:colOff>177726</xdr:colOff>
      <xdr:row>107</xdr:row>
      <xdr:rowOff>52061</xdr:rowOff>
    </xdr:to>
    <xdr:sp macro="" textlink="">
      <xdr:nvSpPr>
        <xdr:cNvPr id="14" name="正方形/長方形 13"/>
        <xdr:cNvSpPr/>
      </xdr:nvSpPr>
      <xdr:spPr>
        <a:xfrm>
          <a:off x="7844117" y="22523824"/>
          <a:ext cx="660980" cy="332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oneCellAnchor>
    <xdr:from>
      <xdr:col>19</xdr:col>
      <xdr:colOff>116373</xdr:colOff>
      <xdr:row>747</xdr:row>
      <xdr:rowOff>280147</xdr:rowOff>
    </xdr:from>
    <xdr:ext cx="2870371" cy="1505980"/>
    <xdr:sp macro="" textlink="">
      <xdr:nvSpPr>
        <xdr:cNvPr id="15" name="テキスト ボックス 14"/>
        <xdr:cNvSpPr txBox="1"/>
      </xdr:nvSpPr>
      <xdr:spPr>
        <a:xfrm>
          <a:off x="3975399" y="56876857"/>
          <a:ext cx="2870371" cy="150598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ja-JP" altLang="en-US" sz="1200"/>
            <a:t>Ａ　</a:t>
          </a:r>
          <a:r>
            <a:rPr kumimoji="1" lang="en-US" altLang="ja-JP" sz="1200"/>
            <a:t>10,245</a:t>
          </a:r>
          <a:r>
            <a:rPr kumimoji="1" lang="ja-JP" altLang="en-US" sz="1200"/>
            <a:t>百万円</a:t>
          </a:r>
          <a:endParaRPr kumimoji="1" lang="en-US" altLang="ja-JP" sz="1200"/>
        </a:p>
        <a:p>
          <a:pPr algn="ctr"/>
          <a:r>
            <a:rPr kumimoji="1" lang="ja-JP" altLang="en-US" sz="1200"/>
            <a:t>Ｂ　</a:t>
          </a:r>
          <a:r>
            <a:rPr kumimoji="1" lang="en-US" altLang="ja-JP" sz="1200"/>
            <a:t>89</a:t>
          </a:r>
          <a:r>
            <a:rPr kumimoji="1" lang="ja-JP" altLang="en-US" sz="1200"/>
            <a:t>百万円（補正）</a:t>
          </a:r>
          <a:endParaRPr kumimoji="1" lang="en-US" altLang="ja-JP" sz="1200"/>
        </a:p>
        <a:p>
          <a:pPr algn="ctr"/>
          <a:r>
            <a:rPr kumimoji="1" lang="en-US" altLang="ja-JP" sz="1200"/>
            <a:t>C</a:t>
          </a:r>
          <a:r>
            <a:rPr kumimoji="1" lang="ja-JP" altLang="en-US" sz="1200"/>
            <a:t>　</a:t>
          </a:r>
          <a:r>
            <a:rPr kumimoji="1" lang="en-US" altLang="ja-JP" sz="1200"/>
            <a:t>186,798</a:t>
          </a:r>
          <a:r>
            <a:rPr kumimoji="1" lang="ja-JP" altLang="en-US" sz="1200"/>
            <a:t>百万円　</a:t>
          </a:r>
          <a:endParaRPr kumimoji="1" lang="en-US" altLang="ja-JP" sz="1200"/>
        </a:p>
        <a:p>
          <a:pPr algn="ctr"/>
          <a:r>
            <a:rPr kumimoji="1" lang="en-US" altLang="ja-JP" sz="1200"/>
            <a:t>D</a:t>
          </a:r>
          <a:r>
            <a:rPr kumimoji="1" lang="ja-JP" altLang="en-US" sz="1200"/>
            <a:t>　</a:t>
          </a:r>
          <a:r>
            <a:rPr kumimoji="1" lang="en-US" altLang="ja-JP" sz="1200"/>
            <a:t>5,294</a:t>
          </a:r>
          <a:r>
            <a:rPr kumimoji="1" lang="ja-JP" altLang="en-US" sz="1200"/>
            <a:t>百万円</a:t>
          </a: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21</xdr:col>
      <xdr:colOff>43548</xdr:colOff>
      <xdr:row>752</xdr:row>
      <xdr:rowOff>184431</xdr:rowOff>
    </xdr:from>
    <xdr:to>
      <xdr:col>33</xdr:col>
      <xdr:colOff>88654</xdr:colOff>
      <xdr:row>753</xdr:row>
      <xdr:rowOff>48539</xdr:rowOff>
    </xdr:to>
    <xdr:sp macro="" textlink="">
      <xdr:nvSpPr>
        <xdr:cNvPr id="16" name="大かっこ 15"/>
        <xdr:cNvSpPr/>
      </xdr:nvSpPr>
      <xdr:spPr>
        <a:xfrm>
          <a:off x="4308787" y="58532060"/>
          <a:ext cx="2482385" cy="21429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27</xdr:col>
      <xdr:colOff>43894</xdr:colOff>
      <xdr:row>753</xdr:row>
      <xdr:rowOff>138642</xdr:rowOff>
    </xdr:from>
    <xdr:to>
      <xdr:col>27</xdr:col>
      <xdr:colOff>45096</xdr:colOff>
      <xdr:row>754</xdr:row>
      <xdr:rowOff>285925</xdr:rowOff>
    </xdr:to>
    <xdr:cxnSp macro="">
      <xdr:nvCxnSpPr>
        <xdr:cNvPr id="17" name="直線矢印コネクタ 16"/>
        <xdr:cNvCxnSpPr>
          <a:endCxn id="18" idx="0"/>
        </xdr:cNvCxnSpPr>
      </xdr:nvCxnSpPr>
      <xdr:spPr>
        <a:xfrm>
          <a:off x="5527773" y="58836455"/>
          <a:ext cx="1202" cy="4974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78103</xdr:colOff>
      <xdr:row>754</xdr:row>
      <xdr:rowOff>285925</xdr:rowOff>
    </xdr:from>
    <xdr:ext cx="774700" cy="272815"/>
    <xdr:sp macro="" textlink="">
      <xdr:nvSpPr>
        <xdr:cNvPr id="18" name="テキスト ボックス 17"/>
        <xdr:cNvSpPr txBox="1"/>
      </xdr:nvSpPr>
      <xdr:spPr>
        <a:xfrm>
          <a:off x="5155768" y="59333921"/>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12</xdr:col>
      <xdr:colOff>175092</xdr:colOff>
      <xdr:row>755</xdr:row>
      <xdr:rowOff>265879</xdr:rowOff>
    </xdr:from>
    <xdr:ext cx="6307095" cy="6170500"/>
    <xdr:sp macro="" textlink="">
      <xdr:nvSpPr>
        <xdr:cNvPr id="19" name="テキスト ボックス 18"/>
        <xdr:cNvSpPr txBox="1"/>
      </xdr:nvSpPr>
      <xdr:spPr>
        <a:xfrm>
          <a:off x="2612371" y="57990180"/>
          <a:ext cx="6307095" cy="61705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en-US" altLang="ja-JP" sz="1100">
              <a:solidFill>
                <a:schemeClr val="dk1"/>
              </a:solidFill>
              <a:effectLst/>
              <a:latin typeface="+mn-lt"/>
              <a:ea typeface="+mn-ea"/>
              <a:cs typeface="+mn-cs"/>
            </a:rPr>
            <a:t>876</a:t>
          </a:r>
          <a:r>
            <a:rPr kumimoji="1" lang="ja-JP" altLang="ja-JP" sz="1100">
              <a:solidFill>
                <a:schemeClr val="dk1"/>
              </a:solidFill>
              <a:effectLst/>
              <a:latin typeface="+mn-lt"/>
              <a:ea typeface="+mn-ea"/>
              <a:cs typeface="+mn-cs"/>
            </a:rPr>
            <a:t>自治体</a:t>
          </a:r>
          <a:endParaRPr lang="en-US"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家庭自立支援給付金事業及び父子家庭自立支援給付金事業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①母子家庭等就業・自立支援センター事業　　　</a:t>
          </a:r>
          <a:endParaRPr lang="ja-JP" altLang="ja-JP" sz="900">
            <a:effectLst/>
          </a:endParaRPr>
        </a:p>
        <a:p>
          <a:r>
            <a:rPr kumimoji="1" lang="ja-JP" altLang="ja-JP" sz="1100">
              <a:solidFill>
                <a:schemeClr val="dk1"/>
              </a:solidFill>
              <a:effectLst/>
              <a:latin typeface="+mn-lt"/>
              <a:ea typeface="+mn-ea"/>
              <a:cs typeface="+mn-cs"/>
            </a:rPr>
            <a:t>　　　　　　　補助先：都道府県、指定都市、中核市</a:t>
          </a:r>
          <a:endParaRPr lang="ja-JP" altLang="ja-JP" sz="900">
            <a:effectLst/>
          </a:endParaRPr>
        </a:p>
        <a:p>
          <a:r>
            <a:rPr kumimoji="1" lang="ja-JP" altLang="ja-JP" sz="1100">
              <a:solidFill>
                <a:schemeClr val="dk1"/>
              </a:solidFill>
              <a:effectLst/>
              <a:latin typeface="+mn-lt"/>
              <a:ea typeface="+mn-ea"/>
              <a:cs typeface="+mn-cs"/>
            </a:rPr>
            <a:t>　　　　　②一般市等就業・自立支援事業</a:t>
          </a:r>
          <a:endParaRPr lang="ja-JP" altLang="ja-JP" sz="900">
            <a:effectLst/>
          </a:endParaRPr>
        </a:p>
        <a:p>
          <a:r>
            <a:rPr kumimoji="1" lang="ja-JP" altLang="ja-JP" sz="1100">
              <a:solidFill>
                <a:schemeClr val="dk1"/>
              </a:solidFill>
              <a:effectLst/>
              <a:latin typeface="+mn-lt"/>
              <a:ea typeface="+mn-ea"/>
              <a:cs typeface="+mn-cs"/>
            </a:rPr>
            <a:t>　　　　　　　補助先：市、福祉事務所設置町村</a:t>
          </a:r>
          <a:endParaRPr lang="ja-JP" altLang="ja-JP" sz="900">
            <a:effectLst/>
          </a:endParaRPr>
        </a:p>
        <a:p>
          <a:r>
            <a:rPr kumimoji="1" lang="ja-JP" altLang="ja-JP" sz="1100">
              <a:solidFill>
                <a:schemeClr val="dk1"/>
              </a:solidFill>
              <a:effectLst/>
              <a:latin typeface="+mn-lt"/>
              <a:ea typeface="+mn-ea"/>
              <a:cs typeface="+mn-cs"/>
            </a:rPr>
            <a:t>　　　　　③ひとり親家庭等日常生活支援事業</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④ひとり親家庭等生活向上事業</a:t>
          </a:r>
          <a:r>
            <a:rPr kumimoji="1" lang="ja-JP" altLang="en-US" sz="1100">
              <a:solidFill>
                <a:schemeClr val="dk1"/>
              </a:solidFill>
              <a:effectLst/>
              <a:latin typeface="+mn-lt"/>
              <a:ea typeface="+mn-ea"/>
              <a:cs typeface="+mn-cs"/>
            </a:rPr>
            <a:t>（子どもの生活・学習支援事業（新型コロナウイルスの感染拡大</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防止対策を目的とするものを除く。））</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⑤母子家庭自立支援給付金事業及び父子家庭自立支援給付金事業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⑥</a:t>
          </a:r>
          <a:r>
            <a:rPr kumimoji="1" lang="ja-JP" altLang="ja-JP" sz="1100">
              <a:solidFill>
                <a:schemeClr val="dk1"/>
              </a:solidFill>
              <a:effectLst/>
              <a:latin typeface="+mn-lt"/>
              <a:ea typeface="+mn-ea"/>
              <a:cs typeface="+mn-cs"/>
            </a:rPr>
            <a:t>母子・父子自立支援プログラム策定等事業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⑦</a:t>
          </a:r>
          <a:r>
            <a:rPr kumimoji="1" lang="ja-JP" altLang="ja-JP" sz="1100">
              <a:solidFill>
                <a:schemeClr val="dk1"/>
              </a:solidFill>
              <a:effectLst/>
              <a:latin typeface="+mn-lt"/>
              <a:ea typeface="+mn-ea"/>
              <a:cs typeface="+mn-cs"/>
            </a:rPr>
            <a:t>ひとり親家庭への総合的な支援のための相談窓口の強化事業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補助先：指定都市、中核市、市町村事業事業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　　母子</a:t>
          </a:r>
          <a:r>
            <a:rPr lang="ja-JP" altLang="en-US" sz="1100">
              <a:solidFill>
                <a:schemeClr val="dk1"/>
              </a:solidFill>
              <a:effectLst/>
              <a:latin typeface="+mn-lt"/>
              <a:ea typeface="+mn-ea"/>
              <a:cs typeface="+mn-cs"/>
            </a:rPr>
            <a:t>家庭等対策総合支援事業</a:t>
          </a:r>
          <a:r>
            <a:rPr lang="ja-JP" altLang="ja-JP" sz="1100">
              <a:solidFill>
                <a:schemeClr val="dk1"/>
              </a:solidFill>
              <a:effectLst/>
              <a:latin typeface="+mn-lt"/>
              <a:ea typeface="+mn-ea"/>
              <a:cs typeface="+mn-cs"/>
            </a:rPr>
            <a:t>（補正分）　</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自治体</a:t>
          </a:r>
          <a:endParaRPr lang="ja-JP" altLang="ja-JP" sz="900">
            <a:effectLst/>
          </a:endParaRPr>
        </a:p>
        <a:p>
          <a:pPr eaLnBrk="1" fontAlgn="auto" latinLnBrk="0" hangingPunct="1"/>
          <a:r>
            <a:rPr lang="ja-JP" altLang="ja-JP" sz="1100">
              <a:solidFill>
                <a:schemeClr val="dk1"/>
              </a:solidFill>
              <a:effectLst/>
              <a:latin typeface="+mn-lt"/>
              <a:ea typeface="+mn-ea"/>
              <a:cs typeface="+mn-cs"/>
            </a:rPr>
            <a:t>　　　　　①</a:t>
          </a:r>
          <a:r>
            <a:rPr lang="ja-JP" altLang="en-US" sz="1100">
              <a:solidFill>
                <a:schemeClr val="dk1"/>
              </a:solidFill>
              <a:effectLst/>
              <a:latin typeface="+mn-lt"/>
              <a:ea typeface="+mn-ea"/>
              <a:cs typeface="+mn-cs"/>
            </a:rPr>
            <a:t>ひとり親家庭等生活向上事業（子どもの生活・学習支援事業（新型コロナウイルスの感染拡大  　　</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en-US" sz="1100" baseline="0">
              <a:solidFill>
                <a:schemeClr val="dk1"/>
              </a:solidFill>
              <a:effectLst/>
              <a:latin typeface="+mn-lt"/>
              <a:ea typeface="+mn-ea"/>
              <a:cs typeface="+mn-cs"/>
            </a:rPr>
            <a:t> </a:t>
          </a:r>
          <a:r>
            <a:rPr lang="ja-JP" altLang="en-US" sz="1100">
              <a:solidFill>
                <a:schemeClr val="dk1"/>
              </a:solidFill>
              <a:effectLst/>
              <a:latin typeface="+mn-lt"/>
              <a:ea typeface="+mn-ea"/>
              <a:cs typeface="+mn-cs"/>
            </a:rPr>
            <a:t>防止対策を目的とするものに限る。）（当初分））</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②</a:t>
          </a:r>
          <a:r>
            <a:rPr lang="ja-JP" altLang="en-US" sz="1100">
              <a:solidFill>
                <a:schemeClr val="dk1"/>
              </a:solidFill>
              <a:effectLst/>
              <a:latin typeface="+mn-lt"/>
              <a:ea typeface="+mn-ea"/>
              <a:cs typeface="+mn-cs"/>
            </a:rPr>
            <a:t>感染防止に配慮したひとり親家庭等相談支援体制強化事業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③</a:t>
          </a:r>
          <a:r>
            <a:rPr lang="ja-JP" altLang="en-US" sz="1100">
              <a:solidFill>
                <a:schemeClr val="dk1"/>
              </a:solidFill>
              <a:effectLst/>
              <a:latin typeface="+mn-lt"/>
              <a:ea typeface="+mn-ea"/>
              <a:cs typeface="+mn-cs"/>
            </a:rPr>
            <a:t>ひとり親家庭等に対するワンストップ相談体制強化事業</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④ひとり親家庭等生活向上事業（子どもの生活・学習支援事業（新型コロナウイルスの感染拡大</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防止対策を目的とするものに限る。）（追加分））</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C</a:t>
          </a:r>
          <a:r>
            <a:rPr lang="ja-JP" altLang="en-US" sz="1100">
              <a:solidFill>
                <a:schemeClr val="dk1"/>
              </a:solidFill>
              <a:effectLst/>
              <a:latin typeface="+mn-lt"/>
              <a:ea typeface="+mn-ea"/>
              <a:cs typeface="+mn-cs"/>
            </a:rPr>
            <a:t>　ひとり親世帯臨時特別給付金給付事業費　</a:t>
          </a:r>
          <a:r>
            <a:rPr lang="en-US" altLang="ja-JP" sz="1100">
              <a:solidFill>
                <a:schemeClr val="dk1"/>
              </a:solidFill>
              <a:effectLst/>
              <a:latin typeface="+mn-lt"/>
              <a:ea typeface="+mn-ea"/>
              <a:cs typeface="+mn-cs"/>
            </a:rPr>
            <a:t>906</a:t>
          </a:r>
          <a:r>
            <a:rPr lang="ja-JP" altLang="en-US" sz="1100">
              <a:solidFill>
                <a:schemeClr val="dk1"/>
              </a:solidFill>
              <a:effectLst/>
              <a:latin typeface="+mn-lt"/>
              <a:ea typeface="+mn-ea"/>
              <a:cs typeface="+mn-cs"/>
            </a:rPr>
            <a:t>自治体</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D</a:t>
          </a:r>
          <a:r>
            <a:rPr lang="ja-JP" altLang="en-US" sz="1100">
              <a:solidFill>
                <a:schemeClr val="dk1"/>
              </a:solidFill>
              <a:effectLst/>
              <a:latin typeface="+mn-lt"/>
              <a:ea typeface="+mn-ea"/>
              <a:cs typeface="+mn-cs"/>
            </a:rPr>
            <a:t>　ひとり親世帯臨時特別給付金給付事務費　</a:t>
          </a:r>
          <a:r>
            <a:rPr lang="en-US" altLang="ja-JP" sz="1100">
              <a:solidFill>
                <a:schemeClr val="dk1"/>
              </a:solidFill>
              <a:effectLst/>
              <a:latin typeface="+mn-lt"/>
              <a:ea typeface="+mn-ea"/>
              <a:cs typeface="+mn-cs"/>
            </a:rPr>
            <a:t>906</a:t>
          </a:r>
          <a:r>
            <a:rPr lang="ja-JP" altLang="en-US" sz="1100">
              <a:solidFill>
                <a:schemeClr val="dk1"/>
              </a:solidFill>
              <a:effectLst/>
              <a:latin typeface="+mn-lt"/>
              <a:ea typeface="+mn-ea"/>
              <a:cs typeface="+mn-cs"/>
            </a:rPr>
            <a:t>自治体</a:t>
          </a:r>
          <a:endParaRPr lang="en-US" altLang="ja-JP" sz="1100">
            <a:solidFill>
              <a:schemeClr val="dk1"/>
            </a:solidFill>
            <a:effectLst/>
            <a:latin typeface="+mn-lt"/>
            <a:ea typeface="+mn-ea"/>
            <a:cs typeface="+mn-cs"/>
          </a:endParaRPr>
        </a:p>
        <a:p>
          <a:pPr eaLnBrk="1" fontAlgn="auto" latinLnBrk="0" hangingPunct="1"/>
          <a:endParaRPr lang="ja-JP" altLang="ja-JP" sz="9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令和２年度合計　</a:t>
          </a:r>
          <a:r>
            <a:rPr kumimoji="1" lang="en-US" altLang="ja-JP" sz="1100">
              <a:solidFill>
                <a:schemeClr val="dk1"/>
              </a:solidFill>
              <a:effectLst/>
              <a:latin typeface="+mn-lt"/>
              <a:ea typeface="+mn-ea"/>
              <a:cs typeface="+mn-cs"/>
            </a:rPr>
            <a:t>202,426</a:t>
          </a:r>
          <a:r>
            <a:rPr kumimoji="1" lang="ja-JP" altLang="ja-JP" sz="1100">
              <a:solidFill>
                <a:schemeClr val="dk1"/>
              </a:solidFill>
              <a:effectLst/>
              <a:latin typeface="+mn-lt"/>
              <a:ea typeface="+mn-ea"/>
              <a:cs typeface="+mn-cs"/>
            </a:rPr>
            <a:t>百万円</a:t>
          </a:r>
          <a:endParaRPr lang="ja-JP" altLang="ja-JP" sz="900">
            <a:effectLst/>
          </a:endParaRPr>
        </a:p>
      </xdr:txBody>
    </xdr:sp>
    <xdr:clientData/>
  </xdr:oneCellAnchor>
  <xdr:twoCellAnchor>
    <xdr:from>
      <xdr:col>37</xdr:col>
      <xdr:colOff>190500</xdr:colOff>
      <xdr:row>38</xdr:row>
      <xdr:rowOff>12700</xdr:rowOff>
    </xdr:from>
    <xdr:to>
      <xdr:col>42</xdr:col>
      <xdr:colOff>12700</xdr:colOff>
      <xdr:row>38</xdr:row>
      <xdr:rowOff>279400</xdr:rowOff>
    </xdr:to>
    <xdr:sp macro="" textlink="">
      <xdr:nvSpPr>
        <xdr:cNvPr id="20" name="正方形/長方形 19"/>
        <xdr:cNvSpPr/>
      </xdr:nvSpPr>
      <xdr:spPr>
        <a:xfrm>
          <a:off x="7708900" y="13779500"/>
          <a:ext cx="8382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27" zoomScale="115" zoomScaleNormal="75" zoomScaleSheetLayoutView="115" zoomScalePageLayoutView="85" workbookViewId="0">
      <selection activeCell="F731" sqref="F731:AX7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762</v>
      </c>
      <c r="AT2" s="207"/>
      <c r="AU2" s="207"/>
      <c r="AV2" s="98" t="str">
        <f>IF(AW2="","","-")</f>
        <v/>
      </c>
      <c r="AW2" s="397"/>
      <c r="AX2" s="397"/>
    </row>
    <row r="3" spans="1:50" ht="21" customHeight="1" thickBot="1">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712</v>
      </c>
      <c r="AK3" s="520"/>
      <c r="AL3" s="520"/>
      <c r="AM3" s="520"/>
      <c r="AN3" s="520"/>
      <c r="AO3" s="520"/>
      <c r="AP3" s="520"/>
      <c r="AQ3" s="520"/>
      <c r="AR3" s="520"/>
      <c r="AS3" s="520"/>
      <c r="AT3" s="520"/>
      <c r="AU3" s="520"/>
      <c r="AV3" s="520"/>
      <c r="AW3" s="520"/>
      <c r="AX3" s="24" t="s">
        <v>65</v>
      </c>
    </row>
    <row r="4" spans="1:50" ht="24.75" customHeight="1">
      <c r="A4" s="720" t="s">
        <v>25</v>
      </c>
      <c r="B4" s="721"/>
      <c r="C4" s="721"/>
      <c r="D4" s="721"/>
      <c r="E4" s="721"/>
      <c r="F4" s="721"/>
      <c r="G4" s="696" t="s">
        <v>713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67</v>
      </c>
      <c r="B5" s="707"/>
      <c r="C5" s="707"/>
      <c r="D5" s="707"/>
      <c r="E5" s="707"/>
      <c r="F5" s="708"/>
      <c r="G5" s="553" t="s">
        <v>492</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715</v>
      </c>
      <c r="AF5" s="715"/>
      <c r="AG5" s="715"/>
      <c r="AH5" s="715"/>
      <c r="AI5" s="715"/>
      <c r="AJ5" s="715"/>
      <c r="AK5" s="715"/>
      <c r="AL5" s="715"/>
      <c r="AM5" s="715"/>
      <c r="AN5" s="715"/>
      <c r="AO5" s="715"/>
      <c r="AP5" s="716"/>
      <c r="AQ5" s="717" t="s">
        <v>716</v>
      </c>
      <c r="AR5" s="718"/>
      <c r="AS5" s="718"/>
      <c r="AT5" s="718"/>
      <c r="AU5" s="718"/>
      <c r="AV5" s="718"/>
      <c r="AW5" s="718"/>
      <c r="AX5" s="719"/>
    </row>
    <row r="6" spans="1:50" ht="39" customHeight="1">
      <c r="A6" s="722" t="s">
        <v>4</v>
      </c>
      <c r="B6" s="723"/>
      <c r="C6" s="723"/>
      <c r="D6" s="723"/>
      <c r="E6" s="723"/>
      <c r="F6" s="72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102" customHeight="1">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5" t="s">
        <v>388</v>
      </c>
      <c r="Z7" s="296"/>
      <c r="AA7" s="296"/>
      <c r="AB7" s="296"/>
      <c r="AC7" s="296"/>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23" t="s">
        <v>256</v>
      </c>
      <c r="B8" s="824"/>
      <c r="C8" s="824"/>
      <c r="D8" s="824"/>
      <c r="E8" s="824"/>
      <c r="F8" s="825"/>
      <c r="G8" s="218" t="str">
        <f>入力規則等!A27</f>
        <v>子ども・若者育成支援、男女共同参画</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c r="A9" s="123" t="s">
        <v>23</v>
      </c>
      <c r="B9" s="124"/>
      <c r="C9" s="124"/>
      <c r="D9" s="124"/>
      <c r="E9" s="124"/>
      <c r="F9" s="124"/>
      <c r="G9" s="567" t="s">
        <v>720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49.25" customHeight="1">
      <c r="A10" s="739" t="s">
        <v>30</v>
      </c>
      <c r="B10" s="740"/>
      <c r="C10" s="740"/>
      <c r="D10" s="740"/>
      <c r="E10" s="740"/>
      <c r="F10" s="740"/>
      <c r="G10" s="670" t="s">
        <v>775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9" t="s">
        <v>5</v>
      </c>
      <c r="B11" s="740"/>
      <c r="C11" s="740"/>
      <c r="D11" s="740"/>
      <c r="E11" s="740"/>
      <c r="F11" s="748"/>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117" t="s">
        <v>24</v>
      </c>
      <c r="B12" s="118"/>
      <c r="C12" s="118"/>
      <c r="D12" s="118"/>
      <c r="E12" s="118"/>
      <c r="F12" s="119"/>
      <c r="G12" s="676"/>
      <c r="H12" s="677"/>
      <c r="I12" s="677"/>
      <c r="J12" s="677"/>
      <c r="K12" s="677"/>
      <c r="L12" s="677"/>
      <c r="M12" s="677"/>
      <c r="N12" s="677"/>
      <c r="O12" s="677"/>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c r="A13" s="120"/>
      <c r="B13" s="121"/>
      <c r="C13" s="121"/>
      <c r="D13" s="121"/>
      <c r="E13" s="121"/>
      <c r="F13" s="122"/>
      <c r="G13" s="742" t="s">
        <v>6</v>
      </c>
      <c r="H13" s="743"/>
      <c r="I13" s="633" t="s">
        <v>7</v>
      </c>
      <c r="J13" s="634"/>
      <c r="K13" s="634"/>
      <c r="L13" s="634"/>
      <c r="M13" s="634"/>
      <c r="N13" s="634"/>
      <c r="O13" s="635"/>
      <c r="P13" s="163">
        <f>12235-9</f>
        <v>12226</v>
      </c>
      <c r="Q13" s="164"/>
      <c r="R13" s="164"/>
      <c r="S13" s="164"/>
      <c r="T13" s="164"/>
      <c r="U13" s="164"/>
      <c r="V13" s="165"/>
      <c r="W13" s="163">
        <f>15935-9</f>
        <v>15926</v>
      </c>
      <c r="X13" s="164"/>
      <c r="Y13" s="164"/>
      <c r="Z13" s="164"/>
      <c r="AA13" s="164"/>
      <c r="AB13" s="164"/>
      <c r="AC13" s="165"/>
      <c r="AD13" s="163">
        <f>13221-9</f>
        <v>13212</v>
      </c>
      <c r="AE13" s="164"/>
      <c r="AF13" s="164"/>
      <c r="AG13" s="164"/>
      <c r="AH13" s="164"/>
      <c r="AI13" s="164"/>
      <c r="AJ13" s="165"/>
      <c r="AK13" s="163">
        <f>15804-9</f>
        <v>15795</v>
      </c>
      <c r="AL13" s="164"/>
      <c r="AM13" s="164"/>
      <c r="AN13" s="164"/>
      <c r="AO13" s="164"/>
      <c r="AP13" s="164"/>
      <c r="AQ13" s="165"/>
      <c r="AR13" s="160">
        <v>16441</v>
      </c>
      <c r="AS13" s="161"/>
      <c r="AT13" s="161"/>
      <c r="AU13" s="161"/>
      <c r="AV13" s="161"/>
      <c r="AW13" s="161"/>
      <c r="AX13" s="394"/>
    </row>
    <row r="14" spans="1:50" ht="21" customHeight="1">
      <c r="A14" s="120"/>
      <c r="B14" s="121"/>
      <c r="C14" s="121"/>
      <c r="D14" s="121"/>
      <c r="E14" s="121"/>
      <c r="F14" s="122"/>
      <c r="G14" s="744"/>
      <c r="H14" s="745"/>
      <c r="I14" s="570" t="s">
        <v>8</v>
      </c>
      <c r="J14" s="624"/>
      <c r="K14" s="624"/>
      <c r="L14" s="624"/>
      <c r="M14" s="624"/>
      <c r="N14" s="624"/>
      <c r="O14" s="625"/>
      <c r="P14" s="163">
        <v>4469</v>
      </c>
      <c r="Q14" s="164"/>
      <c r="R14" s="164"/>
      <c r="S14" s="164"/>
      <c r="T14" s="164"/>
      <c r="U14" s="164"/>
      <c r="V14" s="165"/>
      <c r="W14" s="163" t="s">
        <v>721</v>
      </c>
      <c r="X14" s="164"/>
      <c r="Y14" s="164"/>
      <c r="Z14" s="164"/>
      <c r="AA14" s="164"/>
      <c r="AB14" s="164"/>
      <c r="AC14" s="165"/>
      <c r="AD14" s="163">
        <f>130+136544+466</f>
        <v>137140</v>
      </c>
      <c r="AE14" s="164"/>
      <c r="AF14" s="164"/>
      <c r="AG14" s="164"/>
      <c r="AH14" s="164"/>
      <c r="AI14" s="164"/>
      <c r="AJ14" s="165"/>
      <c r="AK14" s="163" t="s">
        <v>721</v>
      </c>
      <c r="AL14" s="164"/>
      <c r="AM14" s="164"/>
      <c r="AN14" s="164"/>
      <c r="AO14" s="164"/>
      <c r="AP14" s="164"/>
      <c r="AQ14" s="165"/>
      <c r="AR14" s="660"/>
      <c r="AS14" s="660"/>
      <c r="AT14" s="660"/>
      <c r="AU14" s="660"/>
      <c r="AV14" s="660"/>
      <c r="AW14" s="660"/>
      <c r="AX14" s="661"/>
    </row>
    <row r="15" spans="1:50" ht="21" customHeight="1">
      <c r="A15" s="120"/>
      <c r="B15" s="121"/>
      <c r="C15" s="121"/>
      <c r="D15" s="121"/>
      <c r="E15" s="121"/>
      <c r="F15" s="122"/>
      <c r="G15" s="744"/>
      <c r="H15" s="745"/>
      <c r="I15" s="570" t="s">
        <v>51</v>
      </c>
      <c r="J15" s="571"/>
      <c r="K15" s="571"/>
      <c r="L15" s="571"/>
      <c r="M15" s="571"/>
      <c r="N15" s="571"/>
      <c r="O15" s="572"/>
      <c r="P15" s="163" t="s">
        <v>721</v>
      </c>
      <c r="Q15" s="164"/>
      <c r="R15" s="164"/>
      <c r="S15" s="164"/>
      <c r="T15" s="164"/>
      <c r="U15" s="164"/>
      <c r="V15" s="165"/>
      <c r="W15" s="163">
        <v>3578</v>
      </c>
      <c r="X15" s="164"/>
      <c r="Y15" s="164"/>
      <c r="Z15" s="164"/>
      <c r="AA15" s="164"/>
      <c r="AB15" s="164"/>
      <c r="AC15" s="165"/>
      <c r="AD15" s="163">
        <v>0</v>
      </c>
      <c r="AE15" s="164"/>
      <c r="AF15" s="164"/>
      <c r="AG15" s="164"/>
      <c r="AH15" s="164"/>
      <c r="AI15" s="164"/>
      <c r="AJ15" s="165"/>
      <c r="AK15" s="163">
        <v>536</v>
      </c>
      <c r="AL15" s="164"/>
      <c r="AM15" s="164"/>
      <c r="AN15" s="164"/>
      <c r="AO15" s="164"/>
      <c r="AP15" s="164"/>
      <c r="AQ15" s="165"/>
      <c r="AR15" s="163"/>
      <c r="AS15" s="164"/>
      <c r="AT15" s="164"/>
      <c r="AU15" s="164"/>
      <c r="AV15" s="164"/>
      <c r="AW15" s="164"/>
      <c r="AX15" s="623"/>
    </row>
    <row r="16" spans="1:50" ht="21" customHeight="1">
      <c r="A16" s="120"/>
      <c r="B16" s="121"/>
      <c r="C16" s="121"/>
      <c r="D16" s="121"/>
      <c r="E16" s="121"/>
      <c r="F16" s="122"/>
      <c r="G16" s="744"/>
      <c r="H16" s="745"/>
      <c r="I16" s="570" t="s">
        <v>52</v>
      </c>
      <c r="J16" s="571"/>
      <c r="K16" s="571"/>
      <c r="L16" s="571"/>
      <c r="M16" s="571"/>
      <c r="N16" s="571"/>
      <c r="O16" s="572"/>
      <c r="P16" s="163">
        <v>-3578</v>
      </c>
      <c r="Q16" s="164"/>
      <c r="R16" s="164"/>
      <c r="S16" s="164"/>
      <c r="T16" s="164"/>
      <c r="U16" s="164"/>
      <c r="V16" s="165"/>
      <c r="W16" s="163">
        <v>0</v>
      </c>
      <c r="X16" s="164"/>
      <c r="Y16" s="164"/>
      <c r="Z16" s="164"/>
      <c r="AA16" s="164"/>
      <c r="AB16" s="164"/>
      <c r="AC16" s="165"/>
      <c r="AD16" s="163">
        <v>-536</v>
      </c>
      <c r="AE16" s="164"/>
      <c r="AF16" s="164"/>
      <c r="AG16" s="164"/>
      <c r="AH16" s="164"/>
      <c r="AI16" s="164"/>
      <c r="AJ16" s="165"/>
      <c r="AK16" s="163" t="s">
        <v>721</v>
      </c>
      <c r="AL16" s="164"/>
      <c r="AM16" s="164"/>
      <c r="AN16" s="164"/>
      <c r="AO16" s="164"/>
      <c r="AP16" s="164"/>
      <c r="AQ16" s="165"/>
      <c r="AR16" s="673"/>
      <c r="AS16" s="674"/>
      <c r="AT16" s="674"/>
      <c r="AU16" s="674"/>
      <c r="AV16" s="674"/>
      <c r="AW16" s="674"/>
      <c r="AX16" s="675"/>
    </row>
    <row r="17" spans="1:50" ht="24.75" customHeight="1">
      <c r="A17" s="120"/>
      <c r="B17" s="121"/>
      <c r="C17" s="121"/>
      <c r="D17" s="121"/>
      <c r="E17" s="121"/>
      <c r="F17" s="122"/>
      <c r="G17" s="744"/>
      <c r="H17" s="745"/>
      <c r="I17" s="570" t="s">
        <v>50</v>
      </c>
      <c r="J17" s="624"/>
      <c r="K17" s="624"/>
      <c r="L17" s="624"/>
      <c r="M17" s="624"/>
      <c r="N17" s="624"/>
      <c r="O17" s="625"/>
      <c r="P17" s="163" t="s">
        <v>721</v>
      </c>
      <c r="Q17" s="164"/>
      <c r="R17" s="164"/>
      <c r="S17" s="164"/>
      <c r="T17" s="164"/>
      <c r="U17" s="164"/>
      <c r="V17" s="165"/>
      <c r="W17" s="163" t="s">
        <v>721</v>
      </c>
      <c r="X17" s="164"/>
      <c r="Y17" s="164"/>
      <c r="Z17" s="164"/>
      <c r="AA17" s="164"/>
      <c r="AB17" s="164"/>
      <c r="AC17" s="165"/>
      <c r="AD17" s="163">
        <v>73690</v>
      </c>
      <c r="AE17" s="164"/>
      <c r="AF17" s="164"/>
      <c r="AG17" s="164"/>
      <c r="AH17" s="164"/>
      <c r="AI17" s="164"/>
      <c r="AJ17" s="165"/>
      <c r="AK17" s="163" t="s">
        <v>721</v>
      </c>
      <c r="AL17" s="164"/>
      <c r="AM17" s="164"/>
      <c r="AN17" s="164"/>
      <c r="AO17" s="164"/>
      <c r="AP17" s="164"/>
      <c r="AQ17" s="165"/>
      <c r="AR17" s="392"/>
      <c r="AS17" s="392"/>
      <c r="AT17" s="392"/>
      <c r="AU17" s="392"/>
      <c r="AV17" s="392"/>
      <c r="AW17" s="392"/>
      <c r="AX17" s="393"/>
    </row>
    <row r="18" spans="1:50" ht="24.75" customHeight="1">
      <c r="A18" s="120"/>
      <c r="B18" s="121"/>
      <c r="C18" s="121"/>
      <c r="D18" s="121"/>
      <c r="E18" s="121"/>
      <c r="F18" s="122"/>
      <c r="G18" s="746"/>
      <c r="H18" s="747"/>
      <c r="I18" s="734" t="s">
        <v>20</v>
      </c>
      <c r="J18" s="735"/>
      <c r="K18" s="735"/>
      <c r="L18" s="735"/>
      <c r="M18" s="735"/>
      <c r="N18" s="735"/>
      <c r="O18" s="736"/>
      <c r="P18" s="169">
        <f>SUM(P13:V17)</f>
        <v>13117</v>
      </c>
      <c r="Q18" s="170"/>
      <c r="R18" s="170"/>
      <c r="S18" s="170"/>
      <c r="T18" s="170"/>
      <c r="U18" s="170"/>
      <c r="V18" s="171"/>
      <c r="W18" s="169">
        <f>SUM(W13:AC17)</f>
        <v>19504</v>
      </c>
      <c r="X18" s="170"/>
      <c r="Y18" s="170"/>
      <c r="Z18" s="170"/>
      <c r="AA18" s="170"/>
      <c r="AB18" s="170"/>
      <c r="AC18" s="171"/>
      <c r="AD18" s="169">
        <f>SUM(AD13:AJ17)</f>
        <v>223506</v>
      </c>
      <c r="AE18" s="170"/>
      <c r="AF18" s="170"/>
      <c r="AG18" s="170"/>
      <c r="AH18" s="170"/>
      <c r="AI18" s="170"/>
      <c r="AJ18" s="171"/>
      <c r="AK18" s="169">
        <f>SUM(AK13:AQ17)</f>
        <v>16331</v>
      </c>
      <c r="AL18" s="170"/>
      <c r="AM18" s="170"/>
      <c r="AN18" s="170"/>
      <c r="AO18" s="170"/>
      <c r="AP18" s="170"/>
      <c r="AQ18" s="171"/>
      <c r="AR18" s="169">
        <f>SUM(AR13:AX17)</f>
        <v>16441</v>
      </c>
      <c r="AS18" s="170"/>
      <c r="AT18" s="170"/>
      <c r="AU18" s="170"/>
      <c r="AV18" s="170"/>
      <c r="AW18" s="170"/>
      <c r="AX18" s="532"/>
    </row>
    <row r="19" spans="1:50" ht="24.75" customHeight="1">
      <c r="A19" s="120"/>
      <c r="B19" s="121"/>
      <c r="C19" s="121"/>
      <c r="D19" s="121"/>
      <c r="E19" s="121"/>
      <c r="F19" s="122"/>
      <c r="G19" s="530" t="s">
        <v>9</v>
      </c>
      <c r="H19" s="531"/>
      <c r="I19" s="531"/>
      <c r="J19" s="531"/>
      <c r="K19" s="531"/>
      <c r="L19" s="531"/>
      <c r="M19" s="531"/>
      <c r="N19" s="531"/>
      <c r="O19" s="531"/>
      <c r="P19" s="163">
        <f>10368-8</f>
        <v>10360</v>
      </c>
      <c r="Q19" s="164"/>
      <c r="R19" s="164"/>
      <c r="S19" s="164"/>
      <c r="T19" s="164"/>
      <c r="U19" s="164"/>
      <c r="V19" s="165"/>
      <c r="W19" s="163">
        <f>13857-7</f>
        <v>13850</v>
      </c>
      <c r="X19" s="164"/>
      <c r="Y19" s="164"/>
      <c r="Z19" s="164"/>
      <c r="AA19" s="164"/>
      <c r="AB19" s="164"/>
      <c r="AC19" s="165"/>
      <c r="AD19" s="163">
        <v>195378</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c r="A20" s="120"/>
      <c r="B20" s="121"/>
      <c r="C20" s="121"/>
      <c r="D20" s="121"/>
      <c r="E20" s="121"/>
      <c r="F20" s="122"/>
      <c r="G20" s="530" t="s">
        <v>10</v>
      </c>
      <c r="H20" s="531"/>
      <c r="I20" s="531"/>
      <c r="J20" s="531"/>
      <c r="K20" s="531"/>
      <c r="L20" s="531"/>
      <c r="M20" s="531"/>
      <c r="N20" s="531"/>
      <c r="O20" s="531"/>
      <c r="P20" s="534">
        <f>IF(P18=0, "-", SUM(P19)/P18)</f>
        <v>0.78981474422505149</v>
      </c>
      <c r="Q20" s="534"/>
      <c r="R20" s="534"/>
      <c r="S20" s="534"/>
      <c r="T20" s="534"/>
      <c r="U20" s="534"/>
      <c r="V20" s="534"/>
      <c r="W20" s="534">
        <f t="shared" ref="W20" si="0">IF(W18=0, "-", SUM(W19)/W18)</f>
        <v>0.71011074651353567</v>
      </c>
      <c r="X20" s="534"/>
      <c r="Y20" s="534"/>
      <c r="Z20" s="534"/>
      <c r="AA20" s="534"/>
      <c r="AB20" s="534"/>
      <c r="AC20" s="534"/>
      <c r="AD20" s="534">
        <f t="shared" ref="AD20" si="1">IF(AD18=0, "-", SUM(AD19)/AD18)</f>
        <v>0.87415102950256374</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c r="A21" s="123"/>
      <c r="B21" s="124"/>
      <c r="C21" s="124"/>
      <c r="D21" s="124"/>
      <c r="E21" s="124"/>
      <c r="F21" s="125"/>
      <c r="G21" s="921" t="s">
        <v>352</v>
      </c>
      <c r="H21" s="922"/>
      <c r="I21" s="922"/>
      <c r="J21" s="922"/>
      <c r="K21" s="922"/>
      <c r="L21" s="922"/>
      <c r="M21" s="922"/>
      <c r="N21" s="922"/>
      <c r="O21" s="922"/>
      <c r="P21" s="534">
        <f>IF(P19=0, "-", SUM(P19)/SUM(P13,P14))</f>
        <v>0.6205450733752621</v>
      </c>
      <c r="Q21" s="534"/>
      <c r="R21" s="534"/>
      <c r="S21" s="534"/>
      <c r="T21" s="534"/>
      <c r="U21" s="534"/>
      <c r="V21" s="534"/>
      <c r="W21" s="534">
        <f t="shared" ref="W21" si="2">IF(W19=0, "-", SUM(W19)/SUM(W13,W14))</f>
        <v>0.86964711792038174</v>
      </c>
      <c r="X21" s="534"/>
      <c r="Y21" s="534"/>
      <c r="Z21" s="534"/>
      <c r="AA21" s="534"/>
      <c r="AB21" s="534"/>
      <c r="AC21" s="534"/>
      <c r="AD21" s="534">
        <f t="shared" ref="AD21" si="3">IF(AD19=0, "-", SUM(AD19)/SUM(AD13,AD14))</f>
        <v>1.2994705757156539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722</v>
      </c>
      <c r="H23" s="133"/>
      <c r="I23" s="133"/>
      <c r="J23" s="133"/>
      <c r="K23" s="133"/>
      <c r="L23" s="133"/>
      <c r="M23" s="133"/>
      <c r="N23" s="133"/>
      <c r="O23" s="134"/>
      <c r="P23" s="160">
        <f>15795</f>
        <v>15795</v>
      </c>
      <c r="Q23" s="161"/>
      <c r="R23" s="161"/>
      <c r="S23" s="161"/>
      <c r="T23" s="161"/>
      <c r="U23" s="161"/>
      <c r="V23" s="162"/>
      <c r="W23" s="160">
        <v>16441</v>
      </c>
      <c r="X23" s="161"/>
      <c r="Y23" s="161"/>
      <c r="Z23" s="161"/>
      <c r="AA23" s="161"/>
      <c r="AB23" s="161"/>
      <c r="AC23" s="162"/>
      <c r="AD23" s="149" t="s">
        <v>827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15795</v>
      </c>
      <c r="Q29" s="164"/>
      <c r="R29" s="164"/>
      <c r="S29" s="164"/>
      <c r="T29" s="164"/>
      <c r="U29" s="164"/>
      <c r="V29" s="165"/>
      <c r="W29" s="211">
        <f>AR13</f>
        <v>16441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4" t="s">
        <v>347</v>
      </c>
      <c r="B30" s="505"/>
      <c r="C30" s="505"/>
      <c r="D30" s="505"/>
      <c r="E30" s="505"/>
      <c r="F30" s="506"/>
      <c r="G30" s="645" t="s">
        <v>146</v>
      </c>
      <c r="H30" s="390"/>
      <c r="I30" s="390"/>
      <c r="J30" s="390"/>
      <c r="K30" s="390"/>
      <c r="L30" s="390"/>
      <c r="M30" s="390"/>
      <c r="N30" s="390"/>
      <c r="O30" s="574"/>
      <c r="P30" s="573" t="s">
        <v>59</v>
      </c>
      <c r="Q30" s="390"/>
      <c r="R30" s="390"/>
      <c r="S30" s="390"/>
      <c r="T30" s="390"/>
      <c r="U30" s="390"/>
      <c r="V30" s="390"/>
      <c r="W30" s="390"/>
      <c r="X30" s="574"/>
      <c r="Y30" s="460"/>
      <c r="Z30" s="461"/>
      <c r="AA30" s="462"/>
      <c r="AB30" s="385" t="s">
        <v>11</v>
      </c>
      <c r="AC30" s="386"/>
      <c r="AD30" s="387"/>
      <c r="AE30" s="385" t="s">
        <v>389</v>
      </c>
      <c r="AF30" s="386"/>
      <c r="AG30" s="386"/>
      <c r="AH30" s="387"/>
      <c r="AI30" s="388" t="s">
        <v>411</v>
      </c>
      <c r="AJ30" s="388"/>
      <c r="AK30" s="388"/>
      <c r="AL30" s="385"/>
      <c r="AM30" s="388" t="s">
        <v>508</v>
      </c>
      <c r="AN30" s="388"/>
      <c r="AO30" s="388"/>
      <c r="AP30" s="385"/>
      <c r="AQ30" s="636" t="s">
        <v>232</v>
      </c>
      <c r="AR30" s="637"/>
      <c r="AS30" s="637"/>
      <c r="AT30" s="638"/>
      <c r="AU30" s="390" t="s">
        <v>134</v>
      </c>
      <c r="AV30" s="390"/>
      <c r="AW30" s="390"/>
      <c r="AX30" s="391"/>
    </row>
    <row r="31" spans="1:50" ht="18.75" customHeight="1">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463"/>
      <c r="Z31" s="464"/>
      <c r="AA31" s="465"/>
      <c r="AB31" s="335"/>
      <c r="AC31" s="336"/>
      <c r="AD31" s="337"/>
      <c r="AE31" s="335"/>
      <c r="AF31" s="336"/>
      <c r="AG31" s="336"/>
      <c r="AH31" s="337"/>
      <c r="AI31" s="389"/>
      <c r="AJ31" s="389"/>
      <c r="AK31" s="389"/>
      <c r="AL31" s="335"/>
      <c r="AM31" s="389"/>
      <c r="AN31" s="389"/>
      <c r="AO31" s="389"/>
      <c r="AP31" s="335"/>
      <c r="AQ31" s="231" t="s">
        <v>724</v>
      </c>
      <c r="AR31" s="178"/>
      <c r="AS31" s="179" t="s">
        <v>233</v>
      </c>
      <c r="AT31" s="202"/>
      <c r="AU31" s="271">
        <v>3</v>
      </c>
      <c r="AV31" s="271"/>
      <c r="AW31" s="378" t="s">
        <v>179</v>
      </c>
      <c r="AX31" s="379"/>
    </row>
    <row r="32" spans="1:50" ht="23.25" customHeight="1">
      <c r="A32" s="510"/>
      <c r="B32" s="508"/>
      <c r="C32" s="508"/>
      <c r="D32" s="508"/>
      <c r="E32" s="508"/>
      <c r="F32" s="509"/>
      <c r="G32" s="535" t="s">
        <v>725</v>
      </c>
      <c r="H32" s="536"/>
      <c r="I32" s="536"/>
      <c r="J32" s="536"/>
      <c r="K32" s="536"/>
      <c r="L32" s="536"/>
      <c r="M32" s="536"/>
      <c r="N32" s="536"/>
      <c r="O32" s="537"/>
      <c r="P32" s="191" t="s">
        <v>726</v>
      </c>
      <c r="Q32" s="191"/>
      <c r="R32" s="191"/>
      <c r="S32" s="191"/>
      <c r="T32" s="191"/>
      <c r="U32" s="191"/>
      <c r="V32" s="191"/>
      <c r="W32" s="191"/>
      <c r="X32" s="233"/>
      <c r="Y32" s="342" t="s">
        <v>12</v>
      </c>
      <c r="Z32" s="544"/>
      <c r="AA32" s="545"/>
      <c r="AB32" s="546" t="s">
        <v>727</v>
      </c>
      <c r="AC32" s="546"/>
      <c r="AD32" s="546"/>
      <c r="AE32" s="366">
        <v>4227</v>
      </c>
      <c r="AF32" s="367"/>
      <c r="AG32" s="367"/>
      <c r="AH32" s="367"/>
      <c r="AI32" s="366">
        <v>3891</v>
      </c>
      <c r="AJ32" s="367"/>
      <c r="AK32" s="367"/>
      <c r="AL32" s="367"/>
      <c r="AM32" s="366"/>
      <c r="AN32" s="367"/>
      <c r="AO32" s="367"/>
      <c r="AP32" s="367"/>
      <c r="AQ32" s="166" t="s">
        <v>724</v>
      </c>
      <c r="AR32" s="167"/>
      <c r="AS32" s="167"/>
      <c r="AT32" s="168"/>
      <c r="AU32" s="367" t="s">
        <v>724</v>
      </c>
      <c r="AV32" s="367"/>
      <c r="AW32" s="367"/>
      <c r="AX32" s="368"/>
    </row>
    <row r="33" spans="1:51" ht="23.25" customHeight="1">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727</v>
      </c>
      <c r="AC33" s="517"/>
      <c r="AD33" s="517"/>
      <c r="AE33" s="366">
        <v>5497</v>
      </c>
      <c r="AF33" s="367"/>
      <c r="AG33" s="367"/>
      <c r="AH33" s="367"/>
      <c r="AI33" s="366">
        <v>4227</v>
      </c>
      <c r="AJ33" s="367"/>
      <c r="AK33" s="367"/>
      <c r="AL33" s="367"/>
      <c r="AM33" s="366">
        <v>3891</v>
      </c>
      <c r="AN33" s="367"/>
      <c r="AO33" s="367"/>
      <c r="AP33" s="367"/>
      <c r="AQ33" s="166" t="s">
        <v>724</v>
      </c>
      <c r="AR33" s="167"/>
      <c r="AS33" s="167"/>
      <c r="AT33" s="168"/>
      <c r="AU33" s="367"/>
      <c r="AV33" s="367"/>
      <c r="AW33" s="367"/>
      <c r="AX33" s="368"/>
    </row>
    <row r="34" spans="1:51" ht="23.25" customHeight="1">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6">
        <f>(AE32/AE33)*100</f>
        <v>76.896488993996726</v>
      </c>
      <c r="AF34" s="367"/>
      <c r="AG34" s="367"/>
      <c r="AH34" s="367"/>
      <c r="AI34" s="366">
        <f t="shared" ref="AI34" si="4">(AI32/AI33)*100</f>
        <v>92.051100070972325</v>
      </c>
      <c r="AJ34" s="367"/>
      <c r="AK34" s="367"/>
      <c r="AL34" s="367"/>
      <c r="AM34" s="366" t="s">
        <v>724</v>
      </c>
      <c r="AN34" s="367"/>
      <c r="AO34" s="367"/>
      <c r="AP34" s="367"/>
      <c r="AQ34" s="166" t="s">
        <v>724</v>
      </c>
      <c r="AR34" s="167"/>
      <c r="AS34" s="167"/>
      <c r="AT34" s="168"/>
      <c r="AU34" s="367" t="s">
        <v>724</v>
      </c>
      <c r="AV34" s="367"/>
      <c r="AW34" s="367"/>
      <c r="AX34" s="368"/>
    </row>
    <row r="35" spans="1:51" ht="23.25" customHeight="1">
      <c r="A35" s="894" t="s">
        <v>379</v>
      </c>
      <c r="B35" s="895"/>
      <c r="C35" s="895"/>
      <c r="D35" s="895"/>
      <c r="E35" s="895"/>
      <c r="F35" s="896"/>
      <c r="G35" s="900" t="s">
        <v>728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c r="A37" s="639" t="s">
        <v>347</v>
      </c>
      <c r="B37" s="640"/>
      <c r="C37" s="640"/>
      <c r="D37" s="640"/>
      <c r="E37" s="640"/>
      <c r="F37" s="641"/>
      <c r="G37" s="560" t="s">
        <v>146</v>
      </c>
      <c r="H37" s="380"/>
      <c r="I37" s="380"/>
      <c r="J37" s="380"/>
      <c r="K37" s="380"/>
      <c r="L37" s="380"/>
      <c r="M37" s="380"/>
      <c r="N37" s="380"/>
      <c r="O37" s="561"/>
      <c r="P37" s="626" t="s">
        <v>59</v>
      </c>
      <c r="Q37" s="380"/>
      <c r="R37" s="380"/>
      <c r="S37" s="380"/>
      <c r="T37" s="380"/>
      <c r="U37" s="380"/>
      <c r="V37" s="380"/>
      <c r="W37" s="380"/>
      <c r="X37" s="561"/>
      <c r="Y37" s="627"/>
      <c r="Z37" s="628"/>
      <c r="AA37" s="629"/>
      <c r="AB37" s="630" t="s">
        <v>11</v>
      </c>
      <c r="AC37" s="631"/>
      <c r="AD37" s="632"/>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1</v>
      </c>
    </row>
    <row r="38" spans="1:51" ht="18.75" customHeight="1">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463"/>
      <c r="Z38" s="464"/>
      <c r="AA38" s="465"/>
      <c r="AB38" s="335"/>
      <c r="AC38" s="336"/>
      <c r="AD38" s="337"/>
      <c r="AE38" s="338"/>
      <c r="AF38" s="338"/>
      <c r="AG38" s="338"/>
      <c r="AH38" s="338"/>
      <c r="AI38" s="338"/>
      <c r="AJ38" s="338"/>
      <c r="AK38" s="338"/>
      <c r="AL38" s="338"/>
      <c r="AM38" s="338"/>
      <c r="AN38" s="338"/>
      <c r="AO38" s="338"/>
      <c r="AP38" s="338"/>
      <c r="AQ38" s="231" t="s">
        <v>724</v>
      </c>
      <c r="AR38" s="178"/>
      <c r="AS38" s="179" t="s">
        <v>233</v>
      </c>
      <c r="AT38" s="202"/>
      <c r="AU38" s="271">
        <v>3</v>
      </c>
      <c r="AV38" s="271"/>
      <c r="AW38" s="378" t="s">
        <v>179</v>
      </c>
      <c r="AX38" s="379"/>
      <c r="AY38">
        <f>$AY$37</f>
        <v>1</v>
      </c>
    </row>
    <row r="39" spans="1:51" ht="23.25" customHeight="1">
      <c r="A39" s="510"/>
      <c r="B39" s="508"/>
      <c r="C39" s="508"/>
      <c r="D39" s="508"/>
      <c r="E39" s="508"/>
      <c r="F39" s="509"/>
      <c r="G39" s="535" t="s">
        <v>729</v>
      </c>
      <c r="H39" s="536"/>
      <c r="I39" s="536"/>
      <c r="J39" s="536"/>
      <c r="K39" s="536"/>
      <c r="L39" s="536"/>
      <c r="M39" s="536"/>
      <c r="N39" s="536"/>
      <c r="O39" s="537"/>
      <c r="P39" s="191" t="s">
        <v>730</v>
      </c>
      <c r="Q39" s="191"/>
      <c r="R39" s="191"/>
      <c r="S39" s="191"/>
      <c r="T39" s="191"/>
      <c r="U39" s="191"/>
      <c r="V39" s="191"/>
      <c r="W39" s="191"/>
      <c r="X39" s="233"/>
      <c r="Y39" s="342" t="s">
        <v>12</v>
      </c>
      <c r="Z39" s="544"/>
      <c r="AA39" s="545"/>
      <c r="AB39" s="546" t="s">
        <v>14</v>
      </c>
      <c r="AC39" s="546"/>
      <c r="AD39" s="546"/>
      <c r="AE39" s="366">
        <v>56.4</v>
      </c>
      <c r="AF39" s="367"/>
      <c r="AG39" s="367"/>
      <c r="AH39" s="367"/>
      <c r="AI39" s="366">
        <v>61</v>
      </c>
      <c r="AJ39" s="367"/>
      <c r="AK39" s="367"/>
      <c r="AL39" s="367"/>
      <c r="AM39" s="366"/>
      <c r="AN39" s="367"/>
      <c r="AO39" s="367"/>
      <c r="AP39" s="367"/>
      <c r="AQ39" s="166" t="s">
        <v>724</v>
      </c>
      <c r="AR39" s="167"/>
      <c r="AS39" s="167"/>
      <c r="AT39" s="168"/>
      <c r="AU39" s="367" t="s">
        <v>724</v>
      </c>
      <c r="AV39" s="367"/>
      <c r="AW39" s="367"/>
      <c r="AX39" s="368"/>
      <c r="AY39">
        <f t="shared" ref="AY39:AY43" si="5">$AY$37</f>
        <v>1</v>
      </c>
    </row>
    <row r="40" spans="1:51" ht="23.25" customHeight="1">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t="s">
        <v>14</v>
      </c>
      <c r="AC40" s="517"/>
      <c r="AD40" s="517"/>
      <c r="AE40" s="366">
        <v>56.3</v>
      </c>
      <c r="AF40" s="367"/>
      <c r="AG40" s="367"/>
      <c r="AH40" s="367"/>
      <c r="AI40" s="366">
        <v>56.4</v>
      </c>
      <c r="AJ40" s="367"/>
      <c r="AK40" s="367"/>
      <c r="AL40" s="367"/>
      <c r="AM40" s="366">
        <v>61</v>
      </c>
      <c r="AN40" s="367"/>
      <c r="AO40" s="367"/>
      <c r="AP40" s="367"/>
      <c r="AQ40" s="166" t="s">
        <v>724</v>
      </c>
      <c r="AR40" s="167"/>
      <c r="AS40" s="167"/>
      <c r="AT40" s="168"/>
      <c r="AU40" s="367"/>
      <c r="AV40" s="367"/>
      <c r="AW40" s="367"/>
      <c r="AX40" s="368"/>
      <c r="AY40">
        <f t="shared" si="5"/>
        <v>1</v>
      </c>
    </row>
    <row r="41" spans="1:51" ht="23.25" customHeight="1">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6">
        <v>100</v>
      </c>
      <c r="AF41" s="367"/>
      <c r="AG41" s="367"/>
      <c r="AH41" s="367"/>
      <c r="AI41" s="366">
        <v>100</v>
      </c>
      <c r="AJ41" s="367"/>
      <c r="AK41" s="367"/>
      <c r="AL41" s="367"/>
      <c r="AM41" s="366" t="s">
        <v>724</v>
      </c>
      <c r="AN41" s="367"/>
      <c r="AO41" s="367"/>
      <c r="AP41" s="367"/>
      <c r="AQ41" s="166" t="s">
        <v>724</v>
      </c>
      <c r="AR41" s="167"/>
      <c r="AS41" s="167"/>
      <c r="AT41" s="168"/>
      <c r="AU41" s="367" t="s">
        <v>724</v>
      </c>
      <c r="AV41" s="367"/>
      <c r="AW41" s="367"/>
      <c r="AX41" s="368"/>
      <c r="AY41">
        <f t="shared" si="5"/>
        <v>1</v>
      </c>
    </row>
    <row r="42" spans="1:51" ht="23.25" customHeight="1">
      <c r="A42" s="894" t="s">
        <v>379</v>
      </c>
      <c r="B42" s="895"/>
      <c r="C42" s="895"/>
      <c r="D42" s="895"/>
      <c r="E42" s="895"/>
      <c r="F42" s="896"/>
      <c r="G42" s="900" t="s">
        <v>728</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5"/>
        <v>1</v>
      </c>
    </row>
    <row r="43" spans="1:5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5"/>
        <v>1</v>
      </c>
    </row>
    <row r="44" spans="1:51" ht="18.75" customHeight="1">
      <c r="A44" s="639" t="s">
        <v>347</v>
      </c>
      <c r="B44" s="640"/>
      <c r="C44" s="640"/>
      <c r="D44" s="640"/>
      <c r="E44" s="640"/>
      <c r="F44" s="641"/>
      <c r="G44" s="560" t="s">
        <v>146</v>
      </c>
      <c r="H44" s="380"/>
      <c r="I44" s="380"/>
      <c r="J44" s="380"/>
      <c r="K44" s="380"/>
      <c r="L44" s="380"/>
      <c r="M44" s="380"/>
      <c r="N44" s="380"/>
      <c r="O44" s="561"/>
      <c r="P44" s="626" t="s">
        <v>59</v>
      </c>
      <c r="Q44" s="380"/>
      <c r="R44" s="380"/>
      <c r="S44" s="380"/>
      <c r="T44" s="380"/>
      <c r="U44" s="380"/>
      <c r="V44" s="380"/>
      <c r="W44" s="380"/>
      <c r="X44" s="561"/>
      <c r="Y44" s="627"/>
      <c r="Z44" s="628"/>
      <c r="AA44" s="629"/>
      <c r="AB44" s="630" t="s">
        <v>11</v>
      </c>
      <c r="AC44" s="631"/>
      <c r="AD44" s="632"/>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1</v>
      </c>
    </row>
    <row r="45" spans="1:51" ht="18.75" customHeight="1">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463"/>
      <c r="Z45" s="464"/>
      <c r="AA45" s="465"/>
      <c r="AB45" s="335"/>
      <c r="AC45" s="336"/>
      <c r="AD45" s="337"/>
      <c r="AE45" s="338"/>
      <c r="AF45" s="338"/>
      <c r="AG45" s="338"/>
      <c r="AH45" s="338"/>
      <c r="AI45" s="338"/>
      <c r="AJ45" s="338"/>
      <c r="AK45" s="338"/>
      <c r="AL45" s="338"/>
      <c r="AM45" s="338"/>
      <c r="AN45" s="338"/>
      <c r="AO45" s="338"/>
      <c r="AP45" s="338"/>
      <c r="AQ45" s="231" t="s">
        <v>724</v>
      </c>
      <c r="AR45" s="178"/>
      <c r="AS45" s="179" t="s">
        <v>233</v>
      </c>
      <c r="AT45" s="202"/>
      <c r="AU45" s="271">
        <v>3</v>
      </c>
      <c r="AV45" s="271"/>
      <c r="AW45" s="378" t="s">
        <v>179</v>
      </c>
      <c r="AX45" s="379"/>
      <c r="AY45">
        <f>$AY$44</f>
        <v>1</v>
      </c>
    </row>
    <row r="46" spans="1:51" ht="23.25" customHeight="1">
      <c r="A46" s="510"/>
      <c r="B46" s="508"/>
      <c r="C46" s="508"/>
      <c r="D46" s="508"/>
      <c r="E46" s="508"/>
      <c r="F46" s="509"/>
      <c r="G46" s="535" t="s">
        <v>731</v>
      </c>
      <c r="H46" s="536"/>
      <c r="I46" s="536"/>
      <c r="J46" s="536"/>
      <c r="K46" s="536"/>
      <c r="L46" s="536"/>
      <c r="M46" s="536"/>
      <c r="N46" s="536"/>
      <c r="O46" s="537"/>
      <c r="P46" s="191" t="s">
        <v>732</v>
      </c>
      <c r="Q46" s="191"/>
      <c r="R46" s="191"/>
      <c r="S46" s="191"/>
      <c r="T46" s="191"/>
      <c r="U46" s="191"/>
      <c r="V46" s="191"/>
      <c r="W46" s="191"/>
      <c r="X46" s="233"/>
      <c r="Y46" s="342" t="s">
        <v>12</v>
      </c>
      <c r="Z46" s="544"/>
      <c r="AA46" s="545"/>
      <c r="AB46" s="546" t="s">
        <v>14</v>
      </c>
      <c r="AC46" s="546"/>
      <c r="AD46" s="546"/>
      <c r="AE46" s="361">
        <v>96.8</v>
      </c>
      <c r="AF46" s="361"/>
      <c r="AG46" s="361"/>
      <c r="AH46" s="361"/>
      <c r="AI46" s="361">
        <v>100</v>
      </c>
      <c r="AJ46" s="361"/>
      <c r="AK46" s="361"/>
      <c r="AL46" s="361"/>
      <c r="AM46" s="361"/>
      <c r="AN46" s="361"/>
      <c r="AO46" s="361"/>
      <c r="AP46" s="361"/>
      <c r="AQ46" s="166" t="s">
        <v>724</v>
      </c>
      <c r="AR46" s="167"/>
      <c r="AS46" s="167"/>
      <c r="AT46" s="168"/>
      <c r="AU46" s="367" t="s">
        <v>724</v>
      </c>
      <c r="AV46" s="367"/>
      <c r="AW46" s="367"/>
      <c r="AX46" s="368"/>
      <c r="AY46">
        <f t="shared" ref="AY46:AY50" si="6">$AY$44</f>
        <v>1</v>
      </c>
    </row>
    <row r="47" spans="1:51" ht="23.25" customHeight="1">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t="s">
        <v>14</v>
      </c>
      <c r="AC47" s="517"/>
      <c r="AD47" s="517"/>
      <c r="AE47" s="366">
        <v>100</v>
      </c>
      <c r="AF47" s="367"/>
      <c r="AG47" s="367"/>
      <c r="AH47" s="367"/>
      <c r="AI47" s="366">
        <v>96.8</v>
      </c>
      <c r="AJ47" s="367"/>
      <c r="AK47" s="367"/>
      <c r="AL47" s="367"/>
      <c r="AM47" s="366">
        <v>100</v>
      </c>
      <c r="AN47" s="367"/>
      <c r="AO47" s="367"/>
      <c r="AP47" s="367"/>
      <c r="AQ47" s="166" t="s">
        <v>724</v>
      </c>
      <c r="AR47" s="167"/>
      <c r="AS47" s="167"/>
      <c r="AT47" s="168"/>
      <c r="AU47" s="367"/>
      <c r="AV47" s="367"/>
      <c r="AW47" s="367"/>
      <c r="AX47" s="368"/>
      <c r="AY47">
        <f t="shared" si="6"/>
        <v>1</v>
      </c>
    </row>
    <row r="48" spans="1:51" ht="23.25" customHeight="1">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6">
        <v>96.8</v>
      </c>
      <c r="AF48" s="367"/>
      <c r="AG48" s="367"/>
      <c r="AH48" s="367"/>
      <c r="AI48" s="366">
        <v>100</v>
      </c>
      <c r="AJ48" s="367"/>
      <c r="AK48" s="367"/>
      <c r="AL48" s="367"/>
      <c r="AM48" s="366" t="s">
        <v>724</v>
      </c>
      <c r="AN48" s="367"/>
      <c r="AO48" s="367"/>
      <c r="AP48" s="367"/>
      <c r="AQ48" s="166" t="s">
        <v>724</v>
      </c>
      <c r="AR48" s="167"/>
      <c r="AS48" s="167"/>
      <c r="AT48" s="168"/>
      <c r="AU48" s="367" t="s">
        <v>724</v>
      </c>
      <c r="AV48" s="367"/>
      <c r="AW48" s="367"/>
      <c r="AX48" s="368"/>
      <c r="AY48">
        <f t="shared" si="6"/>
        <v>1</v>
      </c>
    </row>
    <row r="49" spans="1:51" ht="23.25" customHeight="1">
      <c r="A49" s="894" t="s">
        <v>379</v>
      </c>
      <c r="B49" s="895"/>
      <c r="C49" s="895"/>
      <c r="D49" s="895"/>
      <c r="E49" s="895"/>
      <c r="F49" s="896"/>
      <c r="G49" s="900" t="s">
        <v>728</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6"/>
        <v>1</v>
      </c>
    </row>
    <row r="50" spans="1:5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6"/>
        <v>1</v>
      </c>
    </row>
    <row r="51" spans="1:51" ht="18.75" customHeight="1">
      <c r="A51" s="507" t="s">
        <v>347</v>
      </c>
      <c r="B51" s="508"/>
      <c r="C51" s="508"/>
      <c r="D51" s="508"/>
      <c r="E51" s="508"/>
      <c r="F51" s="509"/>
      <c r="G51" s="560" t="s">
        <v>146</v>
      </c>
      <c r="H51" s="380"/>
      <c r="I51" s="380"/>
      <c r="J51" s="380"/>
      <c r="K51" s="380"/>
      <c r="L51" s="380"/>
      <c r="M51" s="380"/>
      <c r="N51" s="380"/>
      <c r="O51" s="561"/>
      <c r="P51" s="626" t="s">
        <v>59</v>
      </c>
      <c r="Q51" s="380"/>
      <c r="R51" s="380"/>
      <c r="S51" s="380"/>
      <c r="T51" s="380"/>
      <c r="U51" s="380"/>
      <c r="V51" s="380"/>
      <c r="W51" s="380"/>
      <c r="X51" s="561"/>
      <c r="Y51" s="627"/>
      <c r="Z51" s="628"/>
      <c r="AA51" s="629"/>
      <c r="AB51" s="630" t="s">
        <v>11</v>
      </c>
      <c r="AC51" s="631"/>
      <c r="AD51" s="632"/>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1</v>
      </c>
    </row>
    <row r="52" spans="1:51" ht="18.75" customHeight="1">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463"/>
      <c r="Z52" s="464"/>
      <c r="AA52" s="465"/>
      <c r="AB52" s="335"/>
      <c r="AC52" s="336"/>
      <c r="AD52" s="337"/>
      <c r="AE52" s="338"/>
      <c r="AF52" s="338"/>
      <c r="AG52" s="338"/>
      <c r="AH52" s="338"/>
      <c r="AI52" s="338"/>
      <c r="AJ52" s="338"/>
      <c r="AK52" s="338"/>
      <c r="AL52" s="338"/>
      <c r="AM52" s="338"/>
      <c r="AN52" s="338"/>
      <c r="AO52" s="338"/>
      <c r="AP52" s="338"/>
      <c r="AQ52" s="231" t="s">
        <v>825</v>
      </c>
      <c r="AR52" s="178"/>
      <c r="AS52" s="179" t="s">
        <v>233</v>
      </c>
      <c r="AT52" s="202"/>
      <c r="AU52" s="271" t="s">
        <v>825</v>
      </c>
      <c r="AV52" s="271"/>
      <c r="AW52" s="378" t="s">
        <v>179</v>
      </c>
      <c r="AX52" s="379"/>
      <c r="AY52">
        <f>$AY$51</f>
        <v>1</v>
      </c>
    </row>
    <row r="53" spans="1:51" ht="23.25" customHeight="1">
      <c r="A53" s="510"/>
      <c r="B53" s="508"/>
      <c r="C53" s="508"/>
      <c r="D53" s="508"/>
      <c r="E53" s="508"/>
      <c r="F53" s="509"/>
      <c r="G53" s="535" t="s">
        <v>733</v>
      </c>
      <c r="H53" s="536"/>
      <c r="I53" s="536"/>
      <c r="J53" s="536"/>
      <c r="K53" s="536"/>
      <c r="L53" s="536"/>
      <c r="M53" s="536"/>
      <c r="N53" s="536"/>
      <c r="O53" s="537"/>
      <c r="P53" s="191" t="s">
        <v>734</v>
      </c>
      <c r="Q53" s="191"/>
      <c r="R53" s="191"/>
      <c r="S53" s="191"/>
      <c r="T53" s="191"/>
      <c r="U53" s="191"/>
      <c r="V53" s="191"/>
      <c r="W53" s="191"/>
      <c r="X53" s="233"/>
      <c r="Y53" s="342" t="s">
        <v>12</v>
      </c>
      <c r="Z53" s="544"/>
      <c r="AA53" s="545"/>
      <c r="AB53" s="546" t="s">
        <v>14</v>
      </c>
      <c r="AC53" s="546"/>
      <c r="AD53" s="546"/>
      <c r="AE53" s="366">
        <v>89.1</v>
      </c>
      <c r="AF53" s="367"/>
      <c r="AG53" s="367"/>
      <c r="AH53" s="367"/>
      <c r="AI53" s="366">
        <v>87</v>
      </c>
      <c r="AJ53" s="367"/>
      <c r="AK53" s="367"/>
      <c r="AL53" s="367"/>
      <c r="AM53" s="366"/>
      <c r="AN53" s="367"/>
      <c r="AO53" s="367"/>
      <c r="AP53" s="367"/>
      <c r="AQ53" s="166" t="s">
        <v>724</v>
      </c>
      <c r="AR53" s="167"/>
      <c r="AS53" s="167"/>
      <c r="AT53" s="168"/>
      <c r="AU53" s="367" t="s">
        <v>724</v>
      </c>
      <c r="AV53" s="367"/>
      <c r="AW53" s="367"/>
      <c r="AX53" s="368"/>
      <c r="AY53">
        <f t="shared" ref="AY53:AY57" si="7">$AY$51</f>
        <v>1</v>
      </c>
    </row>
    <row r="54" spans="1:51" ht="23.25" customHeight="1">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t="s">
        <v>14</v>
      </c>
      <c r="AC54" s="517"/>
      <c r="AD54" s="517"/>
      <c r="AE54" s="366">
        <v>90</v>
      </c>
      <c r="AF54" s="367"/>
      <c r="AG54" s="367"/>
      <c r="AH54" s="367"/>
      <c r="AI54" s="366">
        <v>90</v>
      </c>
      <c r="AJ54" s="367"/>
      <c r="AK54" s="367"/>
      <c r="AL54" s="367"/>
      <c r="AM54" s="366">
        <v>90</v>
      </c>
      <c r="AN54" s="367"/>
      <c r="AO54" s="367"/>
      <c r="AP54" s="367"/>
      <c r="AQ54" s="166" t="s">
        <v>724</v>
      </c>
      <c r="AR54" s="167"/>
      <c r="AS54" s="167"/>
      <c r="AT54" s="168"/>
      <c r="AU54" s="367"/>
      <c r="AV54" s="367"/>
      <c r="AW54" s="367"/>
      <c r="AX54" s="368"/>
      <c r="AY54">
        <f t="shared" si="7"/>
        <v>1</v>
      </c>
    </row>
    <row r="55" spans="1:51" ht="23.25" customHeight="1">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6">
        <v>99</v>
      </c>
      <c r="AF55" s="367"/>
      <c r="AG55" s="367"/>
      <c r="AH55" s="367"/>
      <c r="AI55" s="366">
        <v>96.6</v>
      </c>
      <c r="AJ55" s="367"/>
      <c r="AK55" s="367"/>
      <c r="AL55" s="367"/>
      <c r="AM55" s="366" t="s">
        <v>724</v>
      </c>
      <c r="AN55" s="367"/>
      <c r="AO55" s="367"/>
      <c r="AP55" s="367"/>
      <c r="AQ55" s="166" t="s">
        <v>724</v>
      </c>
      <c r="AR55" s="167"/>
      <c r="AS55" s="167"/>
      <c r="AT55" s="168"/>
      <c r="AU55" s="367" t="s">
        <v>724</v>
      </c>
      <c r="AV55" s="367"/>
      <c r="AW55" s="367"/>
      <c r="AX55" s="368"/>
      <c r="AY55">
        <f t="shared" si="7"/>
        <v>1</v>
      </c>
    </row>
    <row r="56" spans="1:51" ht="23.25" customHeight="1">
      <c r="A56" s="894" t="s">
        <v>379</v>
      </c>
      <c r="B56" s="895"/>
      <c r="C56" s="895"/>
      <c r="D56" s="895"/>
      <c r="E56" s="895"/>
      <c r="F56" s="896"/>
      <c r="G56" s="900" t="s">
        <v>728</v>
      </c>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7"/>
        <v>1</v>
      </c>
    </row>
    <row r="57" spans="1:51" ht="23.25" customHeight="1" thickBo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7"/>
        <v>1</v>
      </c>
    </row>
    <row r="58" spans="1:51" ht="0.75" hidden="1" customHeight="1" thickBot="1">
      <c r="A58" s="507" t="s">
        <v>347</v>
      </c>
      <c r="B58" s="508"/>
      <c r="C58" s="508"/>
      <c r="D58" s="508"/>
      <c r="E58" s="508"/>
      <c r="F58" s="509"/>
      <c r="G58" s="560" t="s">
        <v>146</v>
      </c>
      <c r="H58" s="380"/>
      <c r="I58" s="380"/>
      <c r="J58" s="380"/>
      <c r="K58" s="380"/>
      <c r="L58" s="380"/>
      <c r="M58" s="380"/>
      <c r="N58" s="380"/>
      <c r="O58" s="561"/>
      <c r="P58" s="626" t="s">
        <v>59</v>
      </c>
      <c r="Q58" s="380"/>
      <c r="R58" s="380"/>
      <c r="S58" s="380"/>
      <c r="T58" s="380"/>
      <c r="U58" s="380"/>
      <c r="V58" s="380"/>
      <c r="W58" s="380"/>
      <c r="X58" s="561"/>
      <c r="Y58" s="627"/>
      <c r="Z58" s="628"/>
      <c r="AA58" s="629"/>
      <c r="AB58" s="630" t="s">
        <v>11</v>
      </c>
      <c r="AC58" s="631"/>
      <c r="AD58" s="632"/>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463"/>
      <c r="Z59" s="464"/>
      <c r="AA59" s="465"/>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42" t="s">
        <v>12</v>
      </c>
      <c r="Z60" s="544"/>
      <c r="AA60" s="545"/>
      <c r="AB60" s="546"/>
      <c r="AC60" s="546"/>
      <c r="AD60" s="546"/>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8">$AY$58</f>
        <v>0</v>
      </c>
    </row>
    <row r="61" spans="1:51" ht="23.25" hidden="1" customHeight="1">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8"/>
        <v>0</v>
      </c>
    </row>
    <row r="62" spans="1:51" ht="23.25" hidden="1" customHeight="1">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8"/>
        <v>0</v>
      </c>
    </row>
    <row r="63" spans="1:51" ht="23.25" hidden="1" customHeight="1">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8"/>
        <v>0</v>
      </c>
    </row>
    <row r="64" spans="1:51" ht="23.2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8"/>
        <v>0</v>
      </c>
    </row>
    <row r="65" spans="1:51" ht="0.75" hidden="1" customHeight="1">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8" t="s">
        <v>389</v>
      </c>
      <c r="AF65" s="338"/>
      <c r="AG65" s="338"/>
      <c r="AH65" s="338"/>
      <c r="AI65" s="338" t="s">
        <v>411</v>
      </c>
      <c r="AJ65" s="338"/>
      <c r="AK65" s="338"/>
      <c r="AL65" s="338"/>
      <c r="AM65" s="338" t="s">
        <v>508</v>
      </c>
      <c r="AN65" s="338"/>
      <c r="AO65" s="338"/>
      <c r="AP65" s="338"/>
      <c r="AQ65" s="215" t="s">
        <v>232</v>
      </c>
      <c r="AR65" s="199"/>
      <c r="AS65" s="199"/>
      <c r="AT65" s="200"/>
      <c r="AU65" s="973" t="s">
        <v>134</v>
      </c>
      <c r="AV65" s="973"/>
      <c r="AW65" s="973"/>
      <c r="AX65" s="974"/>
      <c r="AY65">
        <f>COUNTA($H$67)</f>
        <v>0</v>
      </c>
    </row>
    <row r="66" spans="1:51"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346</v>
      </c>
      <c r="AX66" s="975"/>
      <c r="AY66">
        <f>$AY$65</f>
        <v>0</v>
      </c>
    </row>
    <row r="67" spans="1:51" ht="23.25" hidden="1" customHeight="1">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9">$AY$65</f>
        <v>0</v>
      </c>
    </row>
    <row r="68" spans="1:51" ht="23.25" hidden="1" customHeight="1">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9"/>
        <v>0</v>
      </c>
    </row>
    <row r="69" spans="1:51" ht="23.25" hidden="1" customHeight="1">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9"/>
        <v>0</v>
      </c>
    </row>
    <row r="70" spans="1:51" ht="23.25" hidden="1" customHeight="1">
      <c r="A70" s="848" t="s">
        <v>353</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9"/>
        <v>0</v>
      </c>
    </row>
    <row r="71" spans="1:51" ht="23.25" hidden="1" customHeight="1">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9"/>
        <v>0</v>
      </c>
    </row>
    <row r="72" spans="1:51" ht="23.25" hidden="1" customHeight="1">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9"/>
        <v>0</v>
      </c>
    </row>
    <row r="73" spans="1:51" ht="18.75" hidden="1" customHeight="1">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10">$AY$73</f>
        <v>0</v>
      </c>
    </row>
    <row r="76" spans="1:51" ht="23.25" hidden="1" customHeight="1">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10"/>
        <v>0</v>
      </c>
    </row>
    <row r="77" spans="1:51" ht="23.25" hidden="1" customHeight="1">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10"/>
        <v>0</v>
      </c>
    </row>
    <row r="78" spans="1:51" ht="69.75" hidden="1" customHeight="1">
      <c r="A78" s="909" t="s">
        <v>382</v>
      </c>
      <c r="B78" s="910"/>
      <c r="C78" s="910"/>
      <c r="D78" s="910"/>
      <c r="E78" s="907" t="s">
        <v>326</v>
      </c>
      <c r="F78" s="908"/>
      <c r="G78" s="54" t="s">
        <v>235</v>
      </c>
      <c r="H78" s="791"/>
      <c r="I78" s="245"/>
      <c r="J78" s="245"/>
      <c r="K78" s="245"/>
      <c r="L78" s="245"/>
      <c r="M78" s="245"/>
      <c r="N78" s="245"/>
      <c r="O78" s="792"/>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10"/>
        <v>0</v>
      </c>
    </row>
    <row r="79" spans="1:51" ht="18.75" hidden="1" customHeight="1" thickBot="1">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thickBot="1">
      <c r="A80" s="514"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thickBot="1">
      <c r="A81" s="515"/>
      <c r="B81" s="846"/>
      <c r="C81" s="547"/>
      <c r="D81" s="547"/>
      <c r="E81" s="547"/>
      <c r="F81" s="548"/>
      <c r="G81" s="378"/>
      <c r="H81" s="378"/>
      <c r="I81" s="378"/>
      <c r="J81" s="378"/>
      <c r="K81" s="378"/>
      <c r="L81" s="378"/>
      <c r="M81" s="378"/>
      <c r="N81" s="378"/>
      <c r="O81" s="378"/>
      <c r="P81" s="378"/>
      <c r="Q81" s="378"/>
      <c r="R81" s="378"/>
      <c r="S81" s="378"/>
      <c r="T81" s="378"/>
      <c r="U81" s="378"/>
      <c r="V81" s="378"/>
      <c r="W81" s="378"/>
      <c r="X81" s="378"/>
      <c r="Y81" s="378"/>
      <c r="Z81" s="378"/>
      <c r="AA81" s="563"/>
      <c r="AB81" s="57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thickBot="1">
      <c r="A82" s="515"/>
      <c r="B82" s="846"/>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1">$AY$80</f>
        <v>0</v>
      </c>
    </row>
    <row r="83" spans="1:60" ht="22.5" hidden="1" customHeight="1" thickBot="1">
      <c r="A83" s="515"/>
      <c r="B83" s="846"/>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1"/>
        <v>0</v>
      </c>
    </row>
    <row r="84" spans="1:60" ht="19.5" hidden="1" customHeight="1" thickBot="1">
      <c r="A84" s="515"/>
      <c r="B84" s="847"/>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1"/>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1"/>
        <v>0</v>
      </c>
    </row>
    <row r="85" spans="1:60" ht="15.75" hidden="1" customHeight="1" thickBot="1">
      <c r="A85" s="515"/>
      <c r="B85" s="547" t="s">
        <v>145</v>
      </c>
      <c r="C85" s="547"/>
      <c r="D85" s="547"/>
      <c r="E85" s="547"/>
      <c r="F85" s="548"/>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3" t="s">
        <v>11</v>
      </c>
      <c r="AC85" s="454"/>
      <c r="AD85" s="455"/>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1"/>
        <v>0</v>
      </c>
      <c r="AZ85" s="10"/>
      <c r="BA85" s="10"/>
      <c r="BB85" s="10"/>
      <c r="BC85" s="10"/>
    </row>
    <row r="86" spans="1:60" ht="18.75" hidden="1" customHeight="1" thickBot="1">
      <c r="A86" s="515"/>
      <c r="B86" s="547"/>
      <c r="C86" s="547"/>
      <c r="D86" s="547"/>
      <c r="E86" s="547"/>
      <c r="F86" s="548"/>
      <c r="G86" s="562"/>
      <c r="H86" s="378"/>
      <c r="I86" s="378"/>
      <c r="J86" s="378"/>
      <c r="K86" s="378"/>
      <c r="L86" s="378"/>
      <c r="M86" s="378"/>
      <c r="N86" s="378"/>
      <c r="O86" s="563"/>
      <c r="P86" s="575"/>
      <c r="Q86" s="378"/>
      <c r="R86" s="378"/>
      <c r="S86" s="378"/>
      <c r="T86" s="378"/>
      <c r="U86" s="378"/>
      <c r="V86" s="378"/>
      <c r="W86" s="378"/>
      <c r="X86" s="563"/>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1"/>
        <v>0</v>
      </c>
      <c r="AZ86" s="10"/>
      <c r="BA86" s="10"/>
      <c r="BB86" s="10"/>
      <c r="BC86" s="10"/>
      <c r="BD86" s="10"/>
      <c r="BE86" s="10"/>
      <c r="BF86" s="10"/>
      <c r="BG86" s="10"/>
      <c r="BH86" s="10"/>
    </row>
    <row r="87" spans="1:60" ht="23.25" hidden="1" customHeight="1" thickBot="1">
      <c r="A87" s="515"/>
      <c r="B87" s="547"/>
      <c r="C87" s="547"/>
      <c r="D87" s="547"/>
      <c r="E87" s="547"/>
      <c r="F87" s="548"/>
      <c r="G87" s="232"/>
      <c r="H87" s="191"/>
      <c r="I87" s="191"/>
      <c r="J87" s="191"/>
      <c r="K87" s="191"/>
      <c r="L87" s="191"/>
      <c r="M87" s="191"/>
      <c r="N87" s="191"/>
      <c r="O87" s="233"/>
      <c r="P87" s="191"/>
      <c r="Q87" s="798"/>
      <c r="R87" s="798"/>
      <c r="S87" s="798"/>
      <c r="T87" s="798"/>
      <c r="U87" s="798"/>
      <c r="V87" s="798"/>
      <c r="W87" s="798"/>
      <c r="X87" s="799"/>
      <c r="Y87" s="752" t="s">
        <v>62</v>
      </c>
      <c r="Z87" s="753"/>
      <c r="AA87" s="754"/>
      <c r="AB87" s="546"/>
      <c r="AC87" s="546"/>
      <c r="AD87" s="546"/>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1"/>
        <v>0</v>
      </c>
    </row>
    <row r="88" spans="1:60" ht="23.25" hidden="1" customHeight="1" thickBot="1">
      <c r="A88" s="515"/>
      <c r="B88" s="547"/>
      <c r="C88" s="547"/>
      <c r="D88" s="547"/>
      <c r="E88" s="547"/>
      <c r="F88" s="548"/>
      <c r="G88" s="234"/>
      <c r="H88" s="235"/>
      <c r="I88" s="235"/>
      <c r="J88" s="235"/>
      <c r="K88" s="235"/>
      <c r="L88" s="235"/>
      <c r="M88" s="235"/>
      <c r="N88" s="235"/>
      <c r="O88" s="236"/>
      <c r="P88" s="800"/>
      <c r="Q88" s="800"/>
      <c r="R88" s="800"/>
      <c r="S88" s="800"/>
      <c r="T88" s="800"/>
      <c r="U88" s="800"/>
      <c r="V88" s="800"/>
      <c r="W88" s="800"/>
      <c r="X88" s="801"/>
      <c r="Y88" s="729" t="s">
        <v>54</v>
      </c>
      <c r="Z88" s="730"/>
      <c r="AA88" s="731"/>
      <c r="AB88" s="517"/>
      <c r="AC88" s="517"/>
      <c r="AD88" s="517"/>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1"/>
        <v>0</v>
      </c>
      <c r="AZ88" s="10"/>
      <c r="BA88" s="10"/>
      <c r="BB88" s="10"/>
      <c r="BC88" s="10"/>
    </row>
    <row r="89" spans="1:60" ht="23.25" hidden="1" customHeight="1" thickBot="1">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802"/>
      <c r="Y89" s="729" t="s">
        <v>13</v>
      </c>
      <c r="Z89" s="730"/>
      <c r="AA89" s="731"/>
      <c r="AB89" s="456" t="s">
        <v>14</v>
      </c>
      <c r="AC89" s="456"/>
      <c r="AD89" s="456"/>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1"/>
        <v>0</v>
      </c>
      <c r="AZ89" s="10"/>
      <c r="BA89" s="10"/>
      <c r="BB89" s="10"/>
      <c r="BC89" s="10"/>
      <c r="BD89" s="10"/>
      <c r="BE89" s="10"/>
      <c r="BF89" s="10"/>
      <c r="BG89" s="10"/>
      <c r="BH89" s="10"/>
    </row>
    <row r="90" spans="1:60" ht="18.75" hidden="1" customHeight="1" thickBot="1">
      <c r="A90" s="515"/>
      <c r="B90" s="547" t="s">
        <v>145</v>
      </c>
      <c r="C90" s="547"/>
      <c r="D90" s="547"/>
      <c r="E90" s="547"/>
      <c r="F90" s="548"/>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3" t="s">
        <v>11</v>
      </c>
      <c r="AC90" s="454"/>
      <c r="AD90" s="455"/>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0</v>
      </c>
    </row>
    <row r="91" spans="1:60" ht="18.75" hidden="1" customHeight="1" thickBot="1">
      <c r="A91" s="515"/>
      <c r="B91" s="547"/>
      <c r="C91" s="547"/>
      <c r="D91" s="547"/>
      <c r="E91" s="547"/>
      <c r="F91" s="548"/>
      <c r="G91" s="562"/>
      <c r="H91" s="378"/>
      <c r="I91" s="378"/>
      <c r="J91" s="378"/>
      <c r="K91" s="378"/>
      <c r="L91" s="378"/>
      <c r="M91" s="378"/>
      <c r="N91" s="378"/>
      <c r="O91" s="563"/>
      <c r="P91" s="575"/>
      <c r="Q91" s="378"/>
      <c r="R91" s="378"/>
      <c r="S91" s="378"/>
      <c r="T91" s="378"/>
      <c r="U91" s="378"/>
      <c r="V91" s="378"/>
      <c r="W91" s="378"/>
      <c r="X91" s="563"/>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thickBot="1">
      <c r="A92" s="515"/>
      <c r="B92" s="547"/>
      <c r="C92" s="547"/>
      <c r="D92" s="547"/>
      <c r="E92" s="547"/>
      <c r="F92" s="548"/>
      <c r="G92" s="232"/>
      <c r="H92" s="191"/>
      <c r="I92" s="191"/>
      <c r="J92" s="191"/>
      <c r="K92" s="191"/>
      <c r="L92" s="191"/>
      <c r="M92" s="191"/>
      <c r="N92" s="191"/>
      <c r="O92" s="233"/>
      <c r="P92" s="191"/>
      <c r="Q92" s="798"/>
      <c r="R92" s="798"/>
      <c r="S92" s="798"/>
      <c r="T92" s="798"/>
      <c r="U92" s="798"/>
      <c r="V92" s="798"/>
      <c r="W92" s="798"/>
      <c r="X92" s="799"/>
      <c r="Y92" s="752" t="s">
        <v>62</v>
      </c>
      <c r="Z92" s="753"/>
      <c r="AA92" s="754"/>
      <c r="AB92" s="546"/>
      <c r="AC92" s="546"/>
      <c r="AD92" s="546"/>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2">$AY$90</f>
        <v>0</v>
      </c>
      <c r="AZ92" s="10"/>
      <c r="BA92" s="10"/>
      <c r="BB92" s="10"/>
      <c r="BC92" s="10"/>
      <c r="BD92" s="10"/>
      <c r="BE92" s="10"/>
      <c r="BF92" s="10"/>
      <c r="BG92" s="10"/>
      <c r="BH92" s="10"/>
    </row>
    <row r="93" spans="1:60" ht="23.25" hidden="1" customHeight="1" thickBot="1">
      <c r="A93" s="515"/>
      <c r="B93" s="547"/>
      <c r="C93" s="547"/>
      <c r="D93" s="547"/>
      <c r="E93" s="547"/>
      <c r="F93" s="548"/>
      <c r="G93" s="234"/>
      <c r="H93" s="235"/>
      <c r="I93" s="235"/>
      <c r="J93" s="235"/>
      <c r="K93" s="235"/>
      <c r="L93" s="235"/>
      <c r="M93" s="235"/>
      <c r="N93" s="235"/>
      <c r="O93" s="236"/>
      <c r="P93" s="800"/>
      <c r="Q93" s="800"/>
      <c r="R93" s="800"/>
      <c r="S93" s="800"/>
      <c r="T93" s="800"/>
      <c r="U93" s="800"/>
      <c r="V93" s="800"/>
      <c r="W93" s="800"/>
      <c r="X93" s="801"/>
      <c r="Y93" s="729" t="s">
        <v>54</v>
      </c>
      <c r="Z93" s="730"/>
      <c r="AA93" s="731"/>
      <c r="AB93" s="517"/>
      <c r="AC93" s="517"/>
      <c r="AD93" s="517"/>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2"/>
        <v>0</v>
      </c>
    </row>
    <row r="94" spans="1:60" ht="23.25" hidden="1" customHeight="1" thickBot="1">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802"/>
      <c r="Y94" s="729" t="s">
        <v>13</v>
      </c>
      <c r="Z94" s="730"/>
      <c r="AA94" s="731"/>
      <c r="AB94" s="456" t="s">
        <v>14</v>
      </c>
      <c r="AC94" s="456"/>
      <c r="AD94" s="456"/>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2"/>
        <v>0</v>
      </c>
      <c r="AZ94" s="10"/>
      <c r="BA94" s="10"/>
      <c r="BB94" s="10"/>
      <c r="BC94" s="10"/>
    </row>
    <row r="95" spans="1:60" ht="18.75" hidden="1" customHeight="1" thickBot="1">
      <c r="A95" s="515"/>
      <c r="B95" s="547" t="s">
        <v>145</v>
      </c>
      <c r="C95" s="547"/>
      <c r="D95" s="547"/>
      <c r="E95" s="547"/>
      <c r="F95" s="548"/>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3" t="s">
        <v>11</v>
      </c>
      <c r="AC95" s="454"/>
      <c r="AD95" s="455"/>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thickBot="1">
      <c r="A96" s="515"/>
      <c r="B96" s="547"/>
      <c r="C96" s="547"/>
      <c r="D96" s="547"/>
      <c r="E96" s="547"/>
      <c r="F96" s="548"/>
      <c r="G96" s="562"/>
      <c r="H96" s="378"/>
      <c r="I96" s="378"/>
      <c r="J96" s="378"/>
      <c r="K96" s="378"/>
      <c r="L96" s="378"/>
      <c r="M96" s="378"/>
      <c r="N96" s="378"/>
      <c r="O96" s="563"/>
      <c r="P96" s="575"/>
      <c r="Q96" s="378"/>
      <c r="R96" s="378"/>
      <c r="S96" s="378"/>
      <c r="T96" s="378"/>
      <c r="U96" s="378"/>
      <c r="V96" s="378"/>
      <c r="W96" s="378"/>
      <c r="X96" s="563"/>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thickBot="1">
      <c r="A97" s="515"/>
      <c r="B97" s="547"/>
      <c r="C97" s="547"/>
      <c r="D97" s="547"/>
      <c r="E97" s="547"/>
      <c r="F97" s="548"/>
      <c r="G97" s="232"/>
      <c r="H97" s="191"/>
      <c r="I97" s="191"/>
      <c r="J97" s="191"/>
      <c r="K97" s="191"/>
      <c r="L97" s="191"/>
      <c r="M97" s="191"/>
      <c r="N97" s="191"/>
      <c r="O97" s="233"/>
      <c r="P97" s="191"/>
      <c r="Q97" s="798"/>
      <c r="R97" s="798"/>
      <c r="S97" s="798"/>
      <c r="T97" s="798"/>
      <c r="U97" s="798"/>
      <c r="V97" s="798"/>
      <c r="W97" s="798"/>
      <c r="X97" s="799"/>
      <c r="Y97" s="752" t="s">
        <v>62</v>
      </c>
      <c r="Z97" s="753"/>
      <c r="AA97" s="754"/>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3">$AY$95</f>
        <v>0</v>
      </c>
      <c r="AZ97" s="10"/>
      <c r="BA97" s="10"/>
      <c r="BB97" s="10"/>
      <c r="BC97" s="10"/>
    </row>
    <row r="98" spans="1:60" ht="23.25" hidden="1" customHeight="1" thickBot="1">
      <c r="A98" s="515"/>
      <c r="B98" s="547"/>
      <c r="C98" s="547"/>
      <c r="D98" s="547"/>
      <c r="E98" s="547"/>
      <c r="F98" s="548"/>
      <c r="G98" s="234"/>
      <c r="H98" s="235"/>
      <c r="I98" s="235"/>
      <c r="J98" s="235"/>
      <c r="K98" s="235"/>
      <c r="L98" s="235"/>
      <c r="M98" s="235"/>
      <c r="N98" s="235"/>
      <c r="O98" s="236"/>
      <c r="P98" s="800"/>
      <c r="Q98" s="800"/>
      <c r="R98" s="800"/>
      <c r="S98" s="800"/>
      <c r="T98" s="800"/>
      <c r="U98" s="800"/>
      <c r="V98" s="800"/>
      <c r="W98" s="800"/>
      <c r="X98" s="801"/>
      <c r="Y98" s="729" t="s">
        <v>54</v>
      </c>
      <c r="Z98" s="730"/>
      <c r="AA98" s="731"/>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3"/>
        <v>0</v>
      </c>
      <c r="AZ98" s="10"/>
      <c r="BA98" s="10"/>
      <c r="BB98" s="10"/>
      <c r="BC98" s="10"/>
      <c r="BD98" s="10"/>
      <c r="BE98" s="10"/>
      <c r="BF98" s="10"/>
      <c r="BG98" s="10"/>
      <c r="BH98" s="10"/>
    </row>
    <row r="99" spans="1:60" ht="23.25" hidden="1" customHeight="1" thickBot="1">
      <c r="A99" s="516"/>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5" t="s">
        <v>13</v>
      </c>
      <c r="Z99" s="476"/>
      <c r="AA99" s="477"/>
      <c r="AB99" s="457" t="s">
        <v>14</v>
      </c>
      <c r="AC99" s="458"/>
      <c r="AD99" s="459"/>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3"/>
        <v>0</v>
      </c>
    </row>
    <row r="100" spans="1:60" ht="31.5" customHeight="1">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0"/>
      <c r="Z100" s="461"/>
      <c r="AA100" s="462"/>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542</v>
      </c>
      <c r="AV100" s="924"/>
      <c r="AW100" s="924"/>
      <c r="AX100" s="926"/>
    </row>
    <row r="101" spans="1:60" ht="23.25" customHeight="1">
      <c r="A101" s="486"/>
      <c r="B101" s="487"/>
      <c r="C101" s="487"/>
      <c r="D101" s="487"/>
      <c r="E101" s="487"/>
      <c r="F101" s="488"/>
      <c r="G101" s="191" t="s">
        <v>735</v>
      </c>
      <c r="H101" s="191"/>
      <c r="I101" s="191"/>
      <c r="J101" s="191"/>
      <c r="K101" s="191"/>
      <c r="L101" s="191"/>
      <c r="M101" s="191"/>
      <c r="N101" s="191"/>
      <c r="O101" s="191"/>
      <c r="P101" s="191"/>
      <c r="Q101" s="191"/>
      <c r="R101" s="191"/>
      <c r="S101" s="191"/>
      <c r="T101" s="191"/>
      <c r="U101" s="191"/>
      <c r="V101" s="191"/>
      <c r="W101" s="191"/>
      <c r="X101" s="233"/>
      <c r="Y101" s="812" t="s">
        <v>55</v>
      </c>
      <c r="Z101" s="713"/>
      <c r="AA101" s="714"/>
      <c r="AB101" s="546" t="s">
        <v>744</v>
      </c>
      <c r="AC101" s="546"/>
      <c r="AD101" s="546"/>
      <c r="AE101" s="361">
        <v>75918</v>
      </c>
      <c r="AF101" s="361"/>
      <c r="AG101" s="361"/>
      <c r="AH101" s="361"/>
      <c r="AI101" s="361">
        <v>87241</v>
      </c>
      <c r="AJ101" s="361"/>
      <c r="AK101" s="361"/>
      <c r="AL101" s="361"/>
      <c r="AM101" s="361"/>
      <c r="AN101" s="361"/>
      <c r="AO101" s="361"/>
      <c r="AP101" s="361"/>
      <c r="AQ101" s="361" t="s">
        <v>724</v>
      </c>
      <c r="AR101" s="361"/>
      <c r="AS101" s="361"/>
      <c r="AT101" s="361"/>
      <c r="AU101" s="366"/>
      <c r="AV101" s="367"/>
      <c r="AW101" s="367"/>
      <c r="AX101" s="368"/>
    </row>
    <row r="102" spans="1:60" ht="23.25" customHeight="1">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3"/>
      <c r="AA102" s="344"/>
      <c r="AB102" s="546" t="s">
        <v>744</v>
      </c>
      <c r="AC102" s="546"/>
      <c r="AD102" s="546"/>
      <c r="AE102" s="361">
        <v>75537</v>
      </c>
      <c r="AF102" s="361"/>
      <c r="AG102" s="361"/>
      <c r="AH102" s="361"/>
      <c r="AI102" s="361">
        <v>75918</v>
      </c>
      <c r="AJ102" s="361"/>
      <c r="AK102" s="361"/>
      <c r="AL102" s="361"/>
      <c r="AM102" s="361">
        <v>87241</v>
      </c>
      <c r="AN102" s="361"/>
      <c r="AO102" s="361"/>
      <c r="AP102" s="361"/>
      <c r="AQ102" s="361">
        <v>87241</v>
      </c>
      <c r="AR102" s="361"/>
      <c r="AS102" s="361"/>
      <c r="AT102" s="361"/>
      <c r="AU102" s="374"/>
      <c r="AV102" s="375"/>
      <c r="AW102" s="375"/>
      <c r="AX102" s="927"/>
    </row>
    <row r="103" spans="1:60" ht="31.5" customHeight="1">
      <c r="A103" s="483" t="s">
        <v>349</v>
      </c>
      <c r="B103" s="484"/>
      <c r="C103" s="484"/>
      <c r="D103" s="484"/>
      <c r="E103" s="484"/>
      <c r="F103" s="485"/>
      <c r="G103" s="730" t="s">
        <v>60</v>
      </c>
      <c r="H103" s="730"/>
      <c r="I103" s="730"/>
      <c r="J103" s="730"/>
      <c r="K103" s="730"/>
      <c r="L103" s="730"/>
      <c r="M103" s="730"/>
      <c r="N103" s="730"/>
      <c r="O103" s="730"/>
      <c r="P103" s="730"/>
      <c r="Q103" s="730"/>
      <c r="R103" s="730"/>
      <c r="S103" s="730"/>
      <c r="T103" s="730"/>
      <c r="U103" s="730"/>
      <c r="V103" s="730"/>
      <c r="W103" s="730"/>
      <c r="X103" s="731"/>
      <c r="Y103" s="463"/>
      <c r="Z103" s="464"/>
      <c r="AA103" s="465"/>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542</v>
      </c>
      <c r="AV103" s="364"/>
      <c r="AW103" s="364"/>
      <c r="AX103" s="365"/>
      <c r="AY103">
        <f>COUNTA($G$104)</f>
        <v>1</v>
      </c>
    </row>
    <row r="104" spans="1:60" ht="23.25" customHeight="1">
      <c r="A104" s="486"/>
      <c r="B104" s="487"/>
      <c r="C104" s="487"/>
      <c r="D104" s="487"/>
      <c r="E104" s="487"/>
      <c r="F104" s="488"/>
      <c r="G104" s="191" t="s">
        <v>736</v>
      </c>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t="s">
        <v>744</v>
      </c>
      <c r="AC104" s="467"/>
      <c r="AD104" s="468"/>
      <c r="AE104" s="361">
        <v>6195</v>
      </c>
      <c r="AF104" s="361"/>
      <c r="AG104" s="361"/>
      <c r="AH104" s="361"/>
      <c r="AI104" s="361">
        <v>5041</v>
      </c>
      <c r="AJ104" s="361"/>
      <c r="AK104" s="361"/>
      <c r="AL104" s="361"/>
      <c r="AM104" s="361"/>
      <c r="AN104" s="361"/>
      <c r="AO104" s="361"/>
      <c r="AP104" s="361"/>
      <c r="AQ104" s="361" t="s">
        <v>724</v>
      </c>
      <c r="AR104" s="361"/>
      <c r="AS104" s="361"/>
      <c r="AT104" s="361"/>
      <c r="AU104" s="361"/>
      <c r="AV104" s="361"/>
      <c r="AW104" s="361"/>
      <c r="AX104" s="362"/>
      <c r="AY104">
        <f>$AY$103</f>
        <v>1</v>
      </c>
    </row>
    <row r="105" spans="1:60" ht="23.25" customHeight="1">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6" t="s">
        <v>744</v>
      </c>
      <c r="AC105" s="407"/>
      <c r="AD105" s="408"/>
      <c r="AE105" s="361">
        <v>10015</v>
      </c>
      <c r="AF105" s="361"/>
      <c r="AG105" s="361"/>
      <c r="AH105" s="361"/>
      <c r="AI105" s="361">
        <v>10015</v>
      </c>
      <c r="AJ105" s="361"/>
      <c r="AK105" s="361"/>
      <c r="AL105" s="361"/>
      <c r="AM105" s="361">
        <v>10015</v>
      </c>
      <c r="AN105" s="361"/>
      <c r="AO105" s="361"/>
      <c r="AP105" s="361"/>
      <c r="AQ105" s="361">
        <v>10015</v>
      </c>
      <c r="AR105" s="361"/>
      <c r="AS105" s="361"/>
      <c r="AT105" s="361"/>
      <c r="AU105" s="361"/>
      <c r="AV105" s="361"/>
      <c r="AW105" s="361"/>
      <c r="AX105" s="362"/>
      <c r="AY105">
        <f>$AY$103</f>
        <v>1</v>
      </c>
    </row>
    <row r="106" spans="1:60" ht="31.5" customHeight="1">
      <c r="A106" s="483" t="s">
        <v>349</v>
      </c>
      <c r="B106" s="484"/>
      <c r="C106" s="484"/>
      <c r="D106" s="484"/>
      <c r="E106" s="484"/>
      <c r="F106" s="485"/>
      <c r="G106" s="730" t="s">
        <v>60</v>
      </c>
      <c r="H106" s="730"/>
      <c r="I106" s="730"/>
      <c r="J106" s="730"/>
      <c r="K106" s="730"/>
      <c r="L106" s="730"/>
      <c r="M106" s="730"/>
      <c r="N106" s="730"/>
      <c r="O106" s="730"/>
      <c r="P106" s="730"/>
      <c r="Q106" s="730"/>
      <c r="R106" s="730"/>
      <c r="S106" s="730"/>
      <c r="T106" s="730"/>
      <c r="U106" s="730"/>
      <c r="V106" s="730"/>
      <c r="W106" s="730"/>
      <c r="X106" s="731"/>
      <c r="Y106" s="463"/>
      <c r="Z106" s="464"/>
      <c r="AA106" s="465"/>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542</v>
      </c>
      <c r="AV106" s="364"/>
      <c r="AW106" s="364"/>
      <c r="AX106" s="365"/>
      <c r="AY106">
        <f>COUNTA($G$107)</f>
        <v>1</v>
      </c>
    </row>
    <row r="107" spans="1:60" ht="23.25" customHeight="1">
      <c r="A107" s="486"/>
      <c r="B107" s="487"/>
      <c r="C107" s="487"/>
      <c r="D107" s="487"/>
      <c r="E107" s="487"/>
      <c r="F107" s="488"/>
      <c r="G107" s="191" t="s">
        <v>737</v>
      </c>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t="s">
        <v>744</v>
      </c>
      <c r="AC107" s="467"/>
      <c r="AD107" s="468"/>
      <c r="AE107" s="361">
        <v>7990</v>
      </c>
      <c r="AF107" s="361"/>
      <c r="AG107" s="361"/>
      <c r="AH107" s="361"/>
      <c r="AI107" s="361">
        <v>7348</v>
      </c>
      <c r="AJ107" s="361"/>
      <c r="AK107" s="361"/>
      <c r="AL107" s="361"/>
      <c r="AM107" s="361"/>
      <c r="AN107" s="361"/>
      <c r="AO107" s="361"/>
      <c r="AP107" s="361"/>
      <c r="AQ107" s="361" t="s">
        <v>724</v>
      </c>
      <c r="AR107" s="361"/>
      <c r="AS107" s="361"/>
      <c r="AT107" s="361"/>
      <c r="AU107" s="361"/>
      <c r="AV107" s="361"/>
      <c r="AW107" s="361"/>
      <c r="AX107" s="362"/>
      <c r="AY107">
        <f>$AY$106</f>
        <v>1</v>
      </c>
    </row>
    <row r="108" spans="1:60" ht="23.25" customHeight="1">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6" t="s">
        <v>744</v>
      </c>
      <c r="AC108" s="407"/>
      <c r="AD108" s="408"/>
      <c r="AE108" s="361">
        <v>7312</v>
      </c>
      <c r="AF108" s="361"/>
      <c r="AG108" s="361"/>
      <c r="AH108" s="361"/>
      <c r="AI108" s="361">
        <v>7990</v>
      </c>
      <c r="AJ108" s="361"/>
      <c r="AK108" s="361"/>
      <c r="AL108" s="361"/>
      <c r="AM108" s="361">
        <v>7348</v>
      </c>
      <c r="AN108" s="361"/>
      <c r="AO108" s="361"/>
      <c r="AP108" s="361"/>
      <c r="AQ108" s="361">
        <v>7348</v>
      </c>
      <c r="AR108" s="361"/>
      <c r="AS108" s="361"/>
      <c r="AT108" s="361"/>
      <c r="AU108" s="361"/>
      <c r="AV108" s="361"/>
      <c r="AW108" s="361"/>
      <c r="AX108" s="362"/>
      <c r="AY108">
        <f>$AY$106</f>
        <v>1</v>
      </c>
    </row>
    <row r="109" spans="1:60" ht="31.5" customHeight="1">
      <c r="A109" s="483" t="s">
        <v>349</v>
      </c>
      <c r="B109" s="484"/>
      <c r="C109" s="484"/>
      <c r="D109" s="484"/>
      <c r="E109" s="484"/>
      <c r="F109" s="485"/>
      <c r="G109" s="730" t="s">
        <v>60</v>
      </c>
      <c r="H109" s="730"/>
      <c r="I109" s="730"/>
      <c r="J109" s="730"/>
      <c r="K109" s="730"/>
      <c r="L109" s="730"/>
      <c r="M109" s="730"/>
      <c r="N109" s="730"/>
      <c r="O109" s="730"/>
      <c r="P109" s="730"/>
      <c r="Q109" s="730"/>
      <c r="R109" s="730"/>
      <c r="S109" s="730"/>
      <c r="T109" s="730"/>
      <c r="U109" s="730"/>
      <c r="V109" s="730"/>
      <c r="W109" s="730"/>
      <c r="X109" s="731"/>
      <c r="Y109" s="463"/>
      <c r="Z109" s="464"/>
      <c r="AA109" s="465"/>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542</v>
      </c>
      <c r="AV109" s="364"/>
      <c r="AW109" s="364"/>
      <c r="AX109" s="365"/>
      <c r="AY109">
        <f>COUNTA($G$110)</f>
        <v>1</v>
      </c>
    </row>
    <row r="110" spans="1:60" ht="23.25" customHeight="1">
      <c r="A110" s="486"/>
      <c r="B110" s="487"/>
      <c r="C110" s="487"/>
      <c r="D110" s="487"/>
      <c r="E110" s="487"/>
      <c r="F110" s="488"/>
      <c r="G110" s="191" t="s">
        <v>738</v>
      </c>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t="s">
        <v>744</v>
      </c>
      <c r="AC110" s="467"/>
      <c r="AD110" s="468"/>
      <c r="AE110" s="361">
        <v>877</v>
      </c>
      <c r="AF110" s="361"/>
      <c r="AG110" s="361"/>
      <c r="AH110" s="361"/>
      <c r="AI110" s="361">
        <v>875</v>
      </c>
      <c r="AJ110" s="361"/>
      <c r="AK110" s="361"/>
      <c r="AL110" s="361"/>
      <c r="AM110" s="361">
        <v>876</v>
      </c>
      <c r="AN110" s="361"/>
      <c r="AO110" s="361"/>
      <c r="AP110" s="361"/>
      <c r="AQ110" s="361" t="s">
        <v>771</v>
      </c>
      <c r="AR110" s="361"/>
      <c r="AS110" s="361"/>
      <c r="AT110" s="361"/>
      <c r="AU110" s="361"/>
      <c r="AV110" s="361"/>
      <c r="AW110" s="361"/>
      <c r="AX110" s="362"/>
      <c r="AY110">
        <f>$AY$109</f>
        <v>1</v>
      </c>
    </row>
    <row r="111" spans="1:60" ht="23.25" customHeight="1">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6" t="s">
        <v>744</v>
      </c>
      <c r="AC111" s="407"/>
      <c r="AD111" s="408"/>
      <c r="AE111" s="361">
        <v>873</v>
      </c>
      <c r="AF111" s="361"/>
      <c r="AG111" s="361"/>
      <c r="AH111" s="361"/>
      <c r="AI111" s="361">
        <v>877</v>
      </c>
      <c r="AJ111" s="361"/>
      <c r="AK111" s="361"/>
      <c r="AL111" s="361"/>
      <c r="AM111" s="361">
        <v>875</v>
      </c>
      <c r="AN111" s="361"/>
      <c r="AO111" s="361"/>
      <c r="AP111" s="361"/>
      <c r="AQ111" s="361">
        <v>876</v>
      </c>
      <c r="AR111" s="361"/>
      <c r="AS111" s="361"/>
      <c r="AT111" s="361"/>
      <c r="AU111" s="361"/>
      <c r="AV111" s="361"/>
      <c r="AW111" s="361"/>
      <c r="AX111" s="362"/>
      <c r="AY111">
        <f>$AY$109</f>
        <v>1</v>
      </c>
    </row>
    <row r="112" spans="1:60" ht="0.75" customHeight="1">
      <c r="A112" s="483" t="s">
        <v>349</v>
      </c>
      <c r="B112" s="484"/>
      <c r="C112" s="484"/>
      <c r="D112" s="484"/>
      <c r="E112" s="484"/>
      <c r="F112" s="485"/>
      <c r="G112" s="730" t="s">
        <v>60</v>
      </c>
      <c r="H112" s="730"/>
      <c r="I112" s="730"/>
      <c r="J112" s="730"/>
      <c r="K112" s="730"/>
      <c r="L112" s="730"/>
      <c r="M112" s="730"/>
      <c r="N112" s="730"/>
      <c r="O112" s="730"/>
      <c r="P112" s="730"/>
      <c r="Q112" s="730"/>
      <c r="R112" s="730"/>
      <c r="S112" s="730"/>
      <c r="T112" s="730"/>
      <c r="U112" s="730"/>
      <c r="V112" s="730"/>
      <c r="W112" s="730"/>
      <c r="X112" s="731"/>
      <c r="Y112" s="463"/>
      <c r="Z112" s="464"/>
      <c r="AA112" s="465"/>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542</v>
      </c>
      <c r="AV112" s="364"/>
      <c r="AW112" s="364"/>
      <c r="AX112" s="365"/>
      <c r="AY112">
        <f>COUNTA($G$113)</f>
        <v>1</v>
      </c>
    </row>
    <row r="113" spans="1:51" ht="23.25" hidden="1" customHeight="1">
      <c r="A113" s="486"/>
      <c r="B113" s="487"/>
      <c r="C113" s="487"/>
      <c r="D113" s="487"/>
      <c r="E113" s="487"/>
      <c r="F113" s="488"/>
      <c r="G113" s="191" t="s">
        <v>739</v>
      </c>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1</v>
      </c>
    </row>
    <row r="114" spans="1:51" ht="41.25" hidden="1" customHeight="1">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6"/>
      <c r="AC114" s="407"/>
      <c r="AD114" s="408"/>
      <c r="AE114" s="306"/>
      <c r="AF114" s="306"/>
      <c r="AG114" s="306"/>
      <c r="AH114" s="306"/>
      <c r="AI114" s="306"/>
      <c r="AJ114" s="306"/>
      <c r="AK114" s="306"/>
      <c r="AL114" s="306"/>
      <c r="AM114" s="369"/>
      <c r="AN114" s="369"/>
      <c r="AO114" s="369"/>
      <c r="AP114" s="369"/>
      <c r="AQ114" s="366"/>
      <c r="AR114" s="367"/>
      <c r="AS114" s="367"/>
      <c r="AT114" s="813"/>
      <c r="AU114" s="366"/>
      <c r="AV114" s="367"/>
      <c r="AW114" s="367"/>
      <c r="AX114" s="368"/>
      <c r="AY114">
        <f>$AY$112</f>
        <v>1</v>
      </c>
    </row>
    <row r="115" spans="1:51" ht="35.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8" t="s">
        <v>389</v>
      </c>
      <c r="AF115" s="338"/>
      <c r="AG115" s="338"/>
      <c r="AH115" s="338"/>
      <c r="AI115" s="338" t="s">
        <v>411</v>
      </c>
      <c r="AJ115" s="338"/>
      <c r="AK115" s="338"/>
      <c r="AL115" s="338"/>
      <c r="AM115" s="338" t="s">
        <v>508</v>
      </c>
      <c r="AN115" s="338"/>
      <c r="AO115" s="338"/>
      <c r="AP115" s="338"/>
      <c r="AQ115" s="339" t="s">
        <v>543</v>
      </c>
      <c r="AR115" s="340"/>
      <c r="AS115" s="340"/>
      <c r="AT115" s="340"/>
      <c r="AU115" s="340"/>
      <c r="AV115" s="340"/>
      <c r="AW115" s="340"/>
      <c r="AX115" s="341"/>
    </row>
    <row r="116" spans="1:51" ht="26.25" customHeight="1">
      <c r="A116" s="292"/>
      <c r="B116" s="293"/>
      <c r="C116" s="293"/>
      <c r="D116" s="293"/>
      <c r="E116" s="293"/>
      <c r="F116" s="294"/>
      <c r="G116" s="354" t="s">
        <v>817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770</v>
      </c>
      <c r="AC116" s="301"/>
      <c r="AD116" s="302"/>
      <c r="AE116" s="361">
        <v>11814189</v>
      </c>
      <c r="AF116" s="361"/>
      <c r="AG116" s="361"/>
      <c r="AH116" s="361"/>
      <c r="AI116" s="361">
        <v>19220032</v>
      </c>
      <c r="AJ116" s="361"/>
      <c r="AK116" s="361"/>
      <c r="AL116" s="361"/>
      <c r="AM116" s="361">
        <v>231081932</v>
      </c>
      <c r="AN116" s="361"/>
      <c r="AO116" s="361"/>
      <c r="AP116" s="361"/>
      <c r="AQ116" s="366">
        <v>18620200</v>
      </c>
      <c r="AR116" s="367"/>
      <c r="AS116" s="367"/>
      <c r="AT116" s="367"/>
      <c r="AU116" s="367"/>
      <c r="AV116" s="367"/>
      <c r="AW116" s="367"/>
      <c r="AX116" s="368"/>
    </row>
    <row r="117" spans="1:51" ht="24.75" customHeight="1" thickBot="1">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769</v>
      </c>
      <c r="AC117" s="346"/>
      <c r="AD117" s="347"/>
      <c r="AE117" s="306" t="s">
        <v>768</v>
      </c>
      <c r="AF117" s="306"/>
      <c r="AG117" s="306"/>
      <c r="AH117" s="306"/>
      <c r="AI117" s="306" t="s">
        <v>818</v>
      </c>
      <c r="AJ117" s="306"/>
      <c r="AK117" s="306"/>
      <c r="AL117" s="306"/>
      <c r="AM117" s="306" t="s">
        <v>819</v>
      </c>
      <c r="AN117" s="306"/>
      <c r="AO117" s="306"/>
      <c r="AP117" s="306"/>
      <c r="AQ117" s="306" t="s">
        <v>820</v>
      </c>
      <c r="AR117" s="306"/>
      <c r="AS117" s="306"/>
      <c r="AT117" s="306"/>
      <c r="AU117" s="306"/>
      <c r="AV117" s="306"/>
      <c r="AW117" s="306"/>
      <c r="AX117" s="307"/>
    </row>
    <row r="118" spans="1:51" ht="9.75" hidden="1" customHeight="1" thickBo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8" t="s">
        <v>389</v>
      </c>
      <c r="AF118" s="338"/>
      <c r="AG118" s="338"/>
      <c r="AH118" s="338"/>
      <c r="AI118" s="338" t="s">
        <v>411</v>
      </c>
      <c r="AJ118" s="338"/>
      <c r="AK118" s="338"/>
      <c r="AL118" s="338"/>
      <c r="AM118" s="338" t="s">
        <v>508</v>
      </c>
      <c r="AN118" s="338"/>
      <c r="AO118" s="338"/>
      <c r="AP118" s="338"/>
      <c r="AQ118" s="339" t="s">
        <v>543</v>
      </c>
      <c r="AR118" s="340"/>
      <c r="AS118" s="340"/>
      <c r="AT118" s="340"/>
      <c r="AU118" s="340"/>
      <c r="AV118" s="340"/>
      <c r="AW118" s="340"/>
      <c r="AX118" s="341"/>
      <c r="AY118" s="92">
        <f>IF(SUBSTITUTE(SUBSTITUTE($G$119,"／",""),"　","")="",0,1)</f>
        <v>0</v>
      </c>
    </row>
    <row r="119" spans="1:51" ht="15.75" hidden="1" customHeight="1" thickBot="1">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12" hidden="1" customHeight="1" thickBot="1">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15" hidden="1" customHeight="1" thickBo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8" t="s">
        <v>389</v>
      </c>
      <c r="AF121" s="338"/>
      <c r="AG121" s="338"/>
      <c r="AH121" s="338"/>
      <c r="AI121" s="338" t="s">
        <v>411</v>
      </c>
      <c r="AJ121" s="338"/>
      <c r="AK121" s="338"/>
      <c r="AL121" s="338"/>
      <c r="AM121" s="338" t="s">
        <v>508</v>
      </c>
      <c r="AN121" s="338"/>
      <c r="AO121" s="338"/>
      <c r="AP121" s="338"/>
      <c r="AQ121" s="339" t="s">
        <v>543</v>
      </c>
      <c r="AR121" s="340"/>
      <c r="AS121" s="340"/>
      <c r="AT121" s="340"/>
      <c r="AU121" s="340"/>
      <c r="AV121" s="340"/>
      <c r="AW121" s="340"/>
      <c r="AX121" s="341"/>
      <c r="AY121" s="92">
        <f>IF(SUBSTITUTE(SUBSTITUTE($G$122,"／",""),"　","")="",0,1)</f>
        <v>0</v>
      </c>
    </row>
    <row r="122" spans="1:51" ht="12" hidden="1" customHeight="1" thickBot="1">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11.25" hidden="1" customHeight="1" thickBot="1">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359</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18.75" hidden="1" customHeight="1" thickBo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8" t="s">
        <v>389</v>
      </c>
      <c r="AF124" s="338"/>
      <c r="AG124" s="338"/>
      <c r="AH124" s="338"/>
      <c r="AI124" s="338" t="s">
        <v>411</v>
      </c>
      <c r="AJ124" s="338"/>
      <c r="AK124" s="338"/>
      <c r="AL124" s="338"/>
      <c r="AM124" s="338" t="s">
        <v>508</v>
      </c>
      <c r="AN124" s="338"/>
      <c r="AO124" s="338"/>
      <c r="AP124" s="338"/>
      <c r="AQ124" s="339" t="s">
        <v>543</v>
      </c>
      <c r="AR124" s="340"/>
      <c r="AS124" s="340"/>
      <c r="AT124" s="340"/>
      <c r="AU124" s="340"/>
      <c r="AV124" s="340"/>
      <c r="AW124" s="340"/>
      <c r="AX124" s="341"/>
      <c r="AY124" s="92">
        <f>IF(SUBSTITUTE(SUBSTITUTE($G$125,"／",""),"　","")="",0,1)</f>
        <v>0</v>
      </c>
    </row>
    <row r="125" spans="1:51" ht="12.75" hidden="1" customHeight="1" thickBot="1">
      <c r="A125" s="292"/>
      <c r="B125" s="293"/>
      <c r="C125" s="293"/>
      <c r="D125" s="293"/>
      <c r="E125" s="293"/>
      <c r="F125" s="294"/>
      <c r="G125" s="354" t="s">
        <v>539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9.75" hidden="1" customHeight="1" thickBot="1">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9" hidden="1" customHeight="1" thickBot="1">
      <c r="A127" s="55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543</v>
      </c>
      <c r="AR127" s="340"/>
      <c r="AS127" s="340"/>
      <c r="AT127" s="340"/>
      <c r="AU127" s="340"/>
      <c r="AV127" s="340"/>
      <c r="AW127" s="340"/>
      <c r="AX127" s="341"/>
      <c r="AY127" s="92">
        <f>IF(SUBSTITUTE(SUBSTITUTE($G$128,"／",""),"　","")="",0,1)</f>
        <v>0</v>
      </c>
    </row>
    <row r="128" spans="1:51" ht="14.25" hidden="1" customHeight="1" thickBot="1">
      <c r="A128" s="292"/>
      <c r="B128" s="293"/>
      <c r="C128" s="293"/>
      <c r="D128" s="293"/>
      <c r="E128" s="293"/>
      <c r="F128" s="294"/>
      <c r="G128" s="354" t="s">
        <v>540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6.75" hidden="1" customHeight="1" thickBot="1">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0" t="s">
        <v>404</v>
      </c>
      <c r="B130" s="988"/>
      <c r="C130" s="987" t="s">
        <v>236</v>
      </c>
      <c r="D130" s="988"/>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1"/>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c r="A134" s="991"/>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v>89.1</v>
      </c>
      <c r="AF134" s="167"/>
      <c r="AG134" s="167"/>
      <c r="AH134" s="167"/>
      <c r="AI134" s="266">
        <v>87</v>
      </c>
      <c r="AJ134" s="167"/>
      <c r="AK134" s="167"/>
      <c r="AL134" s="167"/>
      <c r="AM134" s="266"/>
      <c r="AN134" s="167"/>
      <c r="AO134" s="167"/>
      <c r="AP134" s="167"/>
      <c r="AQ134" s="266" t="s">
        <v>724</v>
      </c>
      <c r="AR134" s="167"/>
      <c r="AS134" s="167"/>
      <c r="AT134" s="167"/>
      <c r="AU134" s="266" t="s">
        <v>724</v>
      </c>
      <c r="AV134" s="167"/>
      <c r="AW134" s="167"/>
      <c r="AX134" s="208"/>
      <c r="AY134">
        <f t="shared" ref="AY134:AY135" si="14">$AY$132</f>
        <v>1</v>
      </c>
    </row>
    <row r="135" spans="1:51" ht="39.75" customHeight="1">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743</v>
      </c>
      <c r="AC135" s="175"/>
      <c r="AD135" s="175"/>
      <c r="AE135" s="266">
        <v>90</v>
      </c>
      <c r="AF135" s="167"/>
      <c r="AG135" s="167"/>
      <c r="AH135" s="167"/>
      <c r="AI135" s="266">
        <v>90</v>
      </c>
      <c r="AJ135" s="167"/>
      <c r="AK135" s="167"/>
      <c r="AL135" s="167"/>
      <c r="AM135" s="266">
        <v>90</v>
      </c>
      <c r="AN135" s="167"/>
      <c r="AO135" s="167"/>
      <c r="AP135" s="167"/>
      <c r="AQ135" s="266">
        <v>90</v>
      </c>
      <c r="AR135" s="167"/>
      <c r="AS135" s="167"/>
      <c r="AT135" s="167"/>
      <c r="AU135" s="266">
        <v>90</v>
      </c>
      <c r="AV135" s="167"/>
      <c r="AW135" s="167"/>
      <c r="AX135" s="208"/>
      <c r="AY135">
        <f t="shared" si="14"/>
        <v>1</v>
      </c>
    </row>
    <row r="136" spans="1:51" ht="18.75" customHeight="1">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724</v>
      </c>
      <c r="AR137" s="271"/>
      <c r="AS137" s="179" t="s">
        <v>233</v>
      </c>
      <c r="AT137" s="202"/>
      <c r="AU137" s="178" t="s">
        <v>724</v>
      </c>
      <c r="AV137" s="178"/>
      <c r="AW137" s="179" t="s">
        <v>179</v>
      </c>
      <c r="AX137" s="180"/>
      <c r="AY137">
        <f>$AY$136</f>
        <v>1</v>
      </c>
    </row>
    <row r="138" spans="1:51" ht="39.75" customHeight="1">
      <c r="A138" s="991"/>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744</v>
      </c>
      <c r="AC138" s="224"/>
      <c r="AD138" s="224"/>
      <c r="AE138" s="266">
        <v>6195</v>
      </c>
      <c r="AF138" s="167"/>
      <c r="AG138" s="167"/>
      <c r="AH138" s="167"/>
      <c r="AI138" s="266">
        <v>5041</v>
      </c>
      <c r="AJ138" s="167"/>
      <c r="AK138" s="167"/>
      <c r="AL138" s="167"/>
      <c r="AM138" s="266"/>
      <c r="AN138" s="167"/>
      <c r="AO138" s="167"/>
      <c r="AP138" s="167"/>
      <c r="AQ138" s="266" t="s">
        <v>724</v>
      </c>
      <c r="AR138" s="167"/>
      <c r="AS138" s="167"/>
      <c r="AT138" s="167"/>
      <c r="AU138" s="266" t="s">
        <v>724</v>
      </c>
      <c r="AV138" s="167"/>
      <c r="AW138" s="167"/>
      <c r="AX138" s="208"/>
      <c r="AY138">
        <f t="shared" ref="AY138:AY139" si="15">$AY$136</f>
        <v>1</v>
      </c>
    </row>
    <row r="139" spans="1:51" ht="39" customHeight="1">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744</v>
      </c>
      <c r="AC139" s="175"/>
      <c r="AD139" s="175"/>
      <c r="AE139" s="266">
        <v>10015</v>
      </c>
      <c r="AF139" s="167"/>
      <c r="AG139" s="167"/>
      <c r="AH139" s="167"/>
      <c r="AI139" s="266">
        <v>10015</v>
      </c>
      <c r="AJ139" s="167"/>
      <c r="AK139" s="167"/>
      <c r="AL139" s="167"/>
      <c r="AM139" s="266">
        <v>10015</v>
      </c>
      <c r="AN139" s="167"/>
      <c r="AO139" s="167"/>
      <c r="AP139" s="167"/>
      <c r="AQ139" s="266">
        <v>10015</v>
      </c>
      <c r="AR139" s="167"/>
      <c r="AS139" s="167"/>
      <c r="AT139" s="167"/>
      <c r="AU139" s="266">
        <v>10015</v>
      </c>
      <c r="AV139" s="167"/>
      <c r="AW139" s="167"/>
      <c r="AX139" s="167"/>
      <c r="AY139">
        <f t="shared" si="15"/>
        <v>1</v>
      </c>
    </row>
    <row r="140" spans="1:51" ht="0.75" hidden="1" customHeight="1">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thickBot="1">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8.25" hidden="1" customHeight="1" thickBot="1">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6">$AY$140</f>
        <v>0</v>
      </c>
    </row>
    <row r="143" spans="1:51" ht="39.75" hidden="1" customHeight="1" thickBot="1">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6"/>
        <v>0</v>
      </c>
    </row>
    <row r="144" spans="1:51" ht="18.75" hidden="1" customHeight="1" thickBot="1">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5.25" hidden="1" customHeight="1" thickBot="1">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7">$AY$144</f>
        <v>0</v>
      </c>
    </row>
    <row r="147" spans="1:51" ht="39.75" hidden="1" customHeight="1">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7"/>
        <v>0</v>
      </c>
    </row>
    <row r="148" spans="1:51" ht="18.75" hidden="1" customHeight="1">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8">$AY$148</f>
        <v>0</v>
      </c>
    </row>
    <row r="151" spans="1:51" ht="39.75" hidden="1" customHeight="1">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8"/>
        <v>0</v>
      </c>
    </row>
    <row r="152" spans="1:51" ht="22.5" hidden="1" customHeight="1" thickBot="1">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hidden="1" customHeight="1" thickBot="1">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0.25" hidden="1" customHeight="1" thickBot="1">
      <c r="A154" s="991"/>
      <c r="B154" s="253"/>
      <c r="C154" s="252"/>
      <c r="D154" s="253"/>
      <c r="E154" s="252"/>
      <c r="F154" s="314"/>
      <c r="G154" s="232" t="s">
        <v>724</v>
      </c>
      <c r="H154" s="191"/>
      <c r="I154" s="191"/>
      <c r="J154" s="191"/>
      <c r="K154" s="191"/>
      <c r="L154" s="191"/>
      <c r="M154" s="191"/>
      <c r="N154" s="191"/>
      <c r="O154" s="191"/>
      <c r="P154" s="233"/>
      <c r="Q154" s="190" t="s">
        <v>724</v>
      </c>
      <c r="R154" s="191"/>
      <c r="S154" s="191"/>
      <c r="T154" s="191"/>
      <c r="U154" s="191"/>
      <c r="V154" s="191"/>
      <c r="W154" s="191"/>
      <c r="X154" s="191"/>
      <c r="Y154" s="191"/>
      <c r="Z154" s="191"/>
      <c r="AA154" s="918"/>
      <c r="AB154" s="256" t="s">
        <v>724</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9">$AY$152</f>
        <v>1</v>
      </c>
    </row>
    <row r="155" spans="1:51" ht="22.5" hidden="1" customHeight="1">
      <c r="A155" s="991"/>
      <c r="B155" s="253"/>
      <c r="C155" s="252"/>
      <c r="D155" s="253"/>
      <c r="E155" s="252"/>
      <c r="F155" s="314"/>
      <c r="G155" s="234"/>
      <c r="H155" s="235"/>
      <c r="I155" s="235"/>
      <c r="J155" s="235"/>
      <c r="K155" s="235"/>
      <c r="L155" s="235"/>
      <c r="M155" s="235"/>
      <c r="N155" s="235"/>
      <c r="O155" s="235"/>
      <c r="P155" s="236"/>
      <c r="Q155" s="7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9"/>
        <v>1</v>
      </c>
    </row>
    <row r="156" spans="1:51" ht="25.5" hidden="1" customHeight="1">
      <c r="A156" s="991"/>
      <c r="B156" s="253"/>
      <c r="C156" s="252"/>
      <c r="D156" s="253"/>
      <c r="E156" s="252"/>
      <c r="F156" s="314"/>
      <c r="G156" s="234"/>
      <c r="H156" s="235"/>
      <c r="I156" s="235"/>
      <c r="J156" s="235"/>
      <c r="K156" s="235"/>
      <c r="L156" s="235"/>
      <c r="M156" s="235"/>
      <c r="N156" s="235"/>
      <c r="O156" s="235"/>
      <c r="P156" s="236"/>
      <c r="Q156" s="7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9"/>
        <v>1</v>
      </c>
    </row>
    <row r="157" spans="1:51" ht="22.5" hidden="1" customHeight="1">
      <c r="A157" s="991"/>
      <c r="B157" s="253"/>
      <c r="C157" s="252"/>
      <c r="D157" s="253"/>
      <c r="E157" s="252"/>
      <c r="F157" s="314"/>
      <c r="G157" s="234"/>
      <c r="H157" s="235"/>
      <c r="I157" s="235"/>
      <c r="J157" s="235"/>
      <c r="K157" s="235"/>
      <c r="L157" s="235"/>
      <c r="M157" s="235"/>
      <c r="N157" s="235"/>
      <c r="O157" s="235"/>
      <c r="P157" s="236"/>
      <c r="Q157" s="724"/>
      <c r="R157" s="235"/>
      <c r="S157" s="235"/>
      <c r="T157" s="235"/>
      <c r="U157" s="235"/>
      <c r="V157" s="235"/>
      <c r="W157" s="235"/>
      <c r="X157" s="235"/>
      <c r="Y157" s="235"/>
      <c r="Z157" s="235"/>
      <c r="AA157" s="919"/>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9"/>
        <v>1</v>
      </c>
    </row>
    <row r="158" spans="1:51" ht="22.5" hidden="1" customHeight="1">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9"/>
        <v>1</v>
      </c>
    </row>
    <row r="159" spans="1:51" ht="22.5" hidden="1" customHeight="1">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0">$AY$159</f>
        <v>0</v>
      </c>
    </row>
    <row r="162" spans="1:51" ht="22.5" hidden="1" customHeight="1">
      <c r="A162" s="991"/>
      <c r="B162" s="253"/>
      <c r="C162" s="252"/>
      <c r="D162" s="253"/>
      <c r="E162" s="252"/>
      <c r="F162" s="314"/>
      <c r="G162" s="234"/>
      <c r="H162" s="235"/>
      <c r="I162" s="235"/>
      <c r="J162" s="235"/>
      <c r="K162" s="235"/>
      <c r="L162" s="235"/>
      <c r="M162" s="235"/>
      <c r="N162" s="235"/>
      <c r="O162" s="235"/>
      <c r="P162" s="236"/>
      <c r="Q162" s="7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0"/>
        <v>0</v>
      </c>
    </row>
    <row r="163" spans="1:51" ht="25.5" hidden="1" customHeight="1">
      <c r="A163" s="991"/>
      <c r="B163" s="253"/>
      <c r="C163" s="252"/>
      <c r="D163" s="253"/>
      <c r="E163" s="252"/>
      <c r="F163" s="314"/>
      <c r="G163" s="234"/>
      <c r="H163" s="235"/>
      <c r="I163" s="235"/>
      <c r="J163" s="235"/>
      <c r="K163" s="235"/>
      <c r="L163" s="235"/>
      <c r="M163" s="235"/>
      <c r="N163" s="235"/>
      <c r="O163" s="235"/>
      <c r="P163" s="236"/>
      <c r="Q163" s="7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0"/>
        <v>0</v>
      </c>
    </row>
    <row r="164" spans="1:51" ht="22.5" hidden="1" customHeight="1">
      <c r="A164" s="991"/>
      <c r="B164" s="253"/>
      <c r="C164" s="252"/>
      <c r="D164" s="253"/>
      <c r="E164" s="252"/>
      <c r="F164" s="314"/>
      <c r="G164" s="234"/>
      <c r="H164" s="235"/>
      <c r="I164" s="235"/>
      <c r="J164" s="235"/>
      <c r="K164" s="235"/>
      <c r="L164" s="235"/>
      <c r="M164" s="235"/>
      <c r="N164" s="235"/>
      <c r="O164" s="235"/>
      <c r="P164" s="236"/>
      <c r="Q164" s="7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0"/>
        <v>0</v>
      </c>
    </row>
    <row r="165" spans="1:51" ht="22.5" hidden="1" customHeight="1">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0"/>
        <v>0</v>
      </c>
    </row>
    <row r="166" spans="1:51" ht="22.5" hidden="1" customHeight="1">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1">$AY$166</f>
        <v>0</v>
      </c>
    </row>
    <row r="169" spans="1:51" ht="22.5" hidden="1" customHeight="1">
      <c r="A169" s="991"/>
      <c r="B169" s="253"/>
      <c r="C169" s="252"/>
      <c r="D169" s="253"/>
      <c r="E169" s="252"/>
      <c r="F169" s="314"/>
      <c r="G169" s="234"/>
      <c r="H169" s="235"/>
      <c r="I169" s="235"/>
      <c r="J169" s="235"/>
      <c r="K169" s="235"/>
      <c r="L169" s="235"/>
      <c r="M169" s="235"/>
      <c r="N169" s="235"/>
      <c r="O169" s="235"/>
      <c r="P169" s="236"/>
      <c r="Q169" s="7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1"/>
        <v>0</v>
      </c>
    </row>
    <row r="170" spans="1:51" ht="25.5" hidden="1" customHeight="1">
      <c r="A170" s="991"/>
      <c r="B170" s="253"/>
      <c r="C170" s="252"/>
      <c r="D170" s="253"/>
      <c r="E170" s="252"/>
      <c r="F170" s="314"/>
      <c r="G170" s="234"/>
      <c r="H170" s="235"/>
      <c r="I170" s="235"/>
      <c r="J170" s="235"/>
      <c r="K170" s="235"/>
      <c r="L170" s="235"/>
      <c r="M170" s="235"/>
      <c r="N170" s="235"/>
      <c r="O170" s="235"/>
      <c r="P170" s="236"/>
      <c r="Q170" s="7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1"/>
        <v>0</v>
      </c>
    </row>
    <row r="171" spans="1:51" ht="22.5" hidden="1" customHeight="1">
      <c r="A171" s="991"/>
      <c r="B171" s="253"/>
      <c r="C171" s="252"/>
      <c r="D171" s="253"/>
      <c r="E171" s="252"/>
      <c r="F171" s="314"/>
      <c r="G171" s="234"/>
      <c r="H171" s="235"/>
      <c r="I171" s="235"/>
      <c r="J171" s="235"/>
      <c r="K171" s="235"/>
      <c r="L171" s="235"/>
      <c r="M171" s="235"/>
      <c r="N171" s="235"/>
      <c r="O171" s="235"/>
      <c r="P171" s="236"/>
      <c r="Q171" s="7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1"/>
        <v>0</v>
      </c>
    </row>
    <row r="172" spans="1:51" ht="22.5" hidden="1" customHeight="1">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1"/>
        <v>0</v>
      </c>
    </row>
    <row r="173" spans="1:51" ht="22.5" hidden="1" customHeight="1" thickBot="1">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thickBot="1">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thickBot="1">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2">$AY$173</f>
        <v>0</v>
      </c>
    </row>
    <row r="176" spans="1:51" ht="22.5" hidden="1" customHeight="1" thickBot="1">
      <c r="A176" s="991"/>
      <c r="B176" s="253"/>
      <c r="C176" s="252"/>
      <c r="D176" s="253"/>
      <c r="E176" s="252"/>
      <c r="F176" s="314"/>
      <c r="G176" s="234"/>
      <c r="H176" s="235"/>
      <c r="I176" s="235"/>
      <c r="J176" s="235"/>
      <c r="K176" s="235"/>
      <c r="L176" s="235"/>
      <c r="M176" s="235"/>
      <c r="N176" s="235"/>
      <c r="O176" s="235"/>
      <c r="P176" s="236"/>
      <c r="Q176" s="7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2"/>
        <v>0</v>
      </c>
    </row>
    <row r="177" spans="1:51" ht="25.5" hidden="1" customHeight="1" thickBot="1">
      <c r="A177" s="991"/>
      <c r="B177" s="253"/>
      <c r="C177" s="252"/>
      <c r="D177" s="253"/>
      <c r="E177" s="252"/>
      <c r="F177" s="314"/>
      <c r="G177" s="234"/>
      <c r="H177" s="235"/>
      <c r="I177" s="235"/>
      <c r="J177" s="235"/>
      <c r="K177" s="235"/>
      <c r="L177" s="235"/>
      <c r="M177" s="235"/>
      <c r="N177" s="235"/>
      <c r="O177" s="235"/>
      <c r="P177" s="236"/>
      <c r="Q177" s="7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2"/>
        <v>0</v>
      </c>
    </row>
    <row r="178" spans="1:51" ht="22.5" hidden="1" customHeight="1" thickBot="1">
      <c r="A178" s="991"/>
      <c r="B178" s="253"/>
      <c r="C178" s="252"/>
      <c r="D178" s="253"/>
      <c r="E178" s="252"/>
      <c r="F178" s="314"/>
      <c r="G178" s="234"/>
      <c r="H178" s="235"/>
      <c r="I178" s="235"/>
      <c r="J178" s="235"/>
      <c r="K178" s="235"/>
      <c r="L178" s="235"/>
      <c r="M178" s="235"/>
      <c r="N178" s="235"/>
      <c r="O178" s="235"/>
      <c r="P178" s="236"/>
      <c r="Q178" s="7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2"/>
        <v>0</v>
      </c>
    </row>
    <row r="179" spans="1:51" ht="22.5" hidden="1" customHeight="1" thickBot="1">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2"/>
        <v>0</v>
      </c>
    </row>
    <row r="180" spans="1:51" ht="22.5" hidden="1" customHeight="1" thickBot="1">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thickBot="1">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thickBot="1">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3">$AY$180</f>
        <v>0</v>
      </c>
    </row>
    <row r="183" spans="1:51" ht="22.5" hidden="1" customHeight="1" thickBot="1">
      <c r="A183" s="991"/>
      <c r="B183" s="253"/>
      <c r="C183" s="252"/>
      <c r="D183" s="253"/>
      <c r="E183" s="252"/>
      <c r="F183" s="314"/>
      <c r="G183" s="234"/>
      <c r="H183" s="235"/>
      <c r="I183" s="235"/>
      <c r="J183" s="235"/>
      <c r="K183" s="235"/>
      <c r="L183" s="235"/>
      <c r="M183" s="235"/>
      <c r="N183" s="235"/>
      <c r="O183" s="235"/>
      <c r="P183" s="236"/>
      <c r="Q183" s="7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3"/>
        <v>0</v>
      </c>
    </row>
    <row r="184" spans="1:51" ht="25.5" hidden="1" customHeight="1" thickBot="1">
      <c r="A184" s="991"/>
      <c r="B184" s="253"/>
      <c r="C184" s="252"/>
      <c r="D184" s="253"/>
      <c r="E184" s="252"/>
      <c r="F184" s="314"/>
      <c r="G184" s="234"/>
      <c r="H184" s="235"/>
      <c r="I184" s="235"/>
      <c r="J184" s="235"/>
      <c r="K184" s="235"/>
      <c r="L184" s="235"/>
      <c r="M184" s="235"/>
      <c r="N184" s="235"/>
      <c r="O184" s="235"/>
      <c r="P184" s="236"/>
      <c r="Q184" s="7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3"/>
        <v>0</v>
      </c>
    </row>
    <row r="185" spans="1:51" ht="22.5" hidden="1" customHeight="1" thickBot="1">
      <c r="A185" s="991"/>
      <c r="B185" s="253"/>
      <c r="C185" s="252"/>
      <c r="D185" s="253"/>
      <c r="E185" s="252"/>
      <c r="F185" s="314"/>
      <c r="G185" s="234"/>
      <c r="H185" s="235"/>
      <c r="I185" s="235"/>
      <c r="J185" s="235"/>
      <c r="K185" s="235"/>
      <c r="L185" s="235"/>
      <c r="M185" s="235"/>
      <c r="N185" s="235"/>
      <c r="O185" s="235"/>
      <c r="P185" s="236"/>
      <c r="Q185" s="7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3"/>
        <v>0</v>
      </c>
    </row>
    <row r="186" spans="1:51" ht="22.5" hidden="1" customHeight="1" thickBot="1">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3"/>
        <v>0</v>
      </c>
    </row>
    <row r="187" spans="1:51" ht="23.25" hidden="1" customHeight="1" thickBot="1">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thickBot="1">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1"/>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0</v>
      </c>
    </row>
    <row r="190" spans="1:51" ht="45" hidden="1" customHeight="1" thickBot="1">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thickBot="1">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thickBot="1">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thickBot="1">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thickBot="1">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4">$AY$192</f>
        <v>0</v>
      </c>
    </row>
    <row r="195" spans="1:51" ht="39.75" hidden="1" customHeight="1" thickBot="1">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4"/>
        <v>0</v>
      </c>
    </row>
    <row r="196" spans="1:51" ht="18.75" hidden="1" customHeight="1" thickBot="1">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 hidden="1" customHeight="1" thickBot="1">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thickBot="1">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5">$AY$196</f>
        <v>0</v>
      </c>
    </row>
    <row r="199" spans="1:51" ht="39.75" hidden="1" customHeight="1" thickBot="1">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5"/>
        <v>0</v>
      </c>
    </row>
    <row r="200" spans="1:51" ht="18.75" hidden="1" customHeight="1" thickBot="1">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thickBot="1">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thickBot="1">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6">$AY$200</f>
        <v>0</v>
      </c>
    </row>
    <row r="203" spans="1:51" ht="2.25" hidden="1" customHeight="1" thickBot="1">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6"/>
        <v>0</v>
      </c>
    </row>
    <row r="204" spans="1:51" ht="18.75" hidden="1" customHeight="1">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7">$AY$204</f>
        <v>0</v>
      </c>
    </row>
    <row r="207" spans="1:51" ht="39.75" hidden="1" customHeight="1">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7"/>
        <v>0</v>
      </c>
    </row>
    <row r="208" spans="1:51" ht="18.75" hidden="1" customHeight="1">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8">$AY$208</f>
        <v>0</v>
      </c>
    </row>
    <row r="211" spans="1:51" ht="39.75" hidden="1" customHeight="1">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8"/>
        <v>0</v>
      </c>
    </row>
    <row r="212" spans="1:51" ht="22.5" hidden="1" customHeight="1" thickBot="1">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thickBot="1">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thickBot="1">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9">$AY$212</f>
        <v>0</v>
      </c>
    </row>
    <row r="215" spans="1:51" ht="22.5" hidden="1" customHeight="1" thickBot="1">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9"/>
        <v>0</v>
      </c>
    </row>
    <row r="216" spans="1:51" ht="25.5" hidden="1" customHeight="1" thickBot="1">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9"/>
        <v>0</v>
      </c>
    </row>
    <row r="217" spans="1:51" ht="22.5" hidden="1" customHeight="1" thickBot="1">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9"/>
        <v>0</v>
      </c>
    </row>
    <row r="218" spans="1:51" ht="22.5" hidden="1" customHeight="1" thickBot="1">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9"/>
        <v>0</v>
      </c>
    </row>
    <row r="219" spans="1:51" ht="22.5" hidden="1" customHeight="1" thickBot="1">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1.75" hidden="1" customHeight="1" thickBot="1">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thickBot="1">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0">$AY$219</f>
        <v>0</v>
      </c>
    </row>
    <row r="222" spans="1:51" ht="22.5" hidden="1" customHeight="1" thickBot="1">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0"/>
        <v>0</v>
      </c>
    </row>
    <row r="223" spans="1:51" ht="25.5" hidden="1" customHeight="1" thickBot="1">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0"/>
        <v>0</v>
      </c>
    </row>
    <row r="224" spans="1:51" ht="22.5" hidden="1" customHeight="1" thickBot="1">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0"/>
        <v>0</v>
      </c>
    </row>
    <row r="225" spans="1:51" ht="22.5" hidden="1" customHeight="1" thickBot="1">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0"/>
        <v>0</v>
      </c>
    </row>
    <row r="226" spans="1:51" ht="22.5" hidden="1" customHeight="1" thickBot="1">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thickBot="1">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thickBot="1">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1">$AY$226</f>
        <v>0</v>
      </c>
    </row>
    <row r="229" spans="1:51" ht="22.5" hidden="1" customHeight="1" thickBot="1">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1"/>
        <v>0</v>
      </c>
    </row>
    <row r="230" spans="1:51" ht="25.5" hidden="1" customHeight="1" thickBot="1">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1"/>
        <v>0</v>
      </c>
    </row>
    <row r="231" spans="1:51" ht="22.5" hidden="1" customHeight="1" thickBot="1">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1"/>
        <v>0</v>
      </c>
    </row>
    <row r="232" spans="1:51" ht="22.5" hidden="1" customHeight="1" thickBot="1">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1"/>
        <v>0</v>
      </c>
    </row>
    <row r="233" spans="1:51" ht="22.5" hidden="1" customHeight="1" thickBot="1">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thickBot="1">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1.75" hidden="1" customHeight="1" thickBot="1">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2">$AY$233</f>
        <v>0</v>
      </c>
    </row>
    <row r="236" spans="1:51" ht="22.5" hidden="1" customHeight="1" thickBot="1">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2"/>
        <v>0</v>
      </c>
    </row>
    <row r="237" spans="1:51" ht="25.5" hidden="1" customHeight="1" thickBot="1">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2"/>
        <v>0</v>
      </c>
    </row>
    <row r="238" spans="1:51" ht="22.5" hidden="1" customHeight="1" thickBot="1">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2"/>
        <v>0</v>
      </c>
    </row>
    <row r="239" spans="1:51" ht="22.5" hidden="1" customHeight="1" thickBot="1">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2"/>
        <v>0</v>
      </c>
    </row>
    <row r="240" spans="1:51" ht="22.5" hidden="1" customHeight="1" thickBot="1">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thickBot="1">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thickBot="1">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3">$AY$240</f>
        <v>0</v>
      </c>
    </row>
    <row r="243" spans="1:51" ht="22.5" hidden="1" customHeight="1" thickBot="1">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3"/>
        <v>0</v>
      </c>
    </row>
    <row r="244" spans="1:51" ht="25.5" hidden="1" customHeight="1" thickBot="1">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3"/>
        <v>0</v>
      </c>
    </row>
    <row r="245" spans="1:51" ht="22.5" hidden="1" customHeight="1" thickBot="1">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3"/>
        <v>0</v>
      </c>
    </row>
    <row r="246" spans="1:51" ht="22.5" hidden="1" customHeight="1" thickBot="1">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3"/>
        <v>0</v>
      </c>
    </row>
    <row r="247" spans="1:51" ht="23.25" hidden="1" customHeight="1" thickBot="1">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thickBot="1">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1"/>
      <c r="B249" s="253"/>
      <c r="C249" s="252"/>
      <c r="D249" s="253"/>
      <c r="E249" s="7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5"/>
      <c r="AY249">
        <f>$AY$247</f>
        <v>0</v>
      </c>
    </row>
    <row r="250" spans="1:51" ht="45" hidden="1" customHeight="1">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4">$AY$252</f>
        <v>0</v>
      </c>
    </row>
    <row r="255" spans="1:51" ht="39.75" hidden="1" customHeight="1">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4"/>
        <v>0</v>
      </c>
    </row>
    <row r="256" spans="1:51" ht="18.75" hidden="1" customHeight="1">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5">$AY$256</f>
        <v>0</v>
      </c>
    </row>
    <row r="259" spans="1:51" ht="0.75" hidden="1" customHeight="1">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5"/>
        <v>0</v>
      </c>
    </row>
    <row r="260" spans="1:51" ht="18.75" hidden="1" customHeight="1">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6">$AY$260</f>
        <v>0</v>
      </c>
    </row>
    <row r="263" spans="1:51" ht="39.75" hidden="1" customHeight="1">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6"/>
        <v>0</v>
      </c>
    </row>
    <row r="264" spans="1:51" ht="18.75" hidden="1" customHeight="1">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7">$AY$264</f>
        <v>0</v>
      </c>
    </row>
    <row r="267" spans="1:51" ht="39.75" hidden="1" customHeight="1">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7"/>
        <v>0</v>
      </c>
    </row>
    <row r="268" spans="1:51" ht="18.75" hidden="1" customHeight="1">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0.5" hidden="1" customHeight="1">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8">$AY$268</f>
        <v>0</v>
      </c>
    </row>
    <row r="271" spans="1:51" ht="39.75" hidden="1" customHeight="1">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8"/>
        <v>0</v>
      </c>
    </row>
    <row r="272" spans="1:51" ht="22.5" hidden="1" customHeight="1">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9">$AY$272</f>
        <v>0</v>
      </c>
    </row>
    <row r="275" spans="1:51" ht="22.5" hidden="1" customHeight="1">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9"/>
        <v>0</v>
      </c>
    </row>
    <row r="276" spans="1:51" ht="25.5" hidden="1" customHeight="1">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9"/>
        <v>0</v>
      </c>
    </row>
    <row r="277" spans="1:51" ht="22.5" hidden="1" customHeight="1">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9"/>
        <v>0</v>
      </c>
    </row>
    <row r="278" spans="1:51" ht="2.25" hidden="1" customHeight="1">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9"/>
        <v>0</v>
      </c>
    </row>
    <row r="279" spans="1:51" ht="22.5" hidden="1" customHeight="1">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0">$AY$279</f>
        <v>0</v>
      </c>
    </row>
    <row r="282" spans="1:51" ht="22.5" hidden="1" customHeight="1">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0"/>
        <v>0</v>
      </c>
    </row>
    <row r="283" spans="1:51" ht="25.5" hidden="1" customHeight="1">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0"/>
        <v>0</v>
      </c>
    </row>
    <row r="284" spans="1:51" ht="22.5" hidden="1" customHeight="1">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0"/>
        <v>0</v>
      </c>
    </row>
    <row r="285" spans="1:51" ht="22.5" hidden="1" customHeight="1">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0"/>
        <v>0</v>
      </c>
    </row>
    <row r="286" spans="1:51" ht="22.5" hidden="1" customHeight="1">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1">$AY$286</f>
        <v>0</v>
      </c>
    </row>
    <row r="289" spans="1:51" ht="21.75" hidden="1" customHeight="1">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1"/>
        <v>0</v>
      </c>
    </row>
    <row r="290" spans="1:51" ht="25.5" hidden="1" customHeight="1">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1"/>
        <v>0</v>
      </c>
    </row>
    <row r="291" spans="1:51" ht="22.5" hidden="1" customHeight="1">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1"/>
        <v>0</v>
      </c>
    </row>
    <row r="292" spans="1:51" ht="22.5" hidden="1" customHeight="1">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1"/>
        <v>0</v>
      </c>
    </row>
    <row r="293" spans="1:51" ht="22.5" hidden="1" customHeight="1">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0.25" hidden="1" customHeight="1">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2">$AY$293</f>
        <v>0</v>
      </c>
    </row>
    <row r="296" spans="1:51" ht="22.5" hidden="1" customHeight="1" thickBot="1">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2"/>
        <v>0</v>
      </c>
    </row>
    <row r="297" spans="1:51" ht="25.5" hidden="1" customHeight="1" thickBot="1">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2"/>
        <v>0</v>
      </c>
    </row>
    <row r="298" spans="1:51" ht="22.5" hidden="1" customHeight="1" thickBot="1">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2"/>
        <v>0</v>
      </c>
    </row>
    <row r="299" spans="1:51" ht="22.5" hidden="1" customHeight="1" thickBot="1">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2"/>
        <v>0</v>
      </c>
    </row>
    <row r="300" spans="1:51" ht="22.5" hidden="1" customHeight="1" thickBot="1">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thickBot="1">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thickBot="1">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3">$AY$300</f>
        <v>0</v>
      </c>
    </row>
    <row r="303" spans="1:51" ht="22.5" hidden="1" customHeight="1" thickBot="1">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3"/>
        <v>0</v>
      </c>
    </row>
    <row r="304" spans="1:51" ht="25.5" hidden="1" customHeight="1" thickBot="1">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3"/>
        <v>0</v>
      </c>
    </row>
    <row r="305" spans="1:51" ht="22.5" hidden="1" customHeight="1" thickBot="1">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3"/>
        <v>0</v>
      </c>
    </row>
    <row r="306" spans="1:51" ht="22.5" hidden="1" customHeight="1" thickBot="1">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3"/>
        <v>0</v>
      </c>
    </row>
    <row r="307" spans="1:51" ht="23.25" hidden="1" customHeight="1" thickBot="1">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thickBot="1">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4">$AY$312</f>
        <v>0</v>
      </c>
    </row>
    <row r="315" spans="1:51" ht="39.75" hidden="1" customHeight="1">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4"/>
        <v>0</v>
      </c>
    </row>
    <row r="316" spans="1:51" ht="18.75" hidden="1" customHeight="1">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5">$AY$316</f>
        <v>0</v>
      </c>
    </row>
    <row r="319" spans="1:51" ht="39.75" hidden="1" customHeight="1">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5"/>
        <v>0</v>
      </c>
    </row>
    <row r="320" spans="1:51" ht="18.75" hidden="1" customHeight="1">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7.25" hidden="1" customHeight="1">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6">$AY$320</f>
        <v>0</v>
      </c>
    </row>
    <row r="323" spans="1:51" ht="39.75" hidden="1" customHeight="1">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6"/>
        <v>0</v>
      </c>
    </row>
    <row r="324" spans="1:51" ht="18.75" hidden="1" customHeight="1">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8.25" hidden="1" customHeight="1">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7">$AY$324</f>
        <v>0</v>
      </c>
    </row>
    <row r="327" spans="1:51" ht="39.75" hidden="1" customHeight="1">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7"/>
        <v>0</v>
      </c>
    </row>
    <row r="328" spans="1:51" ht="18.75" hidden="1" customHeight="1">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8">$AY$328</f>
        <v>0</v>
      </c>
    </row>
    <row r="331" spans="1:51" ht="39.75" hidden="1" customHeight="1">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8"/>
        <v>0</v>
      </c>
    </row>
    <row r="332" spans="1:51" ht="22.5" hidden="1" customHeight="1">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9">$AY$332</f>
        <v>0</v>
      </c>
    </row>
    <row r="335" spans="1:51" ht="22.5" hidden="1" customHeight="1">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9"/>
        <v>0</v>
      </c>
    </row>
    <row r="336" spans="1:51" ht="25.5" hidden="1" customHeight="1">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9"/>
        <v>0</v>
      </c>
    </row>
    <row r="337" spans="1:51" ht="22.5" hidden="1" customHeight="1">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9"/>
        <v>0</v>
      </c>
    </row>
    <row r="338" spans="1:51" ht="21" hidden="1" customHeight="1">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9"/>
        <v>0</v>
      </c>
    </row>
    <row r="339" spans="1:51" ht="22.5" hidden="1" customHeight="1">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0">$AY$339</f>
        <v>0</v>
      </c>
    </row>
    <row r="342" spans="1:51" ht="22.5" hidden="1" customHeight="1">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0"/>
        <v>0</v>
      </c>
    </row>
    <row r="343" spans="1:51" ht="25.5" hidden="1" customHeight="1">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0"/>
        <v>0</v>
      </c>
    </row>
    <row r="344" spans="1:51" ht="22.5" hidden="1" customHeight="1">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0"/>
        <v>0</v>
      </c>
    </row>
    <row r="345" spans="1:51" ht="22.5" hidden="1" customHeight="1">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0"/>
        <v>0</v>
      </c>
    </row>
    <row r="346" spans="1:51" ht="22.5" hidden="1" customHeight="1">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1">$AY$346</f>
        <v>0</v>
      </c>
    </row>
    <row r="349" spans="1:51" ht="22.5" hidden="1" customHeight="1">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1"/>
        <v>0</v>
      </c>
    </row>
    <row r="350" spans="1:51" ht="25.5" hidden="1" customHeight="1">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1"/>
        <v>0</v>
      </c>
    </row>
    <row r="351" spans="1:51" ht="22.5" hidden="1" customHeight="1">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1"/>
        <v>0</v>
      </c>
    </row>
    <row r="352" spans="1:51" ht="22.5" hidden="1" customHeight="1">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1"/>
        <v>0</v>
      </c>
    </row>
    <row r="353" spans="1:51" ht="6.75" hidden="1" customHeight="1">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2">$AY$353</f>
        <v>0</v>
      </c>
    </row>
    <row r="356" spans="1:51" ht="22.5" hidden="1" customHeight="1">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2"/>
        <v>0</v>
      </c>
    </row>
    <row r="357" spans="1:51" ht="25.5" hidden="1" customHeight="1">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2"/>
        <v>0</v>
      </c>
    </row>
    <row r="358" spans="1:51" ht="22.5" hidden="1" customHeight="1">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2"/>
        <v>0</v>
      </c>
    </row>
    <row r="359" spans="1:51" ht="22.5" hidden="1" customHeight="1">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2"/>
        <v>0</v>
      </c>
    </row>
    <row r="360" spans="1:51" ht="22.5" hidden="1" customHeight="1">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3">$AY$360</f>
        <v>0</v>
      </c>
    </row>
    <row r="363" spans="1:51" ht="22.5" hidden="1" customHeight="1">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3"/>
        <v>0</v>
      </c>
    </row>
    <row r="364" spans="1:51" ht="25.5" hidden="1" customHeight="1">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3"/>
        <v>0</v>
      </c>
    </row>
    <row r="365" spans="1:51" ht="22.5" hidden="1" customHeight="1">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3"/>
        <v>0</v>
      </c>
    </row>
    <row r="366" spans="1:51" ht="22.5" hidden="1" customHeight="1">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3"/>
        <v>0</v>
      </c>
    </row>
    <row r="367" spans="1:51" ht="0.75" hidden="1" customHeight="1">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c r="A369" s="991"/>
      <c r="B369" s="253"/>
      <c r="C369" s="252"/>
      <c r="D369" s="253"/>
      <c r="E369" s="7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5"/>
      <c r="AY369">
        <f>$AY$367</f>
        <v>0</v>
      </c>
    </row>
    <row r="370" spans="1:51" ht="45" hidden="1" customHeight="1">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4">$AY$372</f>
        <v>0</v>
      </c>
    </row>
    <row r="375" spans="1:51" ht="39.75" hidden="1" customHeight="1">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4"/>
        <v>0</v>
      </c>
    </row>
    <row r="376" spans="1:51" ht="18.75" hidden="1" customHeight="1">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5">$AY$376</f>
        <v>0</v>
      </c>
    </row>
    <row r="379" spans="1:51" ht="39.75" hidden="1" customHeight="1">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5"/>
        <v>0</v>
      </c>
    </row>
    <row r="380" spans="1:51" ht="18.75" hidden="1" customHeight="1">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6">$AY$380</f>
        <v>0</v>
      </c>
    </row>
    <row r="383" spans="1:51" ht="39.75" hidden="1" customHeight="1">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6"/>
        <v>0</v>
      </c>
    </row>
    <row r="384" spans="1:51" ht="18.75" hidden="1" customHeight="1">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28.5" hidden="1" customHeight="1">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7">$AY$384</f>
        <v>0</v>
      </c>
    </row>
    <row r="387" spans="1:51" ht="39.75" hidden="1" customHeight="1">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7"/>
        <v>0</v>
      </c>
    </row>
    <row r="388" spans="1:51" ht="18.75" hidden="1" customHeight="1">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8">$AY$388</f>
        <v>0</v>
      </c>
    </row>
    <row r="391" spans="1:51" ht="39.75" hidden="1" customHeight="1">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8"/>
        <v>0</v>
      </c>
    </row>
    <row r="392" spans="1:51" ht="22.5" hidden="1" customHeight="1">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9">$AY$392</f>
        <v>0</v>
      </c>
    </row>
    <row r="395" spans="1:51" ht="22.5" hidden="1" customHeight="1">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9"/>
        <v>0</v>
      </c>
    </row>
    <row r="396" spans="1:51" ht="25.5" hidden="1" customHeight="1">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9"/>
        <v>0</v>
      </c>
    </row>
    <row r="397" spans="1:51" ht="22.5" hidden="1" customHeight="1">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9"/>
        <v>0</v>
      </c>
    </row>
    <row r="398" spans="1:51" ht="21.75" hidden="1" customHeight="1">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9"/>
        <v>0</v>
      </c>
    </row>
    <row r="399" spans="1:51" ht="22.5" hidden="1" customHeight="1">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0">$AY$399</f>
        <v>0</v>
      </c>
    </row>
    <row r="402" spans="1:51" ht="22.5" hidden="1" customHeight="1">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0"/>
        <v>0</v>
      </c>
    </row>
    <row r="403" spans="1:51" ht="25.5" hidden="1" customHeight="1">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0"/>
        <v>0</v>
      </c>
    </row>
    <row r="404" spans="1:51" ht="22.5" hidden="1" customHeight="1">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0"/>
        <v>0</v>
      </c>
    </row>
    <row r="405" spans="1:51" ht="22.5" hidden="1" customHeight="1">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0"/>
        <v>0</v>
      </c>
    </row>
    <row r="406" spans="1:51" ht="22.5" hidden="1" customHeight="1">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1">$AY$406</f>
        <v>0</v>
      </c>
    </row>
    <row r="409" spans="1:51" ht="22.5" hidden="1" customHeight="1">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1"/>
        <v>0</v>
      </c>
    </row>
    <row r="410" spans="1:51" ht="25.5" hidden="1" customHeight="1">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1"/>
        <v>0</v>
      </c>
    </row>
    <row r="411" spans="1:51" ht="22.5" hidden="1" customHeight="1">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1"/>
        <v>0</v>
      </c>
    </row>
    <row r="412" spans="1:51" ht="22.5" hidden="1" customHeight="1">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1"/>
        <v>0</v>
      </c>
    </row>
    <row r="413" spans="1:51" ht="21.75" hidden="1" customHeight="1">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2">$AY$413</f>
        <v>0</v>
      </c>
    </row>
    <row r="416" spans="1:51" ht="22.5" hidden="1" customHeight="1">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2"/>
        <v>0</v>
      </c>
    </row>
    <row r="417" spans="1:51" ht="25.5" hidden="1" customHeight="1">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2"/>
        <v>0</v>
      </c>
    </row>
    <row r="418" spans="1:51" ht="22.5" hidden="1" customHeight="1">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2"/>
        <v>0</v>
      </c>
    </row>
    <row r="419" spans="1:51" ht="1.5" hidden="1" customHeight="1">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2"/>
        <v>0</v>
      </c>
    </row>
    <row r="420" spans="1:51" ht="22.5" customHeight="1">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1</v>
      </c>
    </row>
    <row r="421" spans="1:51" ht="10.5" customHeight="1">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1</v>
      </c>
    </row>
    <row r="422" spans="1:51" ht="15" customHeight="1">
      <c r="A422" s="991"/>
      <c r="B422" s="253"/>
      <c r="C422" s="252"/>
      <c r="D422" s="253"/>
      <c r="E422" s="252"/>
      <c r="F422" s="314"/>
      <c r="G422" s="232" t="s">
        <v>724</v>
      </c>
      <c r="H422" s="191"/>
      <c r="I422" s="191"/>
      <c r="J422" s="191"/>
      <c r="K422" s="191"/>
      <c r="L422" s="191"/>
      <c r="M422" s="191"/>
      <c r="N422" s="191"/>
      <c r="O422" s="191"/>
      <c r="P422" s="233"/>
      <c r="Q422" s="978" t="s">
        <v>724</v>
      </c>
      <c r="R422" s="979"/>
      <c r="S422" s="979"/>
      <c r="T422" s="979"/>
      <c r="U422" s="979"/>
      <c r="V422" s="979"/>
      <c r="W422" s="979"/>
      <c r="X422" s="979"/>
      <c r="Y422" s="979"/>
      <c r="Z422" s="979"/>
      <c r="AA422" s="980"/>
      <c r="AB422" s="256" t="s">
        <v>724</v>
      </c>
      <c r="AC422" s="257"/>
      <c r="AD422" s="257"/>
      <c r="AE422" s="262" t="s">
        <v>724</v>
      </c>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3">$AY$420</f>
        <v>1</v>
      </c>
    </row>
    <row r="423" spans="1:51" ht="0.75" customHeight="1">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3"/>
        <v>1</v>
      </c>
    </row>
    <row r="424" spans="1:51" ht="18" customHeight="1">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3"/>
        <v>1</v>
      </c>
    </row>
    <row r="425" spans="1:51" ht="13.5" customHeight="1">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t="s">
        <v>724</v>
      </c>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3"/>
        <v>1</v>
      </c>
    </row>
    <row r="426" spans="1:51" ht="18" hidden="1" customHeight="1">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3"/>
        <v>1</v>
      </c>
    </row>
    <row r="427" spans="1:51" ht="34.5" hidden="1" customHeight="1">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40.5" hidden="1" customHeight="1">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3.75" customHeight="1">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5.25" customHeight="1">
      <c r="A430" s="991"/>
      <c r="B430" s="253"/>
      <c r="C430" s="250" t="s">
        <v>672</v>
      </c>
      <c r="D430" s="251"/>
      <c r="E430" s="239" t="s">
        <v>398</v>
      </c>
      <c r="F430" s="443"/>
      <c r="G430" s="241" t="s">
        <v>252</v>
      </c>
      <c r="H430" s="188"/>
      <c r="I430" s="188"/>
      <c r="J430" s="242" t="s">
        <v>723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c r="A433" s="991"/>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7"/>
      <c r="AU433" s="166" t="s">
        <v>724</v>
      </c>
      <c r="AV433" s="167"/>
      <c r="AW433" s="167"/>
      <c r="AX433" s="168"/>
      <c r="AY433">
        <f t="shared" ref="AY433:AY435" si="64">$AY$431</f>
        <v>1</v>
      </c>
    </row>
    <row r="434" spans="1:51" ht="23.25" customHeight="1">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4"/>
        <v>1</v>
      </c>
    </row>
    <row r="435" spans="1:51" ht="23.25" customHeight="1">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4"/>
        <v>1</v>
      </c>
    </row>
    <row r="436" spans="1:51" ht="18.75" hidden="1" customHeight="1">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5">$AY$436</f>
        <v>0</v>
      </c>
    </row>
    <row r="439" spans="1:51" ht="23.25" hidden="1" customHeight="1">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5"/>
        <v>0</v>
      </c>
    </row>
    <row r="440" spans="1:51" ht="15.75" hidden="1" customHeight="1">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5"/>
        <v>0</v>
      </c>
    </row>
    <row r="441" spans="1:51" ht="18.75" hidden="1" customHeight="1">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6">$AY$441</f>
        <v>0</v>
      </c>
    </row>
    <row r="444" spans="1:51" ht="23.25" hidden="1" customHeight="1">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6"/>
        <v>0</v>
      </c>
    </row>
    <row r="445" spans="1:51" ht="23.25" hidden="1" customHeight="1">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6"/>
        <v>0</v>
      </c>
    </row>
    <row r="446" spans="1:51" ht="18.75" hidden="1" customHeight="1">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7">$AY$446</f>
        <v>0</v>
      </c>
    </row>
    <row r="449" spans="1:51" ht="23.25" hidden="1" customHeight="1">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7"/>
        <v>0</v>
      </c>
    </row>
    <row r="450" spans="1:51" ht="23.25" hidden="1" customHeight="1">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7"/>
        <v>0</v>
      </c>
    </row>
    <row r="451" spans="1:51" ht="6" hidden="1" customHeight="1">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8">$AY$451</f>
        <v>0</v>
      </c>
    </row>
    <row r="454" spans="1:51" ht="23.25" hidden="1" customHeight="1">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8"/>
        <v>0</v>
      </c>
    </row>
    <row r="455" spans="1:51" ht="23.25" hidden="1" customHeight="1">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8"/>
        <v>0</v>
      </c>
    </row>
    <row r="456" spans="1:51" ht="18.75" customHeight="1">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c r="A458" s="991"/>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9">$AY$456</f>
        <v>1</v>
      </c>
    </row>
    <row r="459" spans="1:51" ht="23.25" customHeight="1">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9"/>
        <v>1</v>
      </c>
    </row>
    <row r="460" spans="1:51" ht="23.25" customHeight="1">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9"/>
        <v>1</v>
      </c>
    </row>
    <row r="461" spans="1:51" ht="18.75" hidden="1" customHeight="1">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0">$AY$461</f>
        <v>0</v>
      </c>
    </row>
    <row r="464" spans="1:51" ht="23.25" hidden="1" customHeight="1">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0"/>
        <v>0</v>
      </c>
    </row>
    <row r="465" spans="1:51" ht="6.75" hidden="1" customHeight="1">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0"/>
        <v>0</v>
      </c>
    </row>
    <row r="466" spans="1:51" ht="18.75" hidden="1" customHeight="1">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1">$AY$466</f>
        <v>0</v>
      </c>
    </row>
    <row r="469" spans="1:51" ht="23.25" hidden="1" customHeight="1">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1"/>
        <v>0</v>
      </c>
    </row>
    <row r="470" spans="1:51" ht="23.25" hidden="1" customHeight="1">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1"/>
        <v>0</v>
      </c>
    </row>
    <row r="471" spans="1:51" ht="18.75" hidden="1" customHeight="1">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2">$AY$471</f>
        <v>0</v>
      </c>
    </row>
    <row r="474" spans="1:51" ht="23.25" hidden="1" customHeight="1">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2"/>
        <v>0</v>
      </c>
    </row>
    <row r="475" spans="1:51" ht="23.25" hidden="1" customHeight="1">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2"/>
        <v>0</v>
      </c>
    </row>
    <row r="476" spans="1:51" ht="18.75" hidden="1" customHeight="1">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3">$AY$476</f>
        <v>0</v>
      </c>
    </row>
    <row r="479" spans="1:51" ht="23.25" hidden="1" customHeight="1">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3"/>
        <v>0</v>
      </c>
    </row>
    <row r="480" spans="1:51" ht="23.25" hidden="1" customHeight="1">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3"/>
        <v>0</v>
      </c>
    </row>
    <row r="481" spans="1:51" ht="23.85" customHeight="1">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1"/>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 customHeight="1" thickBot="1">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thickBot="1">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thickBot="1">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0.25" hidden="1" customHeight="1" thickBot="1">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4">$AY$485</f>
        <v>0</v>
      </c>
    </row>
    <row r="488" spans="1:51" ht="23.25" hidden="1" customHeight="1" thickBot="1">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4"/>
        <v>0</v>
      </c>
    </row>
    <row r="489" spans="1:51" ht="23.25" hidden="1" customHeight="1" thickBot="1">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4"/>
        <v>0</v>
      </c>
    </row>
    <row r="490" spans="1:51" ht="18.75" hidden="1" customHeight="1" thickBot="1">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thickBot="1">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thickBot="1">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5">$AY$490</f>
        <v>0</v>
      </c>
    </row>
    <row r="493" spans="1:51" ht="23.25" hidden="1" customHeight="1" thickBot="1">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5"/>
        <v>0</v>
      </c>
    </row>
    <row r="494" spans="1:51" ht="23.25" hidden="1" customHeight="1" thickBot="1">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5"/>
        <v>0</v>
      </c>
    </row>
    <row r="495" spans="1:51" ht="18.75" hidden="1" customHeight="1" thickBot="1">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thickBot="1">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thickBot="1">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6">$AY$495</f>
        <v>0</v>
      </c>
    </row>
    <row r="498" spans="1:51" ht="23.25" hidden="1" customHeight="1" thickBot="1">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6"/>
        <v>0</v>
      </c>
    </row>
    <row r="499" spans="1:51" ht="23.25" hidden="1" customHeight="1" thickBot="1">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6"/>
        <v>0</v>
      </c>
    </row>
    <row r="500" spans="1:51" ht="18.75" hidden="1" customHeight="1" thickBot="1">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thickBot="1">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thickBot="1">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7">$AY$500</f>
        <v>0</v>
      </c>
    </row>
    <row r="503" spans="1:51" ht="15.75" hidden="1" customHeight="1" thickBot="1">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7"/>
        <v>0</v>
      </c>
    </row>
    <row r="504" spans="1:51" ht="23.25" hidden="1" customHeight="1">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7"/>
        <v>0</v>
      </c>
    </row>
    <row r="505" spans="1:51" ht="18.75" hidden="1" customHeight="1">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8">$AY$505</f>
        <v>0</v>
      </c>
    </row>
    <row r="508" spans="1:51" ht="23.25" hidden="1" customHeight="1">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8"/>
        <v>0</v>
      </c>
    </row>
    <row r="509" spans="1:51" ht="23.25" hidden="1" customHeight="1">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8"/>
        <v>0</v>
      </c>
    </row>
    <row r="510" spans="1:51" ht="18.75" hidden="1" customHeight="1">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9">$AY$510</f>
        <v>0</v>
      </c>
    </row>
    <row r="513" spans="1:51" ht="23.25" hidden="1" customHeight="1">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9"/>
        <v>0</v>
      </c>
    </row>
    <row r="514" spans="1:51" ht="23.25" hidden="1" customHeight="1">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9"/>
        <v>0</v>
      </c>
    </row>
    <row r="515" spans="1:51" ht="18.75" hidden="1" customHeight="1">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0">$AY$515</f>
        <v>0</v>
      </c>
    </row>
    <row r="518" spans="1:51" ht="23.25" hidden="1" customHeight="1">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0"/>
        <v>0</v>
      </c>
    </row>
    <row r="519" spans="1:51" ht="23.25" hidden="1" customHeight="1">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0"/>
        <v>0</v>
      </c>
    </row>
    <row r="520" spans="1:51" ht="18.75" hidden="1" customHeight="1">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0.75" hidden="1" customHeight="1" thickBot="1">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thickBot="1">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1">$AY$520</f>
        <v>0</v>
      </c>
    </row>
    <row r="523" spans="1:51" ht="23.25" hidden="1" customHeight="1" thickBot="1">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1"/>
        <v>0</v>
      </c>
    </row>
    <row r="524" spans="1:51" ht="23.25" hidden="1" customHeight="1" thickBot="1">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1"/>
        <v>0</v>
      </c>
    </row>
    <row r="525" spans="1:51" ht="18.75" hidden="1" customHeight="1" thickBot="1">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thickBot="1">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thickBot="1">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2">$AY$525</f>
        <v>0</v>
      </c>
    </row>
    <row r="528" spans="1:51" ht="23.25" hidden="1" customHeight="1" thickBot="1">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2"/>
        <v>0</v>
      </c>
    </row>
    <row r="529" spans="1:51" ht="23.25" hidden="1" customHeight="1" thickBot="1">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2"/>
        <v>0</v>
      </c>
    </row>
    <row r="530" spans="1:51" ht="18.75" hidden="1" customHeight="1" thickBot="1">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thickBot="1">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thickBot="1">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3">$AY$530</f>
        <v>0</v>
      </c>
    </row>
    <row r="533" spans="1:51" ht="23.25" hidden="1" customHeight="1" thickBot="1">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3"/>
        <v>0</v>
      </c>
    </row>
    <row r="534" spans="1:51" ht="23.25" hidden="1" customHeight="1" thickBot="1">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3"/>
        <v>0</v>
      </c>
    </row>
    <row r="535" spans="1:51" ht="23.85" hidden="1" customHeight="1" thickBot="1">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thickBot="1">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thickBot="1">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12" hidden="1" customHeight="1" thickBot="1">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thickBot="1">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thickBot="1">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thickBot="1">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4">$AY$539</f>
        <v>0</v>
      </c>
    </row>
    <row r="542" spans="1:51" ht="23.25" hidden="1" customHeight="1" thickBot="1">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4"/>
        <v>0</v>
      </c>
    </row>
    <row r="543" spans="1:51" ht="23.25" hidden="1" customHeight="1" thickBot="1">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4"/>
        <v>0</v>
      </c>
    </row>
    <row r="544" spans="1:51" ht="18.75" hidden="1" customHeight="1" thickBot="1">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thickBot="1">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thickBot="1">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5">$AY$544</f>
        <v>0</v>
      </c>
    </row>
    <row r="547" spans="1:51" ht="23.25" hidden="1" customHeight="1" thickBot="1">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5"/>
        <v>0</v>
      </c>
    </row>
    <row r="548" spans="1:51" ht="23.25" hidden="1" customHeight="1" thickBot="1">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5"/>
        <v>0</v>
      </c>
    </row>
    <row r="549" spans="1:51" ht="18.75" hidden="1" customHeight="1" thickBot="1">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thickBot="1">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thickBot="1">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6">$AY$549</f>
        <v>0</v>
      </c>
    </row>
    <row r="552" spans="1:51" ht="23.25" hidden="1" customHeight="1" thickBot="1">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6"/>
        <v>0</v>
      </c>
    </row>
    <row r="553" spans="1:51" ht="23.25" hidden="1" customHeight="1" thickBot="1">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6"/>
        <v>0</v>
      </c>
    </row>
    <row r="554" spans="1:51" ht="18.75" hidden="1" customHeight="1" thickBot="1">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thickBot="1">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16.5" hidden="1" customHeight="1" thickBot="1">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7">$AY$554</f>
        <v>0</v>
      </c>
    </row>
    <row r="557" spans="1:51" ht="23.25" hidden="1" customHeight="1" thickBot="1">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7"/>
        <v>0</v>
      </c>
    </row>
    <row r="558" spans="1:51" ht="23.25" hidden="1" customHeight="1" thickBot="1">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7"/>
        <v>0</v>
      </c>
    </row>
    <row r="559" spans="1:51" ht="18.75" hidden="1" customHeight="1" thickBot="1">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thickBot="1">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thickBot="1">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8">$AY$559</f>
        <v>0</v>
      </c>
    </row>
    <row r="562" spans="1:51" ht="23.25" hidden="1" customHeight="1" thickBot="1">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8"/>
        <v>0</v>
      </c>
    </row>
    <row r="563" spans="1:51" ht="23.25" hidden="1" customHeight="1" thickBot="1">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8"/>
        <v>0</v>
      </c>
    </row>
    <row r="564" spans="1:51" ht="18.75" hidden="1" customHeight="1" thickBot="1">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thickBot="1">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thickBot="1">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9">$AY$564</f>
        <v>0</v>
      </c>
    </row>
    <row r="567" spans="1:51" ht="23.25" hidden="1" customHeight="1" thickBot="1">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9"/>
        <v>0</v>
      </c>
    </row>
    <row r="568" spans="1:51" ht="23.25" hidden="1" customHeight="1" thickBot="1">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9"/>
        <v>0</v>
      </c>
    </row>
    <row r="569" spans="1:51" ht="18.75" hidden="1" customHeight="1" thickBot="1">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thickBot="1">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14.25" hidden="1" customHeight="1" thickBot="1">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0">$AY$569</f>
        <v>0</v>
      </c>
    </row>
    <row r="572" spans="1:51" ht="23.25" hidden="1" customHeight="1" thickBot="1">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0"/>
        <v>0</v>
      </c>
    </row>
    <row r="573" spans="1:51" ht="23.25" hidden="1" customHeight="1" thickBot="1">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0"/>
        <v>0</v>
      </c>
    </row>
    <row r="574" spans="1:51" ht="18.75" hidden="1" customHeight="1" thickBot="1">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thickBot="1">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thickBot="1">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1">$AY$574</f>
        <v>0</v>
      </c>
    </row>
    <row r="577" spans="1:51" ht="23.25" hidden="1" customHeight="1" thickBot="1">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1"/>
        <v>0</v>
      </c>
    </row>
    <row r="578" spans="1:51" ht="23.25" hidden="1" customHeight="1" thickBot="1">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1"/>
        <v>0</v>
      </c>
    </row>
    <row r="579" spans="1:51" ht="18.75" hidden="1" customHeight="1" thickBot="1">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thickBot="1">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thickBot="1">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2">$AY$579</f>
        <v>0</v>
      </c>
    </row>
    <row r="582" spans="1:51" ht="23.25" hidden="1" customHeight="1" thickBot="1">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2"/>
        <v>0</v>
      </c>
    </row>
    <row r="583" spans="1:51" ht="23.25" hidden="1" customHeight="1" thickBot="1">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2"/>
        <v>0</v>
      </c>
    </row>
    <row r="584" spans="1:51" ht="18.75" hidden="1" customHeight="1" thickBot="1">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thickBot="1">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25" hidden="1" customHeight="1" thickBot="1">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3">$AY$584</f>
        <v>0</v>
      </c>
    </row>
    <row r="587" spans="1:51" ht="23.25" hidden="1" customHeight="1" thickBot="1">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3"/>
        <v>0</v>
      </c>
    </row>
    <row r="588" spans="1:51" ht="23.25" hidden="1" customHeight="1" thickBot="1">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3"/>
        <v>0</v>
      </c>
    </row>
    <row r="589" spans="1:51" ht="23.85" hidden="1" customHeight="1" thickBot="1">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thickBot="1">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thickBot="1">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thickBot="1">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thickBot="1">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thickBot="1">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thickBot="1">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4">$AY$593</f>
        <v>0</v>
      </c>
    </row>
    <row r="596" spans="1:51" ht="23.25" hidden="1" customHeight="1" thickBot="1">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4"/>
        <v>0</v>
      </c>
    </row>
    <row r="597" spans="1:51" ht="23.25" hidden="1" customHeight="1" thickBot="1">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4"/>
        <v>0</v>
      </c>
    </row>
    <row r="598" spans="1:51" ht="18.75" hidden="1" customHeight="1" thickBot="1">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thickBot="1">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thickBot="1">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5">$AY$598</f>
        <v>0</v>
      </c>
    </row>
    <row r="601" spans="1:51" ht="23.25" hidden="1" customHeight="1" thickBot="1">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5"/>
        <v>0</v>
      </c>
    </row>
    <row r="602" spans="1:51" ht="23.25" hidden="1" customHeight="1" thickBot="1">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5"/>
        <v>0</v>
      </c>
    </row>
    <row r="603" spans="1:51" ht="18.75" hidden="1" customHeight="1" thickBot="1">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thickBot="1">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thickBot="1">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6">$AY$603</f>
        <v>0</v>
      </c>
    </row>
    <row r="606" spans="1:51" ht="23.25" hidden="1" customHeight="1" thickBot="1">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6"/>
        <v>0</v>
      </c>
    </row>
    <row r="607" spans="1:51" ht="23.25" hidden="1" customHeight="1" thickBot="1">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6"/>
        <v>0</v>
      </c>
    </row>
    <row r="608" spans="1:51" ht="18.75" hidden="1" customHeight="1" thickBot="1">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thickBot="1">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thickBot="1">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7">$AY$608</f>
        <v>0</v>
      </c>
    </row>
    <row r="611" spans="1:51" ht="23.25" hidden="1" customHeight="1" thickBot="1">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7"/>
        <v>0</v>
      </c>
    </row>
    <row r="612" spans="1:51" ht="23.25" hidden="1" customHeight="1" thickBot="1">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7"/>
        <v>0</v>
      </c>
    </row>
    <row r="613" spans="1:51" ht="18.75" hidden="1" customHeight="1" thickBot="1">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thickBot="1">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thickBot="1">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8">$AY$613</f>
        <v>0</v>
      </c>
    </row>
    <row r="616" spans="1:51" ht="23.25" hidden="1" customHeight="1" thickBot="1">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8"/>
        <v>0</v>
      </c>
    </row>
    <row r="617" spans="1:51" ht="23.25" hidden="1" customHeight="1" thickBot="1">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8"/>
        <v>0</v>
      </c>
    </row>
    <row r="618" spans="1:51" ht="18.75" hidden="1" customHeight="1" thickBot="1">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thickBot="1">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thickBot="1">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9">$AY$618</f>
        <v>0</v>
      </c>
    </row>
    <row r="621" spans="1:51" ht="23.25" hidden="1" customHeight="1" thickBot="1">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9"/>
        <v>0</v>
      </c>
    </row>
    <row r="622" spans="1:51" ht="23.25" hidden="1" customHeight="1" thickBot="1">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9"/>
        <v>0</v>
      </c>
    </row>
    <row r="623" spans="1:51" ht="18.75" hidden="1" customHeight="1" thickBot="1">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thickBot="1">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thickBot="1">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0">$AY$623</f>
        <v>0</v>
      </c>
    </row>
    <row r="626" spans="1:51" ht="23.25" hidden="1" customHeight="1" thickBot="1">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0"/>
        <v>0</v>
      </c>
    </row>
    <row r="627" spans="1:51" ht="23.25" hidden="1" customHeight="1" thickBot="1">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0"/>
        <v>0</v>
      </c>
    </row>
    <row r="628" spans="1:51" ht="18.75" hidden="1" customHeight="1" thickBot="1">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thickBot="1">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thickBot="1">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1">$AY$628</f>
        <v>0</v>
      </c>
    </row>
    <row r="631" spans="1:51" ht="23.25" hidden="1" customHeight="1" thickBot="1">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1"/>
        <v>0</v>
      </c>
    </row>
    <row r="632" spans="1:51" ht="23.25" hidden="1" customHeight="1" thickBot="1">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1"/>
        <v>0</v>
      </c>
    </row>
    <row r="633" spans="1:51" ht="18.75" hidden="1" customHeight="1" thickBot="1">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thickBot="1">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thickBot="1">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2">$AY$633</f>
        <v>0</v>
      </c>
    </row>
    <row r="636" spans="1:51" ht="23.25" hidden="1" customHeight="1" thickBot="1">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2"/>
        <v>0</v>
      </c>
    </row>
    <row r="637" spans="1:51" ht="23.25" hidden="1" customHeight="1" thickBot="1">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2"/>
        <v>0</v>
      </c>
    </row>
    <row r="638" spans="1:51" ht="18.75" hidden="1" customHeight="1" thickBot="1">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thickBot="1">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thickBot="1">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3">$AY$638</f>
        <v>0</v>
      </c>
    </row>
    <row r="641" spans="1:51" ht="23.25" hidden="1" customHeight="1" thickBot="1">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3"/>
        <v>0</v>
      </c>
    </row>
    <row r="642" spans="1:51" ht="23.25" hidden="1" customHeight="1" thickBot="1">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3"/>
        <v>0</v>
      </c>
    </row>
    <row r="643" spans="1:51" ht="23.25" hidden="1" customHeight="1" thickBot="1">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thickBot="1">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thickBot="1">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thickBot="1">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thickBot="1">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thickBot="1">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18.75" hidden="1" customHeight="1" thickBot="1">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4">$AY$647</f>
        <v>0</v>
      </c>
    </row>
    <row r="650" spans="1:51" ht="23.25" hidden="1" customHeight="1" thickBot="1">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4"/>
        <v>0</v>
      </c>
    </row>
    <row r="651" spans="1:51" ht="23.25" hidden="1" customHeight="1" thickBot="1">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4"/>
        <v>0</v>
      </c>
    </row>
    <row r="652" spans="1:51" ht="18.75" hidden="1" customHeight="1" thickBot="1">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thickBot="1">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thickBot="1">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5">$AY$652</f>
        <v>0</v>
      </c>
    </row>
    <row r="655" spans="1:51" ht="23.25" hidden="1" customHeight="1" thickBot="1">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5"/>
        <v>0</v>
      </c>
    </row>
    <row r="656" spans="1:51" ht="23.25" hidden="1" customHeight="1" thickBot="1">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5"/>
        <v>0</v>
      </c>
    </row>
    <row r="657" spans="1:51" ht="2.25" hidden="1" customHeight="1" thickBot="1">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thickBot="1">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thickBot="1">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6">$AY$657</f>
        <v>0</v>
      </c>
    </row>
    <row r="660" spans="1:51" ht="23.25" hidden="1" customHeight="1" thickBot="1">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6"/>
        <v>0</v>
      </c>
    </row>
    <row r="661" spans="1:51" ht="23.25" hidden="1" customHeight="1" thickBot="1">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6"/>
        <v>0</v>
      </c>
    </row>
    <row r="662" spans="1:51" ht="18.75" hidden="1" customHeight="1" thickBot="1">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thickBot="1">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thickBot="1">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7">$AY$662</f>
        <v>0</v>
      </c>
    </row>
    <row r="665" spans="1:51" ht="23.25" hidden="1" customHeight="1" thickBot="1">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7"/>
        <v>0</v>
      </c>
    </row>
    <row r="666" spans="1:51" ht="23.25" hidden="1" customHeight="1" thickBot="1">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7"/>
        <v>0</v>
      </c>
    </row>
    <row r="667" spans="1:51" ht="18.75" hidden="1" customHeight="1" thickBot="1">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thickBot="1">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thickBot="1">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8">$AY$667</f>
        <v>0</v>
      </c>
    </row>
    <row r="670" spans="1:51" ht="21.75" hidden="1" customHeight="1" thickBot="1">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8"/>
        <v>0</v>
      </c>
    </row>
    <row r="671" spans="1:51" ht="23.25" hidden="1" customHeight="1" thickBot="1">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8"/>
        <v>0</v>
      </c>
    </row>
    <row r="672" spans="1:51" ht="18.75" hidden="1" customHeight="1" thickBot="1">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thickBot="1">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thickBot="1">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9">$AY$672</f>
        <v>0</v>
      </c>
    </row>
    <row r="675" spans="1:51" ht="23.25" hidden="1" customHeight="1" thickBot="1">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9"/>
        <v>0</v>
      </c>
    </row>
    <row r="676" spans="1:51" ht="23.25" hidden="1" customHeight="1" thickBot="1">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9"/>
        <v>0</v>
      </c>
    </row>
    <row r="677" spans="1:51" ht="18.75" hidden="1" customHeight="1" thickBot="1">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thickBot="1">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thickBot="1">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0">$AY$677</f>
        <v>0</v>
      </c>
    </row>
    <row r="680" spans="1:51" ht="23.25" hidden="1" customHeight="1" thickBot="1">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0"/>
        <v>0</v>
      </c>
    </row>
    <row r="681" spans="1:51" ht="23.25" hidden="1" customHeight="1" thickBot="1">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0"/>
        <v>0</v>
      </c>
    </row>
    <row r="682" spans="1:51" ht="18.75" hidden="1" customHeight="1" thickBot="1">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thickBot="1">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thickBot="1">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1">$AY$682</f>
        <v>0</v>
      </c>
    </row>
    <row r="685" spans="1:51" ht="13.5" hidden="1" customHeight="1" thickBot="1">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1"/>
        <v>0</v>
      </c>
    </row>
    <row r="686" spans="1:51" ht="23.25" hidden="1" customHeight="1" thickBot="1">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1"/>
        <v>0</v>
      </c>
    </row>
    <row r="687" spans="1:51" ht="18.75" hidden="1" customHeight="1" thickBot="1">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thickBot="1">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thickBot="1">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2">$AY$687</f>
        <v>0</v>
      </c>
    </row>
    <row r="690" spans="1:51" ht="23.25" hidden="1" customHeight="1" thickBot="1">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2"/>
        <v>0</v>
      </c>
    </row>
    <row r="691" spans="1:51" ht="23.25" hidden="1" customHeight="1" thickBot="1">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2"/>
        <v>0</v>
      </c>
    </row>
    <row r="692" spans="1:51" ht="18.75" hidden="1" customHeight="1" thickBot="1">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thickBot="1">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thickBot="1">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3">$AY$692</f>
        <v>0</v>
      </c>
    </row>
    <row r="695" spans="1:51" ht="23.25" hidden="1" customHeight="1" thickBot="1">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3"/>
        <v>0</v>
      </c>
    </row>
    <row r="696" spans="1:51" ht="23.25" hidden="1" customHeight="1" thickBot="1">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3"/>
        <v>0</v>
      </c>
    </row>
    <row r="697" spans="1:51" ht="23.85" hidden="1" customHeight="1" thickBot="1">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thickBot="1">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0.75" hidden="1" customHeight="1" thickBot="1">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c r="A701" s="5"/>
      <c r="B701" s="6"/>
      <c r="C701" s="880"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1"/>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4.5" customHeight="1">
      <c r="A702" s="524" t="s">
        <v>140</v>
      </c>
      <c r="B702" s="525"/>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717</v>
      </c>
      <c r="AE702" s="893"/>
      <c r="AF702" s="893"/>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63.75" customHeight="1">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717</v>
      </c>
      <c r="AE703" s="185"/>
      <c r="AF703" s="185"/>
      <c r="AG703" s="662" t="s">
        <v>747</v>
      </c>
      <c r="AH703" s="663"/>
      <c r="AI703" s="663"/>
      <c r="AJ703" s="663"/>
      <c r="AK703" s="663"/>
      <c r="AL703" s="663"/>
      <c r="AM703" s="663"/>
      <c r="AN703" s="663"/>
      <c r="AO703" s="663"/>
      <c r="AP703" s="663"/>
      <c r="AQ703" s="663"/>
      <c r="AR703" s="663"/>
      <c r="AS703" s="663"/>
      <c r="AT703" s="663"/>
      <c r="AU703" s="663"/>
      <c r="AV703" s="663"/>
      <c r="AW703" s="663"/>
      <c r="AX703" s="664"/>
    </row>
    <row r="704" spans="1:51" ht="81" customHeight="1">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717</v>
      </c>
      <c r="AE704" s="581"/>
      <c r="AF704" s="581"/>
      <c r="AG704" s="724" t="s">
        <v>748</v>
      </c>
      <c r="AH704" s="235"/>
      <c r="AI704" s="235"/>
      <c r="AJ704" s="235"/>
      <c r="AK704" s="235"/>
      <c r="AL704" s="235"/>
      <c r="AM704" s="235"/>
      <c r="AN704" s="235"/>
      <c r="AO704" s="235"/>
      <c r="AP704" s="235"/>
      <c r="AQ704" s="235"/>
      <c r="AR704" s="235"/>
      <c r="AS704" s="235"/>
      <c r="AT704" s="235"/>
      <c r="AU704" s="235"/>
      <c r="AV704" s="235"/>
      <c r="AW704" s="235"/>
      <c r="AX704" s="725"/>
    </row>
    <row r="705" spans="1:50" ht="27" customHeight="1">
      <c r="A705" s="616" t="s">
        <v>39</v>
      </c>
      <c r="B705" s="768"/>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2" t="s">
        <v>749</v>
      </c>
      <c r="AE705" s="733"/>
      <c r="AF705" s="733"/>
      <c r="AG705" s="190" t="s">
        <v>724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3"/>
      <c r="B706" s="769"/>
      <c r="C706" s="609"/>
      <c r="D706" s="610"/>
      <c r="E706" s="681" t="s">
        <v>380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750</v>
      </c>
      <c r="AE706" s="185"/>
      <c r="AF706" s="186"/>
      <c r="AG706" s="724"/>
      <c r="AH706" s="235"/>
      <c r="AI706" s="235"/>
      <c r="AJ706" s="235"/>
      <c r="AK706" s="235"/>
      <c r="AL706" s="235"/>
      <c r="AM706" s="235"/>
      <c r="AN706" s="235"/>
      <c r="AO706" s="235"/>
      <c r="AP706" s="235"/>
      <c r="AQ706" s="235"/>
      <c r="AR706" s="235"/>
      <c r="AS706" s="235"/>
      <c r="AT706" s="235"/>
      <c r="AU706" s="235"/>
      <c r="AV706" s="235"/>
      <c r="AW706" s="235"/>
      <c r="AX706" s="725"/>
    </row>
    <row r="707" spans="1:50" ht="26.25" customHeight="1">
      <c r="A707" s="653"/>
      <c r="B707" s="769"/>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750</v>
      </c>
      <c r="AE707" s="579"/>
      <c r="AF707" s="579"/>
      <c r="AG707" s="724"/>
      <c r="AH707" s="235"/>
      <c r="AI707" s="235"/>
      <c r="AJ707" s="235"/>
      <c r="AK707" s="235"/>
      <c r="AL707" s="235"/>
      <c r="AM707" s="235"/>
      <c r="AN707" s="235"/>
      <c r="AO707" s="235"/>
      <c r="AP707" s="235"/>
      <c r="AQ707" s="235"/>
      <c r="AR707" s="235"/>
      <c r="AS707" s="235"/>
      <c r="AT707" s="235"/>
      <c r="AU707" s="235"/>
      <c r="AV707" s="235"/>
      <c r="AW707" s="235"/>
      <c r="AX707" s="725"/>
    </row>
    <row r="708" spans="1:50" ht="33.75" customHeight="1">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717</v>
      </c>
      <c r="AE708" s="666"/>
      <c r="AF708" s="666"/>
      <c r="AG708" s="521" t="s">
        <v>751</v>
      </c>
      <c r="AH708" s="522"/>
      <c r="AI708" s="522"/>
      <c r="AJ708" s="522"/>
      <c r="AK708" s="522"/>
      <c r="AL708" s="522"/>
      <c r="AM708" s="522"/>
      <c r="AN708" s="522"/>
      <c r="AO708" s="522"/>
      <c r="AP708" s="522"/>
      <c r="AQ708" s="522"/>
      <c r="AR708" s="522"/>
      <c r="AS708" s="522"/>
      <c r="AT708" s="522"/>
      <c r="AU708" s="522"/>
      <c r="AV708" s="522"/>
      <c r="AW708" s="522"/>
      <c r="AX708" s="523"/>
    </row>
    <row r="709" spans="1:50" ht="33.75" customHeight="1">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717</v>
      </c>
      <c r="AE709" s="185"/>
      <c r="AF709" s="185"/>
      <c r="AG709" s="662" t="s">
        <v>752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749</v>
      </c>
      <c r="AE710" s="185"/>
      <c r="AF710" s="185"/>
      <c r="AG710" s="662" t="s">
        <v>405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717</v>
      </c>
      <c r="AE711" s="185"/>
      <c r="AF711" s="185"/>
      <c r="AG711" s="662" t="s">
        <v>753</v>
      </c>
      <c r="AH711" s="663"/>
      <c r="AI711" s="663"/>
      <c r="AJ711" s="663"/>
      <c r="AK711" s="663"/>
      <c r="AL711" s="663"/>
      <c r="AM711" s="663"/>
      <c r="AN711" s="663"/>
      <c r="AO711" s="663"/>
      <c r="AP711" s="663"/>
      <c r="AQ711" s="663"/>
      <c r="AR711" s="663"/>
      <c r="AS711" s="663"/>
      <c r="AT711" s="663"/>
      <c r="AU711" s="663"/>
      <c r="AV711" s="663"/>
      <c r="AW711" s="663"/>
      <c r="AX711" s="664"/>
    </row>
    <row r="712" spans="1:50" ht="34.5" customHeight="1">
      <c r="A712" s="653"/>
      <c r="B712" s="654"/>
      <c r="C712" s="583" t="s">
        <v>344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717</v>
      </c>
      <c r="AE712" s="581"/>
      <c r="AF712" s="581"/>
      <c r="AG712" s="589" t="s">
        <v>754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c r="A713" s="653"/>
      <c r="B713" s="654"/>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2" t="s">
        <v>724</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c r="A714" s="655"/>
      <c r="B714" s="656"/>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6" t="s">
        <v>749</v>
      </c>
      <c r="AE714" s="587"/>
      <c r="AF714" s="588"/>
      <c r="AG714" s="687" t="s">
        <v>724</v>
      </c>
      <c r="AH714" s="688"/>
      <c r="AI714" s="688"/>
      <c r="AJ714" s="688"/>
      <c r="AK714" s="688"/>
      <c r="AL714" s="688"/>
      <c r="AM714" s="688"/>
      <c r="AN714" s="688"/>
      <c r="AO714" s="688"/>
      <c r="AP714" s="688"/>
      <c r="AQ714" s="688"/>
      <c r="AR714" s="688"/>
      <c r="AS714" s="688"/>
      <c r="AT714" s="688"/>
      <c r="AU714" s="688"/>
      <c r="AV714" s="688"/>
      <c r="AW714" s="688"/>
      <c r="AX714" s="689"/>
    </row>
    <row r="715" spans="1:50" ht="37.5" customHeight="1">
      <c r="A715" s="616" t="s">
        <v>40</v>
      </c>
      <c r="B715" s="652"/>
      <c r="C715" s="657" t="s">
        <v>324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717</v>
      </c>
      <c r="AE715" s="666"/>
      <c r="AF715" s="776"/>
      <c r="AG715" s="521" t="s">
        <v>755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5" t="s">
        <v>749</v>
      </c>
      <c r="AE716" s="756"/>
      <c r="AF716" s="756"/>
      <c r="AG716" s="662" t="s">
        <v>405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717</v>
      </c>
      <c r="AE717" s="185"/>
      <c r="AF717" s="185"/>
      <c r="AG717" s="662" t="s">
        <v>756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749</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6" t="s">
        <v>58</v>
      </c>
      <c r="B719" s="647"/>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1"/>
      <c r="AD719" s="665"/>
      <c r="AE719" s="666"/>
      <c r="AF719" s="666"/>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8"/>
      <c r="B720" s="649"/>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724"/>
      <c r="AH720" s="235"/>
      <c r="AI720" s="235"/>
      <c r="AJ720" s="235"/>
      <c r="AK720" s="235"/>
      <c r="AL720" s="235"/>
      <c r="AM720" s="235"/>
      <c r="AN720" s="235"/>
      <c r="AO720" s="235"/>
      <c r="AP720" s="235"/>
      <c r="AQ720" s="235"/>
      <c r="AR720" s="235"/>
      <c r="AS720" s="235"/>
      <c r="AT720" s="235"/>
      <c r="AU720" s="235"/>
      <c r="AV720" s="235"/>
      <c r="AW720" s="235"/>
      <c r="AX720" s="725"/>
    </row>
    <row r="721" spans="1:52" ht="24.75" customHeight="1">
      <c r="A721" s="648"/>
      <c r="B721" s="649"/>
      <c r="C721" s="915" t="s">
        <v>712</v>
      </c>
      <c r="D721" s="916"/>
      <c r="E721" s="916"/>
      <c r="F721" s="917"/>
      <c r="G721" s="933">
        <v>20</v>
      </c>
      <c r="H721" s="934"/>
      <c r="I721" s="77" t="str">
        <f>IF(OR(G721="　", G721=""), "", "-")</f>
        <v>-</v>
      </c>
      <c r="J721" s="914">
        <v>762</v>
      </c>
      <c r="K721" s="914"/>
      <c r="L721" s="77" t="str">
        <f>IF(M721="","","-")</f>
        <v>-</v>
      </c>
      <c r="M721" s="78">
        <v>0</v>
      </c>
      <c r="N721" s="911" t="s">
        <v>757</v>
      </c>
      <c r="O721" s="912"/>
      <c r="P721" s="912"/>
      <c r="Q721" s="912"/>
      <c r="R721" s="912"/>
      <c r="S721" s="912"/>
      <c r="T721" s="912"/>
      <c r="U721" s="912"/>
      <c r="V721" s="912"/>
      <c r="W721" s="912"/>
      <c r="X721" s="912"/>
      <c r="Y721" s="912"/>
      <c r="Z721" s="912"/>
      <c r="AA721" s="912"/>
      <c r="AB721" s="912"/>
      <c r="AC721" s="912"/>
      <c r="AD721" s="912"/>
      <c r="AE721" s="912"/>
      <c r="AF721" s="913"/>
      <c r="AG721" s="724"/>
      <c r="AH721" s="235"/>
      <c r="AI721" s="235"/>
      <c r="AJ721" s="235"/>
      <c r="AK721" s="235"/>
      <c r="AL721" s="235"/>
      <c r="AM721" s="235"/>
      <c r="AN721" s="235"/>
      <c r="AO721" s="235"/>
      <c r="AP721" s="235"/>
      <c r="AQ721" s="235"/>
      <c r="AR721" s="235"/>
      <c r="AS721" s="235"/>
      <c r="AT721" s="235"/>
      <c r="AU721" s="235"/>
      <c r="AV721" s="235"/>
      <c r="AW721" s="235"/>
      <c r="AX721" s="725"/>
    </row>
    <row r="722" spans="1:52" ht="24.75" customHeight="1">
      <c r="A722" s="648"/>
      <c r="B722" s="649"/>
      <c r="C722" s="915" t="s">
        <v>712</v>
      </c>
      <c r="D722" s="916"/>
      <c r="E722" s="916"/>
      <c r="F722" s="917"/>
      <c r="G722" s="933">
        <v>20</v>
      </c>
      <c r="H722" s="934"/>
      <c r="I722" s="77" t="str">
        <f t="shared" ref="I722:I725" si="114">IF(OR(G722="　", G722=""), "", "-")</f>
        <v>-</v>
      </c>
      <c r="J722" s="914">
        <v>765</v>
      </c>
      <c r="K722" s="914"/>
      <c r="L722" s="77" t="str">
        <f t="shared" ref="L722:L725" si="115">IF(M722="","","-")</f>
        <v>-</v>
      </c>
      <c r="M722" s="78">
        <v>0</v>
      </c>
      <c r="N722" s="911" t="s">
        <v>758</v>
      </c>
      <c r="O722" s="912"/>
      <c r="P722" s="912"/>
      <c r="Q722" s="912"/>
      <c r="R722" s="912"/>
      <c r="S722" s="912"/>
      <c r="T722" s="912"/>
      <c r="U722" s="912"/>
      <c r="V722" s="912"/>
      <c r="W722" s="912"/>
      <c r="X722" s="912"/>
      <c r="Y722" s="912"/>
      <c r="Z722" s="912"/>
      <c r="AA722" s="912"/>
      <c r="AB722" s="912"/>
      <c r="AC722" s="912"/>
      <c r="AD722" s="912"/>
      <c r="AE722" s="912"/>
      <c r="AF722" s="913"/>
      <c r="AG722" s="724"/>
      <c r="AH722" s="235"/>
      <c r="AI722" s="235"/>
      <c r="AJ722" s="235"/>
      <c r="AK722" s="235"/>
      <c r="AL722" s="235"/>
      <c r="AM722" s="235"/>
      <c r="AN722" s="235"/>
      <c r="AO722" s="235"/>
      <c r="AP722" s="235"/>
      <c r="AQ722" s="235"/>
      <c r="AR722" s="235"/>
      <c r="AS722" s="235"/>
      <c r="AT722" s="235"/>
      <c r="AU722" s="235"/>
      <c r="AV722" s="235"/>
      <c r="AW722" s="235"/>
      <c r="AX722" s="725"/>
    </row>
    <row r="723" spans="1:52" ht="24.75" customHeight="1">
      <c r="A723" s="648"/>
      <c r="B723" s="649"/>
      <c r="C723" s="915" t="s">
        <v>712</v>
      </c>
      <c r="D723" s="916"/>
      <c r="E723" s="916"/>
      <c r="F723" s="917"/>
      <c r="G723" s="933">
        <v>20</v>
      </c>
      <c r="H723" s="934"/>
      <c r="I723" s="77" t="str">
        <f t="shared" si="114"/>
        <v>-</v>
      </c>
      <c r="J723" s="914">
        <v>766</v>
      </c>
      <c r="K723" s="914"/>
      <c r="L723" s="77" t="str">
        <f t="shared" si="115"/>
        <v>-</v>
      </c>
      <c r="M723" s="78">
        <v>0</v>
      </c>
      <c r="N723" s="911" t="s">
        <v>759</v>
      </c>
      <c r="O723" s="912"/>
      <c r="P723" s="912"/>
      <c r="Q723" s="912"/>
      <c r="R723" s="912"/>
      <c r="S723" s="912"/>
      <c r="T723" s="912"/>
      <c r="U723" s="912"/>
      <c r="V723" s="912"/>
      <c r="W723" s="912"/>
      <c r="X723" s="912"/>
      <c r="Y723" s="912"/>
      <c r="Z723" s="912"/>
      <c r="AA723" s="912"/>
      <c r="AB723" s="912"/>
      <c r="AC723" s="912"/>
      <c r="AD723" s="912"/>
      <c r="AE723" s="912"/>
      <c r="AF723" s="913"/>
      <c r="AG723" s="724"/>
      <c r="AH723" s="235"/>
      <c r="AI723" s="235"/>
      <c r="AJ723" s="235"/>
      <c r="AK723" s="235"/>
      <c r="AL723" s="235"/>
      <c r="AM723" s="235"/>
      <c r="AN723" s="235"/>
      <c r="AO723" s="235"/>
      <c r="AP723" s="235"/>
      <c r="AQ723" s="235"/>
      <c r="AR723" s="235"/>
      <c r="AS723" s="235"/>
      <c r="AT723" s="235"/>
      <c r="AU723" s="235"/>
      <c r="AV723" s="235"/>
      <c r="AW723" s="235"/>
      <c r="AX723" s="725"/>
    </row>
    <row r="724" spans="1:52" ht="24.75" customHeight="1">
      <c r="A724" s="648"/>
      <c r="B724" s="649"/>
      <c r="C724" s="915"/>
      <c r="D724" s="916"/>
      <c r="E724" s="916"/>
      <c r="F724" s="917"/>
      <c r="G724" s="933"/>
      <c r="H724" s="934"/>
      <c r="I724" s="77" t="str">
        <f t="shared" si="114"/>
        <v/>
      </c>
      <c r="J724" s="914"/>
      <c r="K724" s="914"/>
      <c r="L724" s="77" t="str">
        <f t="shared" si="115"/>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724"/>
      <c r="AH724" s="235"/>
      <c r="AI724" s="235"/>
      <c r="AJ724" s="235"/>
      <c r="AK724" s="235"/>
      <c r="AL724" s="235"/>
      <c r="AM724" s="235"/>
      <c r="AN724" s="235"/>
      <c r="AO724" s="235"/>
      <c r="AP724" s="235"/>
      <c r="AQ724" s="235"/>
      <c r="AR724" s="235"/>
      <c r="AS724" s="235"/>
      <c r="AT724" s="235"/>
      <c r="AU724" s="235"/>
      <c r="AV724" s="235"/>
      <c r="AW724" s="235"/>
      <c r="AX724" s="725"/>
    </row>
    <row r="725" spans="1:52" ht="24.75" customHeight="1">
      <c r="A725" s="650"/>
      <c r="B725" s="651"/>
      <c r="C725" s="915"/>
      <c r="D725" s="916"/>
      <c r="E725" s="916"/>
      <c r="F725" s="917"/>
      <c r="G725" s="956"/>
      <c r="H725" s="957"/>
      <c r="I725" s="79" t="str">
        <f t="shared" si="114"/>
        <v/>
      </c>
      <c r="J725" s="958"/>
      <c r="K725" s="958"/>
      <c r="L725" s="79" t="str">
        <f t="shared" si="115"/>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09.5" customHeight="1">
      <c r="A726" s="616" t="s">
        <v>48</v>
      </c>
      <c r="B726" s="617"/>
      <c r="C726" s="438" t="s">
        <v>53</v>
      </c>
      <c r="D726" s="576"/>
      <c r="E726" s="576"/>
      <c r="F726" s="577"/>
      <c r="G726" s="796" t="s">
        <v>773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c r="A727" s="618"/>
      <c r="B727" s="619"/>
      <c r="C727" s="693" t="s">
        <v>57</v>
      </c>
      <c r="D727" s="694"/>
      <c r="E727" s="694"/>
      <c r="F727" s="695"/>
      <c r="G727" s="794" t="s">
        <v>774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c r="A729" s="764" t="s">
        <v>828</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c r="A731" s="613" t="s">
        <v>138</v>
      </c>
      <c r="B731" s="614"/>
      <c r="C731" s="614"/>
      <c r="D731" s="614"/>
      <c r="E731" s="615"/>
      <c r="F731" s="678" t="s">
        <v>826</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c r="A733" s="613" t="s">
        <v>138</v>
      </c>
      <c r="B733" s="614"/>
      <c r="C733" s="614"/>
      <c r="D733" s="614"/>
      <c r="E733" s="615"/>
      <c r="F733" s="765" t="s">
        <v>829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c r="A737" s="157" t="s">
        <v>673</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760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761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712</v>
      </c>
      <c r="F746" s="113"/>
      <c r="G746" s="113"/>
      <c r="H746" s="100" t="str">
        <f>IF(E746="","","-")</f>
        <v>-</v>
      </c>
      <c r="I746" s="113"/>
      <c r="J746" s="113"/>
      <c r="K746" s="100" t="str">
        <f>IF(I746="","","-")</f>
        <v/>
      </c>
      <c r="L746" s="104">
        <v>680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712</v>
      </c>
      <c r="F747" s="113"/>
      <c r="G747" s="113"/>
      <c r="H747" s="100" t="str">
        <f>IF(E747="","","-")</f>
        <v>-</v>
      </c>
      <c r="I747" s="113" t="s">
        <v>412</v>
      </c>
      <c r="J747" s="113"/>
      <c r="K747" s="100" t="str">
        <f>IF(I747="","","-")</f>
        <v>-</v>
      </c>
      <c r="L747" s="104">
        <v>693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64.5" customHeight="1" thickBo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2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2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2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2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2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2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2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2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2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2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2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2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2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25" hidden="1" customHeight="1" thickBot="1">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385</v>
      </c>
      <c r="B787" s="758"/>
      <c r="C787" s="758"/>
      <c r="D787" s="758"/>
      <c r="E787" s="758"/>
      <c r="F787" s="759"/>
      <c r="G787" s="434" t="s">
        <v>800</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782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c r="A788" s="551"/>
      <c r="B788" s="760"/>
      <c r="C788" s="760"/>
      <c r="D788" s="760"/>
      <c r="E788" s="760"/>
      <c r="F788" s="761"/>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79.5" customHeight="1">
      <c r="A789" s="551"/>
      <c r="B789" s="760"/>
      <c r="C789" s="760"/>
      <c r="D789" s="760"/>
      <c r="E789" s="760"/>
      <c r="F789" s="761"/>
      <c r="G789" s="444" t="s">
        <v>787</v>
      </c>
      <c r="H789" s="445"/>
      <c r="I789" s="445"/>
      <c r="J789" s="445"/>
      <c r="K789" s="446"/>
      <c r="L789" s="447" t="s">
        <v>787</v>
      </c>
      <c r="M789" s="448"/>
      <c r="N789" s="448"/>
      <c r="O789" s="448"/>
      <c r="P789" s="448"/>
      <c r="Q789" s="448"/>
      <c r="R789" s="448"/>
      <c r="S789" s="448"/>
      <c r="T789" s="448"/>
      <c r="U789" s="448"/>
      <c r="V789" s="448"/>
      <c r="W789" s="448"/>
      <c r="X789" s="449"/>
      <c r="Y789" s="450">
        <v>19</v>
      </c>
      <c r="Z789" s="451"/>
      <c r="AA789" s="451"/>
      <c r="AB789" s="552"/>
      <c r="AC789" s="351" t="s">
        <v>803</v>
      </c>
      <c r="AD789" s="352"/>
      <c r="AE789" s="352"/>
      <c r="AF789" s="352"/>
      <c r="AG789" s="353"/>
      <c r="AH789" s="401" t="s">
        <v>803</v>
      </c>
      <c r="AI789" s="402"/>
      <c r="AJ789" s="402"/>
      <c r="AK789" s="402"/>
      <c r="AL789" s="402"/>
      <c r="AM789" s="402"/>
      <c r="AN789" s="402"/>
      <c r="AO789" s="402"/>
      <c r="AP789" s="402"/>
      <c r="AQ789" s="402"/>
      <c r="AR789" s="402"/>
      <c r="AS789" s="402"/>
      <c r="AT789" s="403"/>
      <c r="AU789" s="398">
        <v>27</v>
      </c>
      <c r="AV789" s="399"/>
      <c r="AW789" s="399"/>
      <c r="AX789" s="400"/>
    </row>
    <row r="790" spans="1:51" ht="75.75" customHeight="1">
      <c r="A790" s="551"/>
      <c r="B790" s="760"/>
      <c r="C790" s="760"/>
      <c r="D790" s="760"/>
      <c r="E790" s="760"/>
      <c r="F790" s="761"/>
      <c r="G790" s="351" t="s">
        <v>788</v>
      </c>
      <c r="H790" s="352"/>
      <c r="I790" s="352"/>
      <c r="J790" s="352"/>
      <c r="K790" s="353"/>
      <c r="L790" s="401" t="s">
        <v>788</v>
      </c>
      <c r="M790" s="402"/>
      <c r="N790" s="402"/>
      <c r="O790" s="402"/>
      <c r="P790" s="402"/>
      <c r="Q790" s="402"/>
      <c r="R790" s="402"/>
      <c r="S790" s="402"/>
      <c r="T790" s="402"/>
      <c r="U790" s="402"/>
      <c r="V790" s="402"/>
      <c r="W790" s="402"/>
      <c r="X790" s="403"/>
      <c r="Y790" s="398">
        <v>9</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64.5" customHeight="1">
      <c r="A791" s="551"/>
      <c r="B791" s="760"/>
      <c r="C791" s="760"/>
      <c r="D791" s="760"/>
      <c r="E791" s="760"/>
      <c r="F791" s="761"/>
      <c r="G791" s="351" t="s">
        <v>789</v>
      </c>
      <c r="H791" s="352"/>
      <c r="I791" s="352"/>
      <c r="J791" s="352"/>
      <c r="K791" s="353"/>
      <c r="L791" s="401" t="s">
        <v>790</v>
      </c>
      <c r="M791" s="402"/>
      <c r="N791" s="402"/>
      <c r="O791" s="402"/>
      <c r="P791" s="402"/>
      <c r="Q791" s="402"/>
      <c r="R791" s="402"/>
      <c r="S791" s="402"/>
      <c r="T791" s="402"/>
      <c r="U791" s="402"/>
      <c r="V791" s="402"/>
      <c r="W791" s="402"/>
      <c r="X791" s="403"/>
      <c r="Y791" s="398">
        <v>296</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c r="A792" s="551"/>
      <c r="B792" s="760"/>
      <c r="C792" s="760"/>
      <c r="D792" s="760"/>
      <c r="E792" s="760"/>
      <c r="F792" s="761"/>
      <c r="G792" s="351" t="s">
        <v>791</v>
      </c>
      <c r="H792" s="352"/>
      <c r="I792" s="352"/>
      <c r="J792" s="352"/>
      <c r="K792" s="353"/>
      <c r="L792" s="401" t="s">
        <v>792</v>
      </c>
      <c r="M792" s="402"/>
      <c r="N792" s="402"/>
      <c r="O792" s="402"/>
      <c r="P792" s="402"/>
      <c r="Q792" s="402"/>
      <c r="R792" s="402"/>
      <c r="S792" s="402"/>
      <c r="T792" s="402"/>
      <c r="U792" s="402"/>
      <c r="V792" s="402"/>
      <c r="W792" s="402"/>
      <c r="X792" s="403"/>
      <c r="Y792" s="398">
        <v>93</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44.25" customHeight="1">
      <c r="A793" s="551"/>
      <c r="B793" s="760"/>
      <c r="C793" s="760"/>
      <c r="D793" s="760"/>
      <c r="E793" s="760"/>
      <c r="F793" s="761"/>
      <c r="G793" s="351" t="s">
        <v>801</v>
      </c>
      <c r="H793" s="352"/>
      <c r="I793" s="352"/>
      <c r="J793" s="352"/>
      <c r="K793" s="353"/>
      <c r="L793" s="401" t="s">
        <v>801</v>
      </c>
      <c r="M793" s="402"/>
      <c r="N793" s="402"/>
      <c r="O793" s="402"/>
      <c r="P793" s="402"/>
      <c r="Q793" s="402"/>
      <c r="R793" s="402"/>
      <c r="S793" s="402"/>
      <c r="T793" s="402"/>
      <c r="U793" s="402"/>
      <c r="V793" s="402"/>
      <c r="W793" s="402"/>
      <c r="X793" s="403"/>
      <c r="Y793" s="398">
        <v>2</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34.5" customHeight="1">
      <c r="A794" s="551"/>
      <c r="B794" s="760"/>
      <c r="C794" s="760"/>
      <c r="D794" s="760"/>
      <c r="E794" s="760"/>
      <c r="F794" s="761"/>
      <c r="G794" s="351" t="s">
        <v>802</v>
      </c>
      <c r="H794" s="352"/>
      <c r="I794" s="352"/>
      <c r="J794" s="352"/>
      <c r="K794" s="353"/>
      <c r="L794" s="401" t="s">
        <v>802</v>
      </c>
      <c r="M794" s="402"/>
      <c r="N794" s="402"/>
      <c r="O794" s="402"/>
      <c r="P794" s="402"/>
      <c r="Q794" s="402"/>
      <c r="R794" s="402"/>
      <c r="S794" s="402"/>
      <c r="T794" s="402"/>
      <c r="U794" s="402"/>
      <c r="V794" s="402"/>
      <c r="W794" s="402"/>
      <c r="X794" s="403"/>
      <c r="Y794" s="398">
        <v>39</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33" customHeight="1">
      <c r="A795" s="551"/>
      <c r="B795" s="760"/>
      <c r="C795" s="760"/>
      <c r="D795" s="760"/>
      <c r="E795" s="760"/>
      <c r="F795" s="761"/>
      <c r="G795" s="351"/>
      <c r="H795" s="762"/>
      <c r="I795" s="762"/>
      <c r="J795" s="762"/>
      <c r="K795" s="76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c r="A796" s="551"/>
      <c r="B796" s="760"/>
      <c r="C796" s="760"/>
      <c r="D796" s="760"/>
      <c r="E796" s="760"/>
      <c r="F796" s="761"/>
      <c r="G796" s="351"/>
      <c r="H796" s="762"/>
      <c r="I796" s="762"/>
      <c r="J796" s="762"/>
      <c r="K796" s="76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c r="A797" s="551"/>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c r="A798" s="551"/>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6.25" customHeight="1" thickBot="1">
      <c r="A799" s="551"/>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458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27</v>
      </c>
      <c r="AV799" s="415"/>
      <c r="AW799" s="415"/>
      <c r="AX799" s="417"/>
    </row>
    <row r="800" spans="1:51" ht="26.25" customHeight="1">
      <c r="A800" s="551"/>
      <c r="B800" s="760"/>
      <c r="C800" s="760"/>
      <c r="D800" s="760"/>
      <c r="E800" s="760"/>
      <c r="F800" s="761"/>
      <c r="G800" s="434" t="s">
        <v>821</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822</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2</v>
      </c>
    </row>
    <row r="801" spans="1:51" ht="26.25" customHeight="1">
      <c r="A801" s="551"/>
      <c r="B801" s="760"/>
      <c r="C801" s="760"/>
      <c r="D801" s="760"/>
      <c r="E801" s="760"/>
      <c r="F801" s="761"/>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2</v>
      </c>
    </row>
    <row r="802" spans="1:51" ht="48" customHeight="1">
      <c r="A802" s="551"/>
      <c r="B802" s="760"/>
      <c r="C802" s="760"/>
      <c r="D802" s="760"/>
      <c r="E802" s="760"/>
      <c r="F802" s="761"/>
      <c r="G802" s="444" t="s">
        <v>823</v>
      </c>
      <c r="H802" s="445"/>
      <c r="I802" s="445"/>
      <c r="J802" s="445"/>
      <c r="K802" s="446"/>
      <c r="L802" s="447" t="s">
        <v>823</v>
      </c>
      <c r="M802" s="448"/>
      <c r="N802" s="448"/>
      <c r="O802" s="448"/>
      <c r="P802" s="448"/>
      <c r="Q802" s="448"/>
      <c r="R802" s="448"/>
      <c r="S802" s="448"/>
      <c r="T802" s="448"/>
      <c r="U802" s="448"/>
      <c r="V802" s="448"/>
      <c r="W802" s="448"/>
      <c r="X802" s="449"/>
      <c r="Y802" s="450">
        <v>4980</v>
      </c>
      <c r="Z802" s="451"/>
      <c r="AA802" s="451"/>
      <c r="AB802" s="552"/>
      <c r="AC802" s="444" t="s">
        <v>824</v>
      </c>
      <c r="AD802" s="445"/>
      <c r="AE802" s="445"/>
      <c r="AF802" s="445"/>
      <c r="AG802" s="446"/>
      <c r="AH802" s="447" t="s">
        <v>824</v>
      </c>
      <c r="AI802" s="448"/>
      <c r="AJ802" s="448"/>
      <c r="AK802" s="448"/>
      <c r="AL802" s="448"/>
      <c r="AM802" s="448"/>
      <c r="AN802" s="448"/>
      <c r="AO802" s="448"/>
      <c r="AP802" s="448"/>
      <c r="AQ802" s="448"/>
      <c r="AR802" s="448"/>
      <c r="AS802" s="448"/>
      <c r="AT802" s="449"/>
      <c r="AU802" s="450">
        <v>241</v>
      </c>
      <c r="AV802" s="451"/>
      <c r="AW802" s="451"/>
      <c r="AX802" s="452"/>
      <c r="AY802">
        <f t="shared" ref="AY802:AY812" si="116">$AY$800</f>
        <v>2</v>
      </c>
    </row>
    <row r="803" spans="1:51" ht="26.25" customHeight="1">
      <c r="A803" s="551"/>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6"/>
        <v>2</v>
      </c>
    </row>
    <row r="804" spans="1:51" ht="26.25" customHeight="1">
      <c r="A804" s="551"/>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6"/>
        <v>2</v>
      </c>
    </row>
    <row r="805" spans="1:51" ht="26.25" customHeight="1">
      <c r="A805" s="551"/>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6"/>
        <v>2</v>
      </c>
    </row>
    <row r="806" spans="1:51" ht="26.25" customHeight="1">
      <c r="A806" s="551"/>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6"/>
        <v>2</v>
      </c>
    </row>
    <row r="807" spans="1:51" ht="26.25" customHeight="1">
      <c r="A807" s="551"/>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6"/>
        <v>2</v>
      </c>
    </row>
    <row r="808" spans="1:51" ht="26.25" customHeight="1">
      <c r="A808" s="551"/>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6"/>
        <v>2</v>
      </c>
    </row>
    <row r="809" spans="1:51" ht="26.25" customHeight="1">
      <c r="A809" s="551"/>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6"/>
        <v>2</v>
      </c>
    </row>
    <row r="810" spans="1:51" ht="26.25" customHeight="1">
      <c r="A810" s="551"/>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6"/>
        <v>2</v>
      </c>
    </row>
    <row r="811" spans="1:51" ht="26.25" customHeight="1">
      <c r="A811" s="551"/>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6"/>
        <v>2</v>
      </c>
    </row>
    <row r="812" spans="1:51" ht="26.25" customHeight="1">
      <c r="A812" s="551"/>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4980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241</v>
      </c>
      <c r="AV812" s="415"/>
      <c r="AW812" s="415"/>
      <c r="AX812" s="417"/>
      <c r="AY812">
        <f t="shared" si="116"/>
        <v>2</v>
      </c>
    </row>
    <row r="813" spans="1:51" ht="26.25" hidden="1" customHeight="1">
      <c r="A813" s="551"/>
      <c r="B813" s="760"/>
      <c r="C813" s="760"/>
      <c r="D813" s="760"/>
      <c r="E813" s="760"/>
      <c r="F813" s="761"/>
      <c r="G813" s="434" t="s">
        <v>318</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319</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6.25" hidden="1" customHeight="1">
      <c r="A814" s="551"/>
      <c r="B814" s="760"/>
      <c r="C814" s="760"/>
      <c r="D814" s="760"/>
      <c r="E814" s="760"/>
      <c r="F814" s="761"/>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6.25" hidden="1" customHeight="1">
      <c r="A815" s="551"/>
      <c r="B815" s="760"/>
      <c r="C815" s="760"/>
      <c r="D815" s="760"/>
      <c r="E815" s="760"/>
      <c r="F815" s="761"/>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7">$AY$813</f>
        <v>0</v>
      </c>
    </row>
    <row r="816" spans="1:51" ht="26.25" hidden="1" customHeight="1">
      <c r="A816" s="551"/>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7"/>
        <v>0</v>
      </c>
    </row>
    <row r="817" spans="1:51" ht="26.25" hidden="1" customHeight="1">
      <c r="A817" s="551"/>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7"/>
        <v>0</v>
      </c>
    </row>
    <row r="818" spans="1:51" ht="26.25" hidden="1" customHeight="1">
      <c r="A818" s="551"/>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7"/>
        <v>0</v>
      </c>
    </row>
    <row r="819" spans="1:51" ht="26.25" hidden="1" customHeight="1">
      <c r="A819" s="551"/>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7"/>
        <v>0</v>
      </c>
    </row>
    <row r="820" spans="1:51" ht="26.25" hidden="1" customHeight="1">
      <c r="A820" s="551"/>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7"/>
        <v>0</v>
      </c>
    </row>
    <row r="821" spans="1:51" ht="26.25" hidden="1" customHeight="1">
      <c r="A821" s="551"/>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7"/>
        <v>0</v>
      </c>
    </row>
    <row r="822" spans="1:51" ht="26.25" hidden="1" customHeight="1">
      <c r="A822" s="551"/>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7"/>
        <v>0</v>
      </c>
    </row>
    <row r="823" spans="1:51" ht="26.25" hidden="1" customHeight="1">
      <c r="A823" s="551"/>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7"/>
        <v>0</v>
      </c>
    </row>
    <row r="824" spans="1:51" ht="26.25" hidden="1" customHeight="1">
      <c r="A824" s="551"/>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7"/>
        <v>0</v>
      </c>
    </row>
    <row r="825" spans="1:51" ht="26.25" hidden="1" customHeight="1" thickBot="1">
      <c r="A825" s="551"/>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7"/>
        <v>0</v>
      </c>
    </row>
    <row r="826" spans="1:51" ht="26.25" hidden="1" customHeight="1">
      <c r="A826" s="551"/>
      <c r="B826" s="760"/>
      <c r="C826" s="760"/>
      <c r="D826" s="760"/>
      <c r="E826" s="760"/>
      <c r="F826" s="761"/>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6.25" hidden="1" customHeight="1">
      <c r="A827" s="551"/>
      <c r="B827" s="760"/>
      <c r="C827" s="760"/>
      <c r="D827" s="760"/>
      <c r="E827" s="760"/>
      <c r="F827" s="761"/>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6.25" hidden="1" customHeight="1">
      <c r="A828" s="551"/>
      <c r="B828" s="760"/>
      <c r="C828" s="760"/>
      <c r="D828" s="760"/>
      <c r="E828" s="760"/>
      <c r="F828" s="761"/>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8">$AY$826</f>
        <v>0</v>
      </c>
    </row>
    <row r="829" spans="1:51" ht="26.25" hidden="1" customHeight="1">
      <c r="A829" s="551"/>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8"/>
        <v>0</v>
      </c>
    </row>
    <row r="830" spans="1:51" ht="26.25" hidden="1" customHeight="1">
      <c r="A830" s="551"/>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8"/>
        <v>0</v>
      </c>
    </row>
    <row r="831" spans="1:51" ht="26.25" hidden="1" customHeight="1">
      <c r="A831" s="551"/>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8"/>
        <v>0</v>
      </c>
    </row>
    <row r="832" spans="1:51" ht="26.25" hidden="1" customHeight="1">
      <c r="A832" s="551"/>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8"/>
        <v>0</v>
      </c>
    </row>
    <row r="833" spans="1:51" ht="26.25" hidden="1" customHeight="1">
      <c r="A833" s="551"/>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8"/>
        <v>0</v>
      </c>
    </row>
    <row r="834" spans="1:51" ht="26.25" hidden="1" customHeight="1">
      <c r="A834" s="551"/>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8"/>
        <v>0</v>
      </c>
    </row>
    <row r="835" spans="1:51" ht="26.25" hidden="1" customHeight="1">
      <c r="A835" s="551"/>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8"/>
        <v>0</v>
      </c>
    </row>
    <row r="836" spans="1:51" ht="26.25" hidden="1" customHeight="1">
      <c r="A836" s="551"/>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8"/>
        <v>0</v>
      </c>
    </row>
    <row r="837" spans="1:51" ht="26.25" hidden="1" customHeight="1">
      <c r="A837" s="551"/>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8"/>
        <v>0</v>
      </c>
    </row>
    <row r="838" spans="1:51" ht="26.25" hidden="1" customHeight="1">
      <c r="A838" s="551"/>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8"/>
        <v>0</v>
      </c>
    </row>
    <row r="839" spans="1:51" ht="26.25" hidden="1" customHeight="1" thickBot="1">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2" t="s">
        <v>342</v>
      </c>
      <c r="AM839" s="953"/>
      <c r="AN839" s="953"/>
      <c r="AO839" s="102" t="s">
        <v>340</v>
      </c>
      <c r="AP839" s="21"/>
      <c r="AQ839" s="21"/>
      <c r="AR839" s="21"/>
      <c r="AS839" s="21"/>
      <c r="AT839" s="21"/>
      <c r="AU839" s="21"/>
      <c r="AV839" s="21"/>
      <c r="AW839" s="21"/>
      <c r="AX839" s="22"/>
      <c r="AY839">
        <f>COUNTIF($AO$839,"☑")</f>
        <v>0</v>
      </c>
    </row>
    <row r="840" spans="1:51" ht="26.2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366</v>
      </c>
      <c r="AI844" s="350"/>
      <c r="AJ844" s="350"/>
      <c r="AK844" s="350"/>
      <c r="AL844" s="350" t="s">
        <v>21</v>
      </c>
      <c r="AM844" s="350"/>
      <c r="AN844" s="350"/>
      <c r="AO844" s="422"/>
      <c r="AP844" s="423" t="s">
        <v>298</v>
      </c>
      <c r="AQ844" s="423"/>
      <c r="AR844" s="423"/>
      <c r="AS844" s="423"/>
      <c r="AT844" s="423"/>
      <c r="AU844" s="423"/>
      <c r="AV844" s="423"/>
      <c r="AW844" s="423"/>
      <c r="AX844" s="423"/>
    </row>
    <row r="845" spans="1:51" ht="189" customHeight="1">
      <c r="A845" s="404">
        <v>1</v>
      </c>
      <c r="B845" s="404">
        <v>1</v>
      </c>
      <c r="C845" s="421" t="s">
        <v>778</v>
      </c>
      <c r="D845" s="418"/>
      <c r="E845" s="418"/>
      <c r="F845" s="418"/>
      <c r="G845" s="418"/>
      <c r="H845" s="418"/>
      <c r="I845" s="418"/>
      <c r="J845" s="419">
        <v>3000020231002</v>
      </c>
      <c r="K845" s="420"/>
      <c r="L845" s="420"/>
      <c r="M845" s="420"/>
      <c r="N845" s="420"/>
      <c r="O845" s="420"/>
      <c r="P845" s="317" t="s">
        <v>804</v>
      </c>
      <c r="Q845" s="318"/>
      <c r="R845" s="318"/>
      <c r="S845" s="318"/>
      <c r="T845" s="318"/>
      <c r="U845" s="318"/>
      <c r="V845" s="318"/>
      <c r="W845" s="318"/>
      <c r="X845" s="318"/>
      <c r="Y845" s="319">
        <v>458</v>
      </c>
      <c r="Z845" s="320"/>
      <c r="AA845" s="320"/>
      <c r="AB845" s="321"/>
      <c r="AC845" s="323" t="s">
        <v>805</v>
      </c>
      <c r="AD845" s="324"/>
      <c r="AE845" s="324"/>
      <c r="AF845" s="324"/>
      <c r="AG845" s="324"/>
      <c r="AH845" s="330" t="s">
        <v>806</v>
      </c>
      <c r="AI845" s="331"/>
      <c r="AJ845" s="331"/>
      <c r="AK845" s="331"/>
      <c r="AL845" s="327" t="s">
        <v>806</v>
      </c>
      <c r="AM845" s="328"/>
      <c r="AN845" s="328"/>
      <c r="AO845" s="329"/>
      <c r="AP845" s="322" t="s">
        <v>807</v>
      </c>
      <c r="AQ845" s="322"/>
      <c r="AR845" s="322"/>
      <c r="AS845" s="322"/>
      <c r="AT845" s="322"/>
      <c r="AU845" s="322"/>
      <c r="AV845" s="322"/>
      <c r="AW845" s="322"/>
      <c r="AX845" s="322"/>
    </row>
    <row r="846" spans="1:51" ht="189" customHeight="1">
      <c r="A846" s="404">
        <v>2</v>
      </c>
      <c r="B846" s="404">
        <v>1</v>
      </c>
      <c r="C846" s="421" t="s">
        <v>780</v>
      </c>
      <c r="D846" s="418"/>
      <c r="E846" s="418"/>
      <c r="F846" s="418"/>
      <c r="G846" s="418"/>
      <c r="H846" s="418"/>
      <c r="I846" s="418"/>
      <c r="J846" s="419">
        <v>6000020271004</v>
      </c>
      <c r="K846" s="420"/>
      <c r="L846" s="420"/>
      <c r="M846" s="420"/>
      <c r="N846" s="420"/>
      <c r="O846" s="420"/>
      <c r="P846" s="317" t="s">
        <v>804</v>
      </c>
      <c r="Q846" s="318"/>
      <c r="R846" s="318"/>
      <c r="S846" s="318"/>
      <c r="T846" s="318"/>
      <c r="U846" s="318"/>
      <c r="V846" s="318"/>
      <c r="W846" s="318"/>
      <c r="X846" s="318"/>
      <c r="Y846" s="319">
        <v>350</v>
      </c>
      <c r="Z846" s="320"/>
      <c r="AA846" s="320"/>
      <c r="AB846" s="321"/>
      <c r="AC846" s="323" t="s">
        <v>805</v>
      </c>
      <c r="AD846" s="324"/>
      <c r="AE846" s="324"/>
      <c r="AF846" s="324"/>
      <c r="AG846" s="324"/>
      <c r="AH846" s="330" t="s">
        <v>806</v>
      </c>
      <c r="AI846" s="331"/>
      <c r="AJ846" s="331"/>
      <c r="AK846" s="331"/>
      <c r="AL846" s="327" t="s">
        <v>806</v>
      </c>
      <c r="AM846" s="328"/>
      <c r="AN846" s="328"/>
      <c r="AO846" s="329"/>
      <c r="AP846" s="322" t="s">
        <v>807</v>
      </c>
      <c r="AQ846" s="322"/>
      <c r="AR846" s="322"/>
      <c r="AS846" s="322"/>
      <c r="AT846" s="322"/>
      <c r="AU846" s="322"/>
      <c r="AV846" s="322"/>
      <c r="AW846" s="322"/>
      <c r="AX846" s="322"/>
      <c r="AY846">
        <f>COUNTA($C$846)</f>
        <v>1</v>
      </c>
    </row>
    <row r="847" spans="1:51" ht="189" customHeight="1">
      <c r="A847" s="404">
        <v>3</v>
      </c>
      <c r="B847" s="404">
        <v>1</v>
      </c>
      <c r="C847" s="421" t="s">
        <v>776</v>
      </c>
      <c r="D847" s="418"/>
      <c r="E847" s="418"/>
      <c r="F847" s="418"/>
      <c r="G847" s="418"/>
      <c r="H847" s="418"/>
      <c r="I847" s="418"/>
      <c r="J847" s="419">
        <v>8000020130001</v>
      </c>
      <c r="K847" s="420"/>
      <c r="L847" s="420"/>
      <c r="M847" s="420"/>
      <c r="N847" s="420"/>
      <c r="O847" s="420"/>
      <c r="P847" s="317" t="s">
        <v>804</v>
      </c>
      <c r="Q847" s="318"/>
      <c r="R847" s="318"/>
      <c r="S847" s="318"/>
      <c r="T847" s="318"/>
      <c r="U847" s="318"/>
      <c r="V847" s="318"/>
      <c r="W847" s="318"/>
      <c r="X847" s="318"/>
      <c r="Y847" s="319">
        <v>250</v>
      </c>
      <c r="Z847" s="320"/>
      <c r="AA847" s="320"/>
      <c r="AB847" s="321"/>
      <c r="AC847" s="323" t="s">
        <v>805</v>
      </c>
      <c r="AD847" s="324"/>
      <c r="AE847" s="324"/>
      <c r="AF847" s="324"/>
      <c r="AG847" s="324"/>
      <c r="AH847" s="330" t="s">
        <v>806</v>
      </c>
      <c r="AI847" s="331"/>
      <c r="AJ847" s="331"/>
      <c r="AK847" s="331"/>
      <c r="AL847" s="327" t="s">
        <v>806</v>
      </c>
      <c r="AM847" s="328"/>
      <c r="AN847" s="328"/>
      <c r="AO847" s="329"/>
      <c r="AP847" s="322" t="s">
        <v>807</v>
      </c>
      <c r="AQ847" s="322"/>
      <c r="AR847" s="322"/>
      <c r="AS847" s="322"/>
      <c r="AT847" s="322"/>
      <c r="AU847" s="322"/>
      <c r="AV847" s="322"/>
      <c r="AW847" s="322"/>
      <c r="AX847" s="322"/>
      <c r="AY847">
        <f>COUNTA($C$847)</f>
        <v>1</v>
      </c>
    </row>
    <row r="848" spans="1:51" ht="189" customHeight="1">
      <c r="A848" s="404">
        <v>4</v>
      </c>
      <c r="B848" s="404">
        <v>1</v>
      </c>
      <c r="C848" s="421" t="s">
        <v>777</v>
      </c>
      <c r="D848" s="418"/>
      <c r="E848" s="418"/>
      <c r="F848" s="418"/>
      <c r="G848" s="418"/>
      <c r="H848" s="418"/>
      <c r="I848" s="418"/>
      <c r="J848" s="419">
        <v>1000020110001</v>
      </c>
      <c r="K848" s="420"/>
      <c r="L848" s="420"/>
      <c r="M848" s="420"/>
      <c r="N848" s="420"/>
      <c r="O848" s="420"/>
      <c r="P848" s="317" t="s">
        <v>804</v>
      </c>
      <c r="Q848" s="318"/>
      <c r="R848" s="318"/>
      <c r="S848" s="318"/>
      <c r="T848" s="318"/>
      <c r="U848" s="318"/>
      <c r="V848" s="318"/>
      <c r="W848" s="318"/>
      <c r="X848" s="318"/>
      <c r="Y848" s="319">
        <v>204</v>
      </c>
      <c r="Z848" s="320"/>
      <c r="AA848" s="320"/>
      <c r="AB848" s="321"/>
      <c r="AC848" s="323" t="s">
        <v>805</v>
      </c>
      <c r="AD848" s="324"/>
      <c r="AE848" s="324"/>
      <c r="AF848" s="324"/>
      <c r="AG848" s="324"/>
      <c r="AH848" s="330" t="s">
        <v>806</v>
      </c>
      <c r="AI848" s="331"/>
      <c r="AJ848" s="331"/>
      <c r="AK848" s="331"/>
      <c r="AL848" s="327" t="s">
        <v>806</v>
      </c>
      <c r="AM848" s="328"/>
      <c r="AN848" s="328"/>
      <c r="AO848" s="329"/>
      <c r="AP848" s="322" t="s">
        <v>807</v>
      </c>
      <c r="AQ848" s="322"/>
      <c r="AR848" s="322"/>
      <c r="AS848" s="322"/>
      <c r="AT848" s="322"/>
      <c r="AU848" s="322"/>
      <c r="AV848" s="322"/>
      <c r="AW848" s="322"/>
      <c r="AX848" s="322"/>
      <c r="AY848">
        <f>COUNTA($C$848)</f>
        <v>1</v>
      </c>
    </row>
    <row r="849" spans="1:51" ht="189" customHeight="1">
      <c r="A849" s="404">
        <v>5</v>
      </c>
      <c r="B849" s="404">
        <v>1</v>
      </c>
      <c r="C849" s="421" t="s">
        <v>793</v>
      </c>
      <c r="D849" s="418"/>
      <c r="E849" s="418"/>
      <c r="F849" s="418"/>
      <c r="G849" s="418"/>
      <c r="H849" s="418"/>
      <c r="I849" s="418"/>
      <c r="J849" s="419">
        <v>8000020401005</v>
      </c>
      <c r="K849" s="420"/>
      <c r="L849" s="420"/>
      <c r="M849" s="420"/>
      <c r="N849" s="420"/>
      <c r="O849" s="420"/>
      <c r="P849" s="317" t="s">
        <v>804</v>
      </c>
      <c r="Q849" s="318"/>
      <c r="R849" s="318"/>
      <c r="S849" s="318"/>
      <c r="T849" s="318"/>
      <c r="U849" s="318"/>
      <c r="V849" s="318"/>
      <c r="W849" s="318"/>
      <c r="X849" s="318"/>
      <c r="Y849" s="319">
        <v>156</v>
      </c>
      <c r="Z849" s="320"/>
      <c r="AA849" s="320"/>
      <c r="AB849" s="321"/>
      <c r="AC849" s="323" t="s">
        <v>805</v>
      </c>
      <c r="AD849" s="324"/>
      <c r="AE849" s="324"/>
      <c r="AF849" s="324"/>
      <c r="AG849" s="324"/>
      <c r="AH849" s="330" t="s">
        <v>806</v>
      </c>
      <c r="AI849" s="331"/>
      <c r="AJ849" s="331"/>
      <c r="AK849" s="331"/>
      <c r="AL849" s="327" t="s">
        <v>806</v>
      </c>
      <c r="AM849" s="328"/>
      <c r="AN849" s="328"/>
      <c r="AO849" s="329"/>
      <c r="AP849" s="322" t="s">
        <v>807</v>
      </c>
      <c r="AQ849" s="322"/>
      <c r="AR849" s="322"/>
      <c r="AS849" s="322"/>
      <c r="AT849" s="322"/>
      <c r="AU849" s="322"/>
      <c r="AV849" s="322"/>
      <c r="AW849" s="322"/>
      <c r="AX849" s="322"/>
      <c r="AY849">
        <f>COUNTA($C$849)</f>
        <v>1</v>
      </c>
    </row>
    <row r="850" spans="1:51" ht="189" customHeight="1">
      <c r="A850" s="404">
        <v>6</v>
      </c>
      <c r="B850" s="404">
        <v>1</v>
      </c>
      <c r="C850" s="421" t="s">
        <v>794</v>
      </c>
      <c r="D850" s="418"/>
      <c r="E850" s="418"/>
      <c r="F850" s="418"/>
      <c r="G850" s="418"/>
      <c r="H850" s="418"/>
      <c r="I850" s="418"/>
      <c r="J850" s="419">
        <v>9000020011002</v>
      </c>
      <c r="K850" s="420"/>
      <c r="L850" s="420"/>
      <c r="M850" s="420"/>
      <c r="N850" s="420"/>
      <c r="O850" s="420"/>
      <c r="P850" s="317" t="s">
        <v>804</v>
      </c>
      <c r="Q850" s="318"/>
      <c r="R850" s="318"/>
      <c r="S850" s="318"/>
      <c r="T850" s="318"/>
      <c r="U850" s="318"/>
      <c r="V850" s="318"/>
      <c r="W850" s="318"/>
      <c r="X850" s="318"/>
      <c r="Y850" s="319">
        <v>149</v>
      </c>
      <c r="Z850" s="320"/>
      <c r="AA850" s="320"/>
      <c r="AB850" s="321"/>
      <c r="AC850" s="323" t="s">
        <v>805</v>
      </c>
      <c r="AD850" s="324"/>
      <c r="AE850" s="324"/>
      <c r="AF850" s="324"/>
      <c r="AG850" s="324"/>
      <c r="AH850" s="330" t="s">
        <v>806</v>
      </c>
      <c r="AI850" s="331"/>
      <c r="AJ850" s="331"/>
      <c r="AK850" s="331"/>
      <c r="AL850" s="327" t="s">
        <v>806</v>
      </c>
      <c r="AM850" s="328"/>
      <c r="AN850" s="328"/>
      <c r="AO850" s="329"/>
      <c r="AP850" s="322" t="s">
        <v>807</v>
      </c>
      <c r="AQ850" s="322"/>
      <c r="AR850" s="322"/>
      <c r="AS850" s="322"/>
      <c r="AT850" s="322"/>
      <c r="AU850" s="322"/>
      <c r="AV850" s="322"/>
      <c r="AW850" s="322"/>
      <c r="AX850" s="322"/>
      <c r="AY850">
        <f>COUNTA($C$850)</f>
        <v>1</v>
      </c>
    </row>
    <row r="851" spans="1:51" ht="189" customHeight="1">
      <c r="A851" s="404">
        <v>7</v>
      </c>
      <c r="B851" s="404">
        <v>1</v>
      </c>
      <c r="C851" s="421" t="s">
        <v>795</v>
      </c>
      <c r="D851" s="418"/>
      <c r="E851" s="418"/>
      <c r="F851" s="418"/>
      <c r="G851" s="418"/>
      <c r="H851" s="418"/>
      <c r="I851" s="418"/>
      <c r="J851" s="419">
        <v>3000020401307</v>
      </c>
      <c r="K851" s="420"/>
      <c r="L851" s="420"/>
      <c r="M851" s="420"/>
      <c r="N851" s="420"/>
      <c r="O851" s="420"/>
      <c r="P851" s="317" t="s">
        <v>804</v>
      </c>
      <c r="Q851" s="318"/>
      <c r="R851" s="318"/>
      <c r="S851" s="318"/>
      <c r="T851" s="318"/>
      <c r="U851" s="318"/>
      <c r="V851" s="318"/>
      <c r="W851" s="318"/>
      <c r="X851" s="318"/>
      <c r="Y851" s="319">
        <v>148</v>
      </c>
      <c r="Z851" s="320"/>
      <c r="AA851" s="320"/>
      <c r="AB851" s="321"/>
      <c r="AC851" s="323" t="s">
        <v>805</v>
      </c>
      <c r="AD851" s="324"/>
      <c r="AE851" s="324"/>
      <c r="AF851" s="324"/>
      <c r="AG851" s="324"/>
      <c r="AH851" s="330" t="s">
        <v>806</v>
      </c>
      <c r="AI851" s="331"/>
      <c r="AJ851" s="331"/>
      <c r="AK851" s="331"/>
      <c r="AL851" s="327" t="s">
        <v>806</v>
      </c>
      <c r="AM851" s="328"/>
      <c r="AN851" s="328"/>
      <c r="AO851" s="329"/>
      <c r="AP851" s="322" t="s">
        <v>807</v>
      </c>
      <c r="AQ851" s="322"/>
      <c r="AR851" s="322"/>
      <c r="AS851" s="322"/>
      <c r="AT851" s="322"/>
      <c r="AU851" s="322"/>
      <c r="AV851" s="322"/>
      <c r="AW851" s="322"/>
      <c r="AX851" s="322"/>
      <c r="AY851">
        <f>COUNTA($C$851)</f>
        <v>1</v>
      </c>
    </row>
    <row r="852" spans="1:51" ht="189" customHeight="1">
      <c r="A852" s="404">
        <v>8</v>
      </c>
      <c r="B852" s="404">
        <v>1</v>
      </c>
      <c r="C852" s="421" t="s">
        <v>783</v>
      </c>
      <c r="D852" s="418"/>
      <c r="E852" s="418"/>
      <c r="F852" s="418"/>
      <c r="G852" s="418"/>
      <c r="H852" s="418"/>
      <c r="I852" s="418"/>
      <c r="J852" s="419">
        <v>9000020281000</v>
      </c>
      <c r="K852" s="420"/>
      <c r="L852" s="420"/>
      <c r="M852" s="420"/>
      <c r="N852" s="420"/>
      <c r="O852" s="420"/>
      <c r="P852" s="317" t="s">
        <v>804</v>
      </c>
      <c r="Q852" s="318"/>
      <c r="R852" s="318"/>
      <c r="S852" s="318"/>
      <c r="T852" s="318"/>
      <c r="U852" s="318"/>
      <c r="V852" s="318"/>
      <c r="W852" s="318"/>
      <c r="X852" s="318"/>
      <c r="Y852" s="319">
        <v>129</v>
      </c>
      <c r="Z852" s="320"/>
      <c r="AA852" s="320"/>
      <c r="AB852" s="321"/>
      <c r="AC852" s="323" t="s">
        <v>805</v>
      </c>
      <c r="AD852" s="324"/>
      <c r="AE852" s="324"/>
      <c r="AF852" s="324"/>
      <c r="AG852" s="324"/>
      <c r="AH852" s="330" t="s">
        <v>806</v>
      </c>
      <c r="AI852" s="331"/>
      <c r="AJ852" s="331"/>
      <c r="AK852" s="331"/>
      <c r="AL852" s="327" t="s">
        <v>806</v>
      </c>
      <c r="AM852" s="328"/>
      <c r="AN852" s="328"/>
      <c r="AO852" s="329"/>
      <c r="AP852" s="322" t="s">
        <v>807</v>
      </c>
      <c r="AQ852" s="322"/>
      <c r="AR852" s="322"/>
      <c r="AS852" s="322"/>
      <c r="AT852" s="322"/>
      <c r="AU852" s="322"/>
      <c r="AV852" s="322"/>
      <c r="AW852" s="322"/>
      <c r="AX852" s="322"/>
      <c r="AY852">
        <f>COUNTA($C$852)</f>
        <v>1</v>
      </c>
    </row>
    <row r="853" spans="1:51" ht="189" customHeight="1">
      <c r="A853" s="404">
        <v>9</v>
      </c>
      <c r="B853" s="404">
        <v>1</v>
      </c>
      <c r="C853" s="421" t="s">
        <v>796</v>
      </c>
      <c r="D853" s="418"/>
      <c r="E853" s="418"/>
      <c r="F853" s="418"/>
      <c r="G853" s="418"/>
      <c r="H853" s="418"/>
      <c r="I853" s="418"/>
      <c r="J853" s="419">
        <v>3000020141003</v>
      </c>
      <c r="K853" s="420"/>
      <c r="L853" s="420"/>
      <c r="M853" s="420"/>
      <c r="N853" s="420"/>
      <c r="O853" s="420"/>
      <c r="P853" s="317" t="s">
        <v>804</v>
      </c>
      <c r="Q853" s="318"/>
      <c r="R853" s="318"/>
      <c r="S853" s="318"/>
      <c r="T853" s="318"/>
      <c r="U853" s="318"/>
      <c r="V853" s="318"/>
      <c r="W853" s="318"/>
      <c r="X853" s="318"/>
      <c r="Y853" s="319">
        <v>120</v>
      </c>
      <c r="Z853" s="320"/>
      <c r="AA853" s="320"/>
      <c r="AB853" s="321"/>
      <c r="AC853" s="323" t="s">
        <v>805</v>
      </c>
      <c r="AD853" s="324"/>
      <c r="AE853" s="324"/>
      <c r="AF853" s="324"/>
      <c r="AG853" s="324"/>
      <c r="AH853" s="330" t="s">
        <v>806</v>
      </c>
      <c r="AI853" s="331"/>
      <c r="AJ853" s="331"/>
      <c r="AK853" s="331"/>
      <c r="AL853" s="327" t="s">
        <v>806</v>
      </c>
      <c r="AM853" s="328"/>
      <c r="AN853" s="328"/>
      <c r="AO853" s="329"/>
      <c r="AP853" s="322" t="s">
        <v>807</v>
      </c>
      <c r="AQ853" s="322"/>
      <c r="AR853" s="322"/>
      <c r="AS853" s="322"/>
      <c r="AT853" s="322"/>
      <c r="AU853" s="322"/>
      <c r="AV853" s="322"/>
      <c r="AW853" s="322"/>
      <c r="AX853" s="322"/>
      <c r="AY853">
        <f>COUNTA($C$853)</f>
        <v>1</v>
      </c>
    </row>
    <row r="854" spans="1:51" ht="189" customHeight="1">
      <c r="A854" s="404">
        <v>10</v>
      </c>
      <c r="B854" s="404">
        <v>1</v>
      </c>
      <c r="C854" s="421" t="s">
        <v>797</v>
      </c>
      <c r="D854" s="418"/>
      <c r="E854" s="418"/>
      <c r="F854" s="418"/>
      <c r="G854" s="418"/>
      <c r="H854" s="418"/>
      <c r="I854" s="418"/>
      <c r="J854" s="419">
        <v>9000020341002</v>
      </c>
      <c r="K854" s="420"/>
      <c r="L854" s="420"/>
      <c r="M854" s="420"/>
      <c r="N854" s="420"/>
      <c r="O854" s="420"/>
      <c r="P854" s="317" t="s">
        <v>804</v>
      </c>
      <c r="Q854" s="318"/>
      <c r="R854" s="318"/>
      <c r="S854" s="318"/>
      <c r="T854" s="318"/>
      <c r="U854" s="318"/>
      <c r="V854" s="318"/>
      <c r="W854" s="318"/>
      <c r="X854" s="318"/>
      <c r="Y854" s="319">
        <v>113</v>
      </c>
      <c r="Z854" s="320"/>
      <c r="AA854" s="320"/>
      <c r="AB854" s="321"/>
      <c r="AC854" s="323" t="s">
        <v>805</v>
      </c>
      <c r="AD854" s="324"/>
      <c r="AE854" s="324"/>
      <c r="AF854" s="324"/>
      <c r="AG854" s="324"/>
      <c r="AH854" s="330" t="s">
        <v>806</v>
      </c>
      <c r="AI854" s="331"/>
      <c r="AJ854" s="331"/>
      <c r="AK854" s="331"/>
      <c r="AL854" s="327" t="s">
        <v>806</v>
      </c>
      <c r="AM854" s="328"/>
      <c r="AN854" s="328"/>
      <c r="AO854" s="329"/>
      <c r="AP854" s="322" t="s">
        <v>807</v>
      </c>
      <c r="AQ854" s="322"/>
      <c r="AR854" s="322"/>
      <c r="AS854" s="322"/>
      <c r="AT854" s="322"/>
      <c r="AU854" s="322"/>
      <c r="AV854" s="322"/>
      <c r="AW854" s="322"/>
      <c r="AX854" s="322"/>
      <c r="AY854">
        <f>COUNTA($C$854)</f>
        <v>1</v>
      </c>
    </row>
    <row r="855" spans="1:51" ht="30" hidden="1" customHeight="1">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366</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9">$AY$875</f>
        <v>1</v>
      </c>
    </row>
    <row r="878" spans="1:51" ht="207" customHeight="1">
      <c r="A878" s="404">
        <v>1</v>
      </c>
      <c r="B878" s="404">
        <v>1</v>
      </c>
      <c r="C878" s="421" t="s">
        <v>783</v>
      </c>
      <c r="D878" s="418"/>
      <c r="E878" s="418"/>
      <c r="F878" s="418"/>
      <c r="G878" s="418"/>
      <c r="H878" s="418"/>
      <c r="I878" s="418"/>
      <c r="J878" s="419">
        <v>9000020281000</v>
      </c>
      <c r="K878" s="420"/>
      <c r="L878" s="420"/>
      <c r="M878" s="420"/>
      <c r="N878" s="420"/>
      <c r="O878" s="420"/>
      <c r="P878" s="317" t="s">
        <v>808</v>
      </c>
      <c r="Q878" s="318"/>
      <c r="R878" s="318"/>
      <c r="S878" s="318"/>
      <c r="T878" s="318"/>
      <c r="U878" s="318"/>
      <c r="V878" s="318"/>
      <c r="W878" s="318"/>
      <c r="X878" s="318"/>
      <c r="Y878" s="319">
        <v>27</v>
      </c>
      <c r="Z878" s="320"/>
      <c r="AA878" s="320"/>
      <c r="AB878" s="321"/>
      <c r="AC878" s="323" t="s">
        <v>805</v>
      </c>
      <c r="AD878" s="324"/>
      <c r="AE878" s="324"/>
      <c r="AF878" s="324"/>
      <c r="AG878" s="324"/>
      <c r="AH878" s="330" t="s">
        <v>806</v>
      </c>
      <c r="AI878" s="331"/>
      <c r="AJ878" s="331"/>
      <c r="AK878" s="331"/>
      <c r="AL878" s="327" t="s">
        <v>806</v>
      </c>
      <c r="AM878" s="328"/>
      <c r="AN878" s="328"/>
      <c r="AO878" s="329"/>
      <c r="AP878" s="322" t="s">
        <v>806</v>
      </c>
      <c r="AQ878" s="322"/>
      <c r="AR878" s="322"/>
      <c r="AS878" s="322"/>
      <c r="AT878" s="322"/>
      <c r="AU878" s="322"/>
      <c r="AV878" s="322"/>
      <c r="AW878" s="322"/>
      <c r="AX878" s="322"/>
      <c r="AY878">
        <f t="shared" si="119"/>
        <v>1</v>
      </c>
    </row>
    <row r="879" spans="1:51" ht="207" customHeight="1">
      <c r="A879" s="404">
        <v>2</v>
      </c>
      <c r="B879" s="404">
        <v>1</v>
      </c>
      <c r="C879" s="421" t="s">
        <v>784</v>
      </c>
      <c r="D879" s="418"/>
      <c r="E879" s="418"/>
      <c r="F879" s="418"/>
      <c r="G879" s="418"/>
      <c r="H879" s="418"/>
      <c r="I879" s="418"/>
      <c r="J879" s="419">
        <v>9000020162019</v>
      </c>
      <c r="K879" s="420"/>
      <c r="L879" s="420"/>
      <c r="M879" s="420"/>
      <c r="N879" s="420"/>
      <c r="O879" s="420"/>
      <c r="P879" s="317" t="s">
        <v>808</v>
      </c>
      <c r="Q879" s="318"/>
      <c r="R879" s="318"/>
      <c r="S879" s="318"/>
      <c r="T879" s="318"/>
      <c r="U879" s="318"/>
      <c r="V879" s="318"/>
      <c r="W879" s="318"/>
      <c r="X879" s="318"/>
      <c r="Y879" s="319">
        <v>12</v>
      </c>
      <c r="Z879" s="320"/>
      <c r="AA879" s="320"/>
      <c r="AB879" s="321"/>
      <c r="AC879" s="323" t="s">
        <v>805</v>
      </c>
      <c r="AD879" s="324"/>
      <c r="AE879" s="324"/>
      <c r="AF879" s="324"/>
      <c r="AG879" s="324"/>
      <c r="AH879" s="330" t="s">
        <v>806</v>
      </c>
      <c r="AI879" s="331"/>
      <c r="AJ879" s="331"/>
      <c r="AK879" s="331"/>
      <c r="AL879" s="327" t="s">
        <v>806</v>
      </c>
      <c r="AM879" s="328"/>
      <c r="AN879" s="328"/>
      <c r="AO879" s="329"/>
      <c r="AP879" s="322" t="s">
        <v>806</v>
      </c>
      <c r="AQ879" s="322"/>
      <c r="AR879" s="322"/>
      <c r="AS879" s="322"/>
      <c r="AT879" s="322"/>
      <c r="AU879" s="322"/>
      <c r="AV879" s="322"/>
      <c r="AW879" s="322"/>
      <c r="AX879" s="322"/>
      <c r="AY879">
        <f>COUNTA($C$879)</f>
        <v>1</v>
      </c>
    </row>
    <row r="880" spans="1:51" ht="207" customHeight="1">
      <c r="A880" s="404">
        <v>3</v>
      </c>
      <c r="B880" s="404">
        <v>1</v>
      </c>
      <c r="C880" s="421" t="s">
        <v>778</v>
      </c>
      <c r="D880" s="418"/>
      <c r="E880" s="418"/>
      <c r="F880" s="418"/>
      <c r="G880" s="418"/>
      <c r="H880" s="418"/>
      <c r="I880" s="418"/>
      <c r="J880" s="419">
        <v>3000020231002</v>
      </c>
      <c r="K880" s="420"/>
      <c r="L880" s="420"/>
      <c r="M880" s="420"/>
      <c r="N880" s="420"/>
      <c r="O880" s="420"/>
      <c r="P880" s="317" t="s">
        <v>808</v>
      </c>
      <c r="Q880" s="318"/>
      <c r="R880" s="318"/>
      <c r="S880" s="318"/>
      <c r="T880" s="318"/>
      <c r="U880" s="318"/>
      <c r="V880" s="318"/>
      <c r="W880" s="318"/>
      <c r="X880" s="318"/>
      <c r="Y880" s="319">
        <v>7</v>
      </c>
      <c r="Z880" s="320"/>
      <c r="AA880" s="320"/>
      <c r="AB880" s="321"/>
      <c r="AC880" s="323" t="s">
        <v>805</v>
      </c>
      <c r="AD880" s="324"/>
      <c r="AE880" s="324"/>
      <c r="AF880" s="324"/>
      <c r="AG880" s="324"/>
      <c r="AH880" s="330" t="s">
        <v>806</v>
      </c>
      <c r="AI880" s="331"/>
      <c r="AJ880" s="331"/>
      <c r="AK880" s="331"/>
      <c r="AL880" s="327" t="s">
        <v>806</v>
      </c>
      <c r="AM880" s="328"/>
      <c r="AN880" s="328"/>
      <c r="AO880" s="329"/>
      <c r="AP880" s="322" t="s">
        <v>806</v>
      </c>
      <c r="AQ880" s="322"/>
      <c r="AR880" s="322"/>
      <c r="AS880" s="322"/>
      <c r="AT880" s="322"/>
      <c r="AU880" s="322"/>
      <c r="AV880" s="322"/>
      <c r="AW880" s="322"/>
      <c r="AX880" s="322"/>
      <c r="AY880">
        <f>COUNTA($C$880)</f>
        <v>1</v>
      </c>
    </row>
    <row r="881" spans="1:51" ht="207" customHeight="1">
      <c r="A881" s="404">
        <v>4</v>
      </c>
      <c r="B881" s="404">
        <v>1</v>
      </c>
      <c r="C881" s="421" t="s">
        <v>779</v>
      </c>
      <c r="D881" s="418"/>
      <c r="E881" s="418"/>
      <c r="F881" s="418"/>
      <c r="G881" s="418"/>
      <c r="H881" s="418"/>
      <c r="I881" s="418"/>
      <c r="J881" s="419">
        <v>6000020400009</v>
      </c>
      <c r="K881" s="420"/>
      <c r="L881" s="420"/>
      <c r="M881" s="420"/>
      <c r="N881" s="420"/>
      <c r="O881" s="420"/>
      <c r="P881" s="317" t="s">
        <v>808</v>
      </c>
      <c r="Q881" s="318"/>
      <c r="R881" s="318"/>
      <c r="S881" s="318"/>
      <c r="T881" s="318"/>
      <c r="U881" s="318"/>
      <c r="V881" s="318"/>
      <c r="W881" s="318"/>
      <c r="X881" s="318"/>
      <c r="Y881" s="319">
        <v>6</v>
      </c>
      <c r="Z881" s="320"/>
      <c r="AA881" s="320"/>
      <c r="AB881" s="321"/>
      <c r="AC881" s="323" t="s">
        <v>805</v>
      </c>
      <c r="AD881" s="324"/>
      <c r="AE881" s="324"/>
      <c r="AF881" s="324"/>
      <c r="AG881" s="324"/>
      <c r="AH881" s="330" t="s">
        <v>806</v>
      </c>
      <c r="AI881" s="331"/>
      <c r="AJ881" s="331"/>
      <c r="AK881" s="331"/>
      <c r="AL881" s="327" t="s">
        <v>806</v>
      </c>
      <c r="AM881" s="328"/>
      <c r="AN881" s="328"/>
      <c r="AO881" s="329"/>
      <c r="AP881" s="322" t="s">
        <v>806</v>
      </c>
      <c r="AQ881" s="322"/>
      <c r="AR881" s="322"/>
      <c r="AS881" s="322"/>
      <c r="AT881" s="322"/>
      <c r="AU881" s="322"/>
      <c r="AV881" s="322"/>
      <c r="AW881" s="322"/>
      <c r="AX881" s="322"/>
      <c r="AY881">
        <f>COUNTA($C$881)</f>
        <v>1</v>
      </c>
    </row>
    <row r="882" spans="1:51" ht="207" customHeight="1">
      <c r="A882" s="404">
        <v>5</v>
      </c>
      <c r="B882" s="404">
        <v>1</v>
      </c>
      <c r="C882" s="421" t="s">
        <v>776</v>
      </c>
      <c r="D882" s="418"/>
      <c r="E882" s="418"/>
      <c r="F882" s="418"/>
      <c r="G882" s="418"/>
      <c r="H882" s="418"/>
      <c r="I882" s="418"/>
      <c r="J882" s="419">
        <v>8000020130001</v>
      </c>
      <c r="K882" s="420"/>
      <c r="L882" s="420"/>
      <c r="M882" s="420"/>
      <c r="N882" s="420"/>
      <c r="O882" s="420"/>
      <c r="P882" s="317" t="s">
        <v>808</v>
      </c>
      <c r="Q882" s="318"/>
      <c r="R882" s="318"/>
      <c r="S882" s="318"/>
      <c r="T882" s="318"/>
      <c r="U882" s="318"/>
      <c r="V882" s="318"/>
      <c r="W882" s="318"/>
      <c r="X882" s="318"/>
      <c r="Y882" s="319">
        <v>2</v>
      </c>
      <c r="Z882" s="320"/>
      <c r="AA882" s="320"/>
      <c r="AB882" s="321"/>
      <c r="AC882" s="323" t="s">
        <v>805</v>
      </c>
      <c r="AD882" s="324"/>
      <c r="AE882" s="324"/>
      <c r="AF882" s="324"/>
      <c r="AG882" s="324"/>
      <c r="AH882" s="330" t="s">
        <v>806</v>
      </c>
      <c r="AI882" s="331"/>
      <c r="AJ882" s="331"/>
      <c r="AK882" s="331"/>
      <c r="AL882" s="327" t="s">
        <v>806</v>
      </c>
      <c r="AM882" s="328"/>
      <c r="AN882" s="328"/>
      <c r="AO882" s="329"/>
      <c r="AP882" s="322" t="s">
        <v>806</v>
      </c>
      <c r="AQ882" s="322"/>
      <c r="AR882" s="322"/>
      <c r="AS882" s="322"/>
      <c r="AT882" s="322"/>
      <c r="AU882" s="322"/>
      <c r="AV882" s="322"/>
      <c r="AW882" s="322"/>
      <c r="AX882" s="322"/>
      <c r="AY882">
        <f>COUNTA($C$882)</f>
        <v>1</v>
      </c>
    </row>
    <row r="883" spans="1:51" ht="207" customHeight="1">
      <c r="A883" s="404">
        <v>6</v>
      </c>
      <c r="B883" s="404">
        <v>1</v>
      </c>
      <c r="C883" s="421" t="s">
        <v>785</v>
      </c>
      <c r="D883" s="418"/>
      <c r="E883" s="418"/>
      <c r="F883" s="418"/>
      <c r="G883" s="418"/>
      <c r="H883" s="418"/>
      <c r="I883" s="418"/>
      <c r="J883" s="419">
        <v>2000020260002</v>
      </c>
      <c r="K883" s="420"/>
      <c r="L883" s="420"/>
      <c r="M883" s="420"/>
      <c r="N883" s="420"/>
      <c r="O883" s="420"/>
      <c r="P883" s="317" t="s">
        <v>808</v>
      </c>
      <c r="Q883" s="318"/>
      <c r="R883" s="318"/>
      <c r="S883" s="318"/>
      <c r="T883" s="318"/>
      <c r="U883" s="318"/>
      <c r="V883" s="318"/>
      <c r="W883" s="318"/>
      <c r="X883" s="318"/>
      <c r="Y883" s="319">
        <v>2</v>
      </c>
      <c r="Z883" s="320"/>
      <c r="AA883" s="320"/>
      <c r="AB883" s="321"/>
      <c r="AC883" s="323" t="s">
        <v>805</v>
      </c>
      <c r="AD883" s="324"/>
      <c r="AE883" s="324"/>
      <c r="AF883" s="324"/>
      <c r="AG883" s="324"/>
      <c r="AH883" s="330" t="s">
        <v>806</v>
      </c>
      <c r="AI883" s="331"/>
      <c r="AJ883" s="331"/>
      <c r="AK883" s="331"/>
      <c r="AL883" s="327" t="s">
        <v>806</v>
      </c>
      <c r="AM883" s="328"/>
      <c r="AN883" s="328"/>
      <c r="AO883" s="329"/>
      <c r="AP883" s="322" t="s">
        <v>806</v>
      </c>
      <c r="AQ883" s="322"/>
      <c r="AR883" s="322"/>
      <c r="AS883" s="322"/>
      <c r="AT883" s="322"/>
      <c r="AU883" s="322"/>
      <c r="AV883" s="322"/>
      <c r="AW883" s="322"/>
      <c r="AX883" s="322"/>
      <c r="AY883">
        <f>COUNTA($C$883)</f>
        <v>1</v>
      </c>
    </row>
    <row r="884" spans="1:51" ht="207" customHeight="1">
      <c r="A884" s="404">
        <v>7</v>
      </c>
      <c r="B884" s="404">
        <v>1</v>
      </c>
      <c r="C884" s="421" t="s">
        <v>798</v>
      </c>
      <c r="D884" s="418"/>
      <c r="E884" s="418"/>
      <c r="F884" s="418"/>
      <c r="G884" s="418"/>
      <c r="H884" s="418"/>
      <c r="I884" s="418"/>
      <c r="J884" s="419">
        <v>1000020200000</v>
      </c>
      <c r="K884" s="420"/>
      <c r="L884" s="420"/>
      <c r="M884" s="420"/>
      <c r="N884" s="420"/>
      <c r="O884" s="420"/>
      <c r="P884" s="317" t="s">
        <v>808</v>
      </c>
      <c r="Q884" s="318"/>
      <c r="R884" s="318"/>
      <c r="S884" s="318"/>
      <c r="T884" s="318"/>
      <c r="U884" s="318"/>
      <c r="V884" s="318"/>
      <c r="W884" s="318"/>
      <c r="X884" s="318"/>
      <c r="Y884" s="319">
        <v>2</v>
      </c>
      <c r="Z884" s="320"/>
      <c r="AA884" s="320"/>
      <c r="AB884" s="321"/>
      <c r="AC884" s="323" t="s">
        <v>805</v>
      </c>
      <c r="AD884" s="324"/>
      <c r="AE884" s="324"/>
      <c r="AF884" s="324"/>
      <c r="AG884" s="324"/>
      <c r="AH884" s="330" t="s">
        <v>806</v>
      </c>
      <c r="AI884" s="331"/>
      <c r="AJ884" s="331"/>
      <c r="AK884" s="331"/>
      <c r="AL884" s="327" t="s">
        <v>806</v>
      </c>
      <c r="AM884" s="328"/>
      <c r="AN884" s="328"/>
      <c r="AO884" s="329"/>
      <c r="AP884" s="322" t="s">
        <v>806</v>
      </c>
      <c r="AQ884" s="322"/>
      <c r="AR884" s="322"/>
      <c r="AS884" s="322"/>
      <c r="AT884" s="322"/>
      <c r="AU884" s="322"/>
      <c r="AV884" s="322"/>
      <c r="AW884" s="322"/>
      <c r="AX884" s="322"/>
      <c r="AY884">
        <f>COUNTA($C$884)</f>
        <v>1</v>
      </c>
    </row>
    <row r="885" spans="1:51" ht="207" customHeight="1">
      <c r="A885" s="404">
        <v>8</v>
      </c>
      <c r="B885" s="404">
        <v>1</v>
      </c>
      <c r="C885" s="421" t="s">
        <v>781</v>
      </c>
      <c r="D885" s="418"/>
      <c r="E885" s="418"/>
      <c r="F885" s="418"/>
      <c r="G885" s="418"/>
      <c r="H885" s="418"/>
      <c r="I885" s="418"/>
      <c r="J885" s="419">
        <v>1000020230006</v>
      </c>
      <c r="K885" s="420"/>
      <c r="L885" s="420"/>
      <c r="M885" s="420"/>
      <c r="N885" s="420"/>
      <c r="O885" s="420"/>
      <c r="P885" s="317" t="s">
        <v>808</v>
      </c>
      <c r="Q885" s="318"/>
      <c r="R885" s="318"/>
      <c r="S885" s="318"/>
      <c r="T885" s="318"/>
      <c r="U885" s="318"/>
      <c r="V885" s="318"/>
      <c r="W885" s="318"/>
      <c r="X885" s="318"/>
      <c r="Y885" s="319">
        <v>1</v>
      </c>
      <c r="Z885" s="320"/>
      <c r="AA885" s="320"/>
      <c r="AB885" s="321"/>
      <c r="AC885" s="323" t="s">
        <v>805</v>
      </c>
      <c r="AD885" s="324"/>
      <c r="AE885" s="324"/>
      <c r="AF885" s="324"/>
      <c r="AG885" s="324"/>
      <c r="AH885" s="330" t="s">
        <v>806</v>
      </c>
      <c r="AI885" s="331"/>
      <c r="AJ885" s="331"/>
      <c r="AK885" s="331"/>
      <c r="AL885" s="327" t="s">
        <v>806</v>
      </c>
      <c r="AM885" s="328"/>
      <c r="AN885" s="328"/>
      <c r="AO885" s="329"/>
      <c r="AP885" s="322" t="s">
        <v>806</v>
      </c>
      <c r="AQ885" s="322"/>
      <c r="AR885" s="322"/>
      <c r="AS885" s="322"/>
      <c r="AT885" s="322"/>
      <c r="AU885" s="322"/>
      <c r="AV885" s="322"/>
      <c r="AW885" s="322"/>
      <c r="AX885" s="322"/>
      <c r="AY885">
        <f>COUNTA($C$885)</f>
        <v>1</v>
      </c>
    </row>
    <row r="886" spans="1:51" ht="207" customHeight="1">
      <c r="A886" s="404">
        <v>9</v>
      </c>
      <c r="B886" s="404">
        <v>1</v>
      </c>
      <c r="C886" s="421" t="s">
        <v>786</v>
      </c>
      <c r="D886" s="418"/>
      <c r="E886" s="418"/>
      <c r="F886" s="418"/>
      <c r="G886" s="418"/>
      <c r="H886" s="418"/>
      <c r="I886" s="418"/>
      <c r="J886" s="419">
        <v>3000020221309</v>
      </c>
      <c r="K886" s="420"/>
      <c r="L886" s="420"/>
      <c r="M886" s="420"/>
      <c r="N886" s="420"/>
      <c r="O886" s="420"/>
      <c r="P886" s="317" t="s">
        <v>808</v>
      </c>
      <c r="Q886" s="318"/>
      <c r="R886" s="318"/>
      <c r="S886" s="318"/>
      <c r="T886" s="318"/>
      <c r="U886" s="318"/>
      <c r="V886" s="318"/>
      <c r="W886" s="318"/>
      <c r="X886" s="318"/>
      <c r="Y886" s="319">
        <v>1</v>
      </c>
      <c r="Z886" s="320"/>
      <c r="AA886" s="320"/>
      <c r="AB886" s="321"/>
      <c r="AC886" s="323" t="s">
        <v>805</v>
      </c>
      <c r="AD886" s="324"/>
      <c r="AE886" s="324"/>
      <c r="AF886" s="324"/>
      <c r="AG886" s="324"/>
      <c r="AH886" s="330" t="s">
        <v>806</v>
      </c>
      <c r="AI886" s="331"/>
      <c r="AJ886" s="331"/>
      <c r="AK886" s="331"/>
      <c r="AL886" s="327" t="s">
        <v>806</v>
      </c>
      <c r="AM886" s="328"/>
      <c r="AN886" s="328"/>
      <c r="AO886" s="329"/>
      <c r="AP886" s="322" t="s">
        <v>806</v>
      </c>
      <c r="AQ886" s="322"/>
      <c r="AR886" s="322"/>
      <c r="AS886" s="322"/>
      <c r="AT886" s="322"/>
      <c r="AU886" s="322"/>
      <c r="AV886" s="322"/>
      <c r="AW886" s="322"/>
      <c r="AX886" s="322"/>
      <c r="AY886">
        <f>COUNTA($C$886)</f>
        <v>1</v>
      </c>
    </row>
    <row r="887" spans="1:51" ht="225" customHeight="1">
      <c r="A887" s="404">
        <v>10</v>
      </c>
      <c r="B887" s="404">
        <v>1</v>
      </c>
      <c r="C887" s="421" t="s">
        <v>799</v>
      </c>
      <c r="D887" s="418"/>
      <c r="E887" s="418"/>
      <c r="F887" s="418"/>
      <c r="G887" s="418"/>
      <c r="H887" s="418"/>
      <c r="I887" s="418"/>
      <c r="J887" s="419">
        <v>2000020350001</v>
      </c>
      <c r="K887" s="420"/>
      <c r="L887" s="420"/>
      <c r="M887" s="420"/>
      <c r="N887" s="420"/>
      <c r="O887" s="420"/>
      <c r="P887" s="317" t="s">
        <v>808</v>
      </c>
      <c r="Q887" s="318"/>
      <c r="R887" s="318"/>
      <c r="S887" s="318"/>
      <c r="T887" s="318"/>
      <c r="U887" s="318"/>
      <c r="V887" s="318"/>
      <c r="W887" s="318"/>
      <c r="X887" s="318"/>
      <c r="Y887" s="319">
        <v>1</v>
      </c>
      <c r="Z887" s="320"/>
      <c r="AA887" s="320"/>
      <c r="AB887" s="321"/>
      <c r="AC887" s="323" t="s">
        <v>805</v>
      </c>
      <c r="AD887" s="324"/>
      <c r="AE887" s="324"/>
      <c r="AF887" s="324"/>
      <c r="AG887" s="324"/>
      <c r="AH887" s="330" t="s">
        <v>806</v>
      </c>
      <c r="AI887" s="331"/>
      <c r="AJ887" s="331"/>
      <c r="AK887" s="331"/>
      <c r="AL887" s="327" t="s">
        <v>806</v>
      </c>
      <c r="AM887" s="328"/>
      <c r="AN887" s="328"/>
      <c r="AO887" s="329"/>
      <c r="AP887" s="322" t="s">
        <v>806</v>
      </c>
      <c r="AQ887" s="322"/>
      <c r="AR887" s="322"/>
      <c r="AS887" s="322"/>
      <c r="AT887" s="322"/>
      <c r="AU887" s="322"/>
      <c r="AV887" s="322"/>
      <c r="AW887" s="322"/>
      <c r="AX887" s="322"/>
      <c r="AY887">
        <f>COUNTA($C$887)</f>
        <v>1</v>
      </c>
    </row>
    <row r="888" spans="1:51" ht="44.25" hidden="1" customHeight="1">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44.25" hidden="1" customHeight="1">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44.25" hidden="1" customHeight="1">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44.25" hidden="1" customHeight="1">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44.25" hidden="1" customHeight="1">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44.25" hidden="1" customHeight="1">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44.25" hidden="1" customHeight="1">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44.25" hidden="1" customHeight="1">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44.25" hidden="1" customHeight="1">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44.25" hidden="1" customHeight="1">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44.25" hidden="1" customHeight="1">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44.25" hidden="1" customHeight="1">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44.25" hidden="1" customHeight="1">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44.25" hidden="1" customHeight="1">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44.25" hidden="1" customHeight="1">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44.25" hidden="1" customHeight="1">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44.25" hidden="1" customHeight="1">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44.25" hidden="1" customHeight="1">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147.75" hidden="1" customHeight="1">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13.5" hidden="1" customHeight="1">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34.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48.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48.75" customHeight="1">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366</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20">$AY$908</f>
        <v>1</v>
      </c>
    </row>
    <row r="911" spans="1:51" ht="48.75" customHeight="1">
      <c r="A911" s="404">
        <v>1</v>
      </c>
      <c r="B911" s="404">
        <v>1</v>
      </c>
      <c r="C911" s="421" t="s">
        <v>780</v>
      </c>
      <c r="D911" s="418"/>
      <c r="E911" s="418"/>
      <c r="F911" s="418"/>
      <c r="G911" s="418"/>
      <c r="H911" s="418"/>
      <c r="I911" s="418"/>
      <c r="J911" s="419">
        <v>6000020271004</v>
      </c>
      <c r="K911" s="420"/>
      <c r="L911" s="420"/>
      <c r="M911" s="420"/>
      <c r="N911" s="420"/>
      <c r="O911" s="420"/>
      <c r="P911" s="317" t="s">
        <v>809</v>
      </c>
      <c r="Q911" s="318"/>
      <c r="R911" s="318"/>
      <c r="S911" s="318"/>
      <c r="T911" s="318"/>
      <c r="U911" s="318"/>
      <c r="V911" s="318"/>
      <c r="W911" s="318"/>
      <c r="X911" s="318"/>
      <c r="Y911" s="319">
        <v>4980</v>
      </c>
      <c r="Z911" s="320"/>
      <c r="AA911" s="320"/>
      <c r="AB911" s="321"/>
      <c r="AC911" s="424" t="s">
        <v>805</v>
      </c>
      <c r="AD911" s="424"/>
      <c r="AE911" s="424"/>
      <c r="AF911" s="424"/>
      <c r="AG911" s="424"/>
      <c r="AH911" s="325" t="s">
        <v>405</v>
      </c>
      <c r="AI911" s="326"/>
      <c r="AJ911" s="326"/>
      <c r="AK911" s="326"/>
      <c r="AL911" s="327" t="s">
        <v>405</v>
      </c>
      <c r="AM911" s="328"/>
      <c r="AN911" s="328"/>
      <c r="AO911" s="329"/>
      <c r="AP911" s="322" t="s">
        <v>405</v>
      </c>
      <c r="AQ911" s="322"/>
      <c r="AR911" s="322"/>
      <c r="AS911" s="322"/>
      <c r="AT911" s="322"/>
      <c r="AU911" s="322"/>
      <c r="AV911" s="322"/>
      <c r="AW911" s="322"/>
      <c r="AX911" s="322"/>
      <c r="AY911">
        <f t="shared" si="120"/>
        <v>1</v>
      </c>
    </row>
    <row r="912" spans="1:51" ht="48.75" customHeight="1">
      <c r="A912" s="404">
        <v>2</v>
      </c>
      <c r="B912" s="404">
        <v>1</v>
      </c>
      <c r="C912" s="421" t="s">
        <v>778</v>
      </c>
      <c r="D912" s="418"/>
      <c r="E912" s="418"/>
      <c r="F912" s="418"/>
      <c r="G912" s="418"/>
      <c r="H912" s="418"/>
      <c r="I912" s="418"/>
      <c r="J912" s="419">
        <v>3000020231002</v>
      </c>
      <c r="K912" s="420"/>
      <c r="L912" s="420"/>
      <c r="M912" s="420"/>
      <c r="N912" s="420"/>
      <c r="O912" s="420"/>
      <c r="P912" s="317" t="s">
        <v>809</v>
      </c>
      <c r="Q912" s="318"/>
      <c r="R912" s="318"/>
      <c r="S912" s="318"/>
      <c r="T912" s="318"/>
      <c r="U912" s="318"/>
      <c r="V912" s="318"/>
      <c r="W912" s="318"/>
      <c r="X912" s="318"/>
      <c r="Y912" s="319">
        <v>3339</v>
      </c>
      <c r="Z912" s="320"/>
      <c r="AA912" s="320"/>
      <c r="AB912" s="321"/>
      <c r="AC912" s="424" t="s">
        <v>805</v>
      </c>
      <c r="AD912" s="424"/>
      <c r="AE912" s="424"/>
      <c r="AF912" s="424"/>
      <c r="AG912" s="424"/>
      <c r="AH912" s="325" t="s">
        <v>405</v>
      </c>
      <c r="AI912" s="326"/>
      <c r="AJ912" s="326"/>
      <c r="AK912" s="326"/>
      <c r="AL912" s="327" t="s">
        <v>405</v>
      </c>
      <c r="AM912" s="328"/>
      <c r="AN912" s="328"/>
      <c r="AO912" s="329"/>
      <c r="AP912" s="322" t="s">
        <v>405</v>
      </c>
      <c r="AQ912" s="322"/>
      <c r="AR912" s="322"/>
      <c r="AS912" s="322"/>
      <c r="AT912" s="322"/>
      <c r="AU912" s="322"/>
      <c r="AV912" s="322"/>
      <c r="AW912" s="322"/>
      <c r="AX912" s="322"/>
      <c r="AY912">
        <f>COUNTA($C$912)</f>
        <v>1</v>
      </c>
    </row>
    <row r="913" spans="1:51" ht="48.75" customHeight="1">
      <c r="A913" s="404">
        <v>3</v>
      </c>
      <c r="B913" s="404">
        <v>1</v>
      </c>
      <c r="C913" s="421" t="s">
        <v>810</v>
      </c>
      <c r="D913" s="418"/>
      <c r="E913" s="418"/>
      <c r="F913" s="418"/>
      <c r="G913" s="418"/>
      <c r="H913" s="418"/>
      <c r="I913" s="418"/>
      <c r="J913" s="419">
        <v>3000020141003</v>
      </c>
      <c r="K913" s="420"/>
      <c r="L913" s="420"/>
      <c r="M913" s="420"/>
      <c r="N913" s="420"/>
      <c r="O913" s="420"/>
      <c r="P913" s="317" t="s">
        <v>809</v>
      </c>
      <c r="Q913" s="318"/>
      <c r="R913" s="318"/>
      <c r="S913" s="318"/>
      <c r="T913" s="318"/>
      <c r="U913" s="318"/>
      <c r="V913" s="318"/>
      <c r="W913" s="318"/>
      <c r="X913" s="318"/>
      <c r="Y913" s="319">
        <v>3189</v>
      </c>
      <c r="Z913" s="320"/>
      <c r="AA913" s="320"/>
      <c r="AB913" s="321"/>
      <c r="AC913" s="424" t="s">
        <v>805</v>
      </c>
      <c r="AD913" s="424"/>
      <c r="AE913" s="424"/>
      <c r="AF913" s="424"/>
      <c r="AG913" s="424"/>
      <c r="AH913" s="325" t="s">
        <v>405</v>
      </c>
      <c r="AI913" s="326"/>
      <c r="AJ913" s="326"/>
      <c r="AK913" s="326"/>
      <c r="AL913" s="327" t="s">
        <v>405</v>
      </c>
      <c r="AM913" s="328"/>
      <c r="AN913" s="328"/>
      <c r="AO913" s="329"/>
      <c r="AP913" s="322" t="s">
        <v>405</v>
      </c>
      <c r="AQ913" s="322"/>
      <c r="AR913" s="322"/>
      <c r="AS913" s="322"/>
      <c r="AT913" s="322"/>
      <c r="AU913" s="322"/>
      <c r="AV913" s="322"/>
      <c r="AW913" s="322"/>
      <c r="AX913" s="322"/>
      <c r="AY913">
        <f>COUNTA($C$913)</f>
        <v>1</v>
      </c>
    </row>
    <row r="914" spans="1:51" ht="48.75" customHeight="1">
      <c r="A914" s="404">
        <v>4</v>
      </c>
      <c r="B914" s="404">
        <v>1</v>
      </c>
      <c r="C914" s="421" t="s">
        <v>794</v>
      </c>
      <c r="D914" s="418"/>
      <c r="E914" s="418"/>
      <c r="F914" s="418"/>
      <c r="G914" s="418"/>
      <c r="H914" s="418"/>
      <c r="I914" s="418"/>
      <c r="J914" s="419">
        <v>9000020011002</v>
      </c>
      <c r="K914" s="420"/>
      <c r="L914" s="420"/>
      <c r="M914" s="420"/>
      <c r="N914" s="420"/>
      <c r="O914" s="420"/>
      <c r="P914" s="317" t="s">
        <v>809</v>
      </c>
      <c r="Q914" s="318"/>
      <c r="R914" s="318"/>
      <c r="S914" s="318"/>
      <c r="T914" s="318"/>
      <c r="U914" s="318"/>
      <c r="V914" s="318"/>
      <c r="W914" s="318"/>
      <c r="X914" s="318"/>
      <c r="Y914" s="319">
        <v>3101</v>
      </c>
      <c r="Z914" s="320"/>
      <c r="AA914" s="320"/>
      <c r="AB914" s="321"/>
      <c r="AC914" s="424" t="s">
        <v>805</v>
      </c>
      <c r="AD914" s="424"/>
      <c r="AE914" s="424"/>
      <c r="AF914" s="424"/>
      <c r="AG914" s="424"/>
      <c r="AH914" s="325" t="s">
        <v>405</v>
      </c>
      <c r="AI914" s="326"/>
      <c r="AJ914" s="326"/>
      <c r="AK914" s="326"/>
      <c r="AL914" s="327" t="s">
        <v>405</v>
      </c>
      <c r="AM914" s="328"/>
      <c r="AN914" s="328"/>
      <c r="AO914" s="329"/>
      <c r="AP914" s="322" t="s">
        <v>405</v>
      </c>
      <c r="AQ914" s="322"/>
      <c r="AR914" s="322"/>
      <c r="AS914" s="322"/>
      <c r="AT914" s="322"/>
      <c r="AU914" s="322"/>
      <c r="AV914" s="322"/>
      <c r="AW914" s="322"/>
      <c r="AX914" s="322"/>
      <c r="AY914">
        <f>COUNTA($C$914)</f>
        <v>1</v>
      </c>
    </row>
    <row r="915" spans="1:51" ht="48.75" customHeight="1">
      <c r="A915" s="404">
        <v>5</v>
      </c>
      <c r="B915" s="404">
        <v>1</v>
      </c>
      <c r="C915" s="421" t="s">
        <v>795</v>
      </c>
      <c r="D915" s="418"/>
      <c r="E915" s="418"/>
      <c r="F915" s="418"/>
      <c r="G915" s="418"/>
      <c r="H915" s="418"/>
      <c r="I915" s="418"/>
      <c r="J915" s="419">
        <v>3000020401307</v>
      </c>
      <c r="K915" s="420"/>
      <c r="L915" s="420"/>
      <c r="M915" s="420"/>
      <c r="N915" s="420"/>
      <c r="O915" s="420"/>
      <c r="P915" s="317" t="s">
        <v>809</v>
      </c>
      <c r="Q915" s="318"/>
      <c r="R915" s="318"/>
      <c r="S915" s="318"/>
      <c r="T915" s="318"/>
      <c r="U915" s="318"/>
      <c r="V915" s="318"/>
      <c r="W915" s="318"/>
      <c r="X915" s="318"/>
      <c r="Y915" s="319">
        <v>2560</v>
      </c>
      <c r="Z915" s="320"/>
      <c r="AA915" s="320"/>
      <c r="AB915" s="321"/>
      <c r="AC915" s="424" t="s">
        <v>805</v>
      </c>
      <c r="AD915" s="424"/>
      <c r="AE915" s="424"/>
      <c r="AF915" s="424"/>
      <c r="AG915" s="424"/>
      <c r="AH915" s="325" t="s">
        <v>405</v>
      </c>
      <c r="AI915" s="326"/>
      <c r="AJ915" s="326"/>
      <c r="AK915" s="326"/>
      <c r="AL915" s="327" t="s">
        <v>405</v>
      </c>
      <c r="AM915" s="328"/>
      <c r="AN915" s="328"/>
      <c r="AO915" s="329"/>
      <c r="AP915" s="322" t="s">
        <v>405</v>
      </c>
      <c r="AQ915" s="322"/>
      <c r="AR915" s="322"/>
      <c r="AS915" s="322"/>
      <c r="AT915" s="322"/>
      <c r="AU915" s="322"/>
      <c r="AV915" s="322"/>
      <c r="AW915" s="322"/>
      <c r="AX915" s="322"/>
      <c r="AY915">
        <f>COUNTA($C$915)</f>
        <v>1</v>
      </c>
    </row>
    <row r="916" spans="1:51" ht="48.75" customHeight="1">
      <c r="A916" s="404">
        <v>6</v>
      </c>
      <c r="B916" s="404">
        <v>1</v>
      </c>
      <c r="C916" s="421" t="s">
        <v>811</v>
      </c>
      <c r="D916" s="418"/>
      <c r="E916" s="418"/>
      <c r="F916" s="418"/>
      <c r="G916" s="418"/>
      <c r="H916" s="418"/>
      <c r="I916" s="418"/>
      <c r="J916" s="419">
        <v>2000020261009</v>
      </c>
      <c r="K916" s="420"/>
      <c r="L916" s="420"/>
      <c r="M916" s="420"/>
      <c r="N916" s="420"/>
      <c r="O916" s="420"/>
      <c r="P916" s="317" t="s">
        <v>809</v>
      </c>
      <c r="Q916" s="318"/>
      <c r="R916" s="318"/>
      <c r="S916" s="318"/>
      <c r="T916" s="318"/>
      <c r="U916" s="318"/>
      <c r="V916" s="318"/>
      <c r="W916" s="318"/>
      <c r="X916" s="318"/>
      <c r="Y916" s="319">
        <v>2365</v>
      </c>
      <c r="Z916" s="320"/>
      <c r="AA916" s="320"/>
      <c r="AB916" s="321"/>
      <c r="AC916" s="424" t="s">
        <v>805</v>
      </c>
      <c r="AD916" s="424"/>
      <c r="AE916" s="424"/>
      <c r="AF916" s="424"/>
      <c r="AG916" s="424"/>
      <c r="AH916" s="325" t="s">
        <v>405</v>
      </c>
      <c r="AI916" s="326"/>
      <c r="AJ916" s="326"/>
      <c r="AK916" s="326"/>
      <c r="AL916" s="327" t="s">
        <v>405</v>
      </c>
      <c r="AM916" s="328"/>
      <c r="AN916" s="328"/>
      <c r="AO916" s="329"/>
      <c r="AP916" s="322" t="s">
        <v>405</v>
      </c>
      <c r="AQ916" s="322"/>
      <c r="AR916" s="322"/>
      <c r="AS916" s="322"/>
      <c r="AT916" s="322"/>
      <c r="AU916" s="322"/>
      <c r="AV916" s="322"/>
      <c r="AW916" s="322"/>
      <c r="AX916" s="322"/>
      <c r="AY916">
        <f>COUNTA($C$916)</f>
        <v>1</v>
      </c>
    </row>
    <row r="917" spans="1:51" ht="48.75" customHeight="1">
      <c r="A917" s="404">
        <v>7</v>
      </c>
      <c r="B917" s="404">
        <v>1</v>
      </c>
      <c r="C917" s="421" t="s">
        <v>783</v>
      </c>
      <c r="D917" s="418"/>
      <c r="E917" s="418"/>
      <c r="F917" s="418"/>
      <c r="G917" s="418"/>
      <c r="H917" s="418"/>
      <c r="I917" s="418"/>
      <c r="J917" s="419">
        <v>9000020281000</v>
      </c>
      <c r="K917" s="420"/>
      <c r="L917" s="420"/>
      <c r="M917" s="420"/>
      <c r="N917" s="420"/>
      <c r="O917" s="420"/>
      <c r="P917" s="317" t="s">
        <v>809</v>
      </c>
      <c r="Q917" s="318"/>
      <c r="R917" s="318"/>
      <c r="S917" s="318"/>
      <c r="T917" s="318"/>
      <c r="U917" s="318"/>
      <c r="V917" s="318"/>
      <c r="W917" s="318"/>
      <c r="X917" s="318"/>
      <c r="Y917" s="319">
        <v>2340</v>
      </c>
      <c r="Z917" s="320"/>
      <c r="AA917" s="320"/>
      <c r="AB917" s="321"/>
      <c r="AC917" s="424" t="s">
        <v>805</v>
      </c>
      <c r="AD917" s="424"/>
      <c r="AE917" s="424"/>
      <c r="AF917" s="424"/>
      <c r="AG917" s="424"/>
      <c r="AH917" s="325" t="s">
        <v>405</v>
      </c>
      <c r="AI917" s="326"/>
      <c r="AJ917" s="326"/>
      <c r="AK917" s="326"/>
      <c r="AL917" s="327" t="s">
        <v>405</v>
      </c>
      <c r="AM917" s="328"/>
      <c r="AN917" s="328"/>
      <c r="AO917" s="329"/>
      <c r="AP917" s="322" t="s">
        <v>405</v>
      </c>
      <c r="AQ917" s="322"/>
      <c r="AR917" s="322"/>
      <c r="AS917" s="322"/>
      <c r="AT917" s="322"/>
      <c r="AU917" s="322"/>
      <c r="AV917" s="322"/>
      <c r="AW917" s="322"/>
      <c r="AX917" s="322"/>
      <c r="AY917">
        <f>COUNTA($C$917)</f>
        <v>1</v>
      </c>
    </row>
    <row r="918" spans="1:51" ht="48.75" customHeight="1">
      <c r="A918" s="404">
        <v>8</v>
      </c>
      <c r="B918" s="404">
        <v>1</v>
      </c>
      <c r="C918" s="421" t="s">
        <v>793</v>
      </c>
      <c r="D918" s="418"/>
      <c r="E918" s="418"/>
      <c r="F918" s="418"/>
      <c r="G918" s="418"/>
      <c r="H918" s="418"/>
      <c r="I918" s="418"/>
      <c r="J918" s="419">
        <v>8000020401005</v>
      </c>
      <c r="K918" s="420"/>
      <c r="L918" s="420"/>
      <c r="M918" s="420"/>
      <c r="N918" s="420"/>
      <c r="O918" s="420"/>
      <c r="P918" s="317" t="s">
        <v>809</v>
      </c>
      <c r="Q918" s="318"/>
      <c r="R918" s="318"/>
      <c r="S918" s="318"/>
      <c r="T918" s="318"/>
      <c r="U918" s="318"/>
      <c r="V918" s="318"/>
      <c r="W918" s="318"/>
      <c r="X918" s="318"/>
      <c r="Y918" s="319">
        <v>1976</v>
      </c>
      <c r="Z918" s="320"/>
      <c r="AA918" s="320"/>
      <c r="AB918" s="321"/>
      <c r="AC918" s="424" t="s">
        <v>805</v>
      </c>
      <c r="AD918" s="424"/>
      <c r="AE918" s="424"/>
      <c r="AF918" s="424"/>
      <c r="AG918" s="424"/>
      <c r="AH918" s="325" t="s">
        <v>405</v>
      </c>
      <c r="AI918" s="326"/>
      <c r="AJ918" s="326"/>
      <c r="AK918" s="326"/>
      <c r="AL918" s="327" t="s">
        <v>405</v>
      </c>
      <c r="AM918" s="328"/>
      <c r="AN918" s="328"/>
      <c r="AO918" s="329"/>
      <c r="AP918" s="322" t="s">
        <v>405</v>
      </c>
      <c r="AQ918" s="322"/>
      <c r="AR918" s="322"/>
      <c r="AS918" s="322"/>
      <c r="AT918" s="322"/>
      <c r="AU918" s="322"/>
      <c r="AV918" s="322"/>
      <c r="AW918" s="322"/>
      <c r="AX918" s="322"/>
      <c r="AY918">
        <f>COUNTA($C$918)</f>
        <v>1</v>
      </c>
    </row>
    <row r="919" spans="1:51" ht="48.75" customHeight="1">
      <c r="A919" s="404">
        <v>9</v>
      </c>
      <c r="B919" s="404">
        <v>1</v>
      </c>
      <c r="C919" s="421" t="s">
        <v>812</v>
      </c>
      <c r="D919" s="418"/>
      <c r="E919" s="418"/>
      <c r="F919" s="418"/>
      <c r="G919" s="418"/>
      <c r="H919" s="418"/>
      <c r="I919" s="418"/>
      <c r="J919" s="419">
        <v>3000020271403</v>
      </c>
      <c r="K919" s="420"/>
      <c r="L919" s="420"/>
      <c r="M919" s="420"/>
      <c r="N919" s="420"/>
      <c r="O919" s="420"/>
      <c r="P919" s="317" t="s">
        <v>809</v>
      </c>
      <c r="Q919" s="318"/>
      <c r="R919" s="318"/>
      <c r="S919" s="318"/>
      <c r="T919" s="318"/>
      <c r="U919" s="318"/>
      <c r="V919" s="318"/>
      <c r="W919" s="318"/>
      <c r="X919" s="318"/>
      <c r="Y919" s="319">
        <v>1723</v>
      </c>
      <c r="Z919" s="320"/>
      <c r="AA919" s="320"/>
      <c r="AB919" s="321"/>
      <c r="AC919" s="424" t="s">
        <v>805</v>
      </c>
      <c r="AD919" s="424"/>
      <c r="AE919" s="424"/>
      <c r="AF919" s="424"/>
      <c r="AG919" s="424"/>
      <c r="AH919" s="325" t="s">
        <v>405</v>
      </c>
      <c r="AI919" s="326"/>
      <c r="AJ919" s="326"/>
      <c r="AK919" s="326"/>
      <c r="AL919" s="327" t="s">
        <v>405</v>
      </c>
      <c r="AM919" s="328"/>
      <c r="AN919" s="328"/>
      <c r="AO919" s="329"/>
      <c r="AP919" s="322" t="s">
        <v>405</v>
      </c>
      <c r="AQ919" s="322"/>
      <c r="AR919" s="322"/>
      <c r="AS919" s="322"/>
      <c r="AT919" s="322"/>
      <c r="AU919" s="322"/>
      <c r="AV919" s="322"/>
      <c r="AW919" s="322"/>
      <c r="AX919" s="322"/>
      <c r="AY919">
        <f>COUNTA($C$919)</f>
        <v>1</v>
      </c>
    </row>
    <row r="920" spans="1:51" ht="48.75" customHeight="1">
      <c r="A920" s="404">
        <v>10</v>
      </c>
      <c r="B920" s="404">
        <v>1</v>
      </c>
      <c r="C920" s="421" t="s">
        <v>813</v>
      </c>
      <c r="D920" s="418"/>
      <c r="E920" s="418"/>
      <c r="F920" s="418"/>
      <c r="G920" s="418"/>
      <c r="H920" s="418"/>
      <c r="I920" s="418"/>
      <c r="J920" s="419">
        <v>2000020111007</v>
      </c>
      <c r="K920" s="420"/>
      <c r="L920" s="420"/>
      <c r="M920" s="420"/>
      <c r="N920" s="420"/>
      <c r="O920" s="420"/>
      <c r="P920" s="317" t="s">
        <v>809</v>
      </c>
      <c r="Q920" s="318"/>
      <c r="R920" s="318"/>
      <c r="S920" s="318"/>
      <c r="T920" s="318"/>
      <c r="U920" s="318"/>
      <c r="V920" s="318"/>
      <c r="W920" s="318"/>
      <c r="X920" s="318"/>
      <c r="Y920" s="319">
        <v>1566</v>
      </c>
      <c r="Z920" s="320"/>
      <c r="AA920" s="320"/>
      <c r="AB920" s="321"/>
      <c r="AC920" s="424" t="s">
        <v>805</v>
      </c>
      <c r="AD920" s="424"/>
      <c r="AE920" s="424"/>
      <c r="AF920" s="424"/>
      <c r="AG920" s="424"/>
      <c r="AH920" s="325" t="s">
        <v>405</v>
      </c>
      <c r="AI920" s="326"/>
      <c r="AJ920" s="326"/>
      <c r="AK920" s="326"/>
      <c r="AL920" s="327" t="s">
        <v>405</v>
      </c>
      <c r="AM920" s="328"/>
      <c r="AN920" s="328"/>
      <c r="AO920" s="329"/>
      <c r="AP920" s="322" t="s">
        <v>405</v>
      </c>
      <c r="AQ920" s="322"/>
      <c r="AR920" s="322"/>
      <c r="AS920" s="322"/>
      <c r="AT920" s="322"/>
      <c r="AU920" s="322"/>
      <c r="AV920" s="322"/>
      <c r="AW920" s="322"/>
      <c r="AX920" s="322"/>
      <c r="AY920">
        <f>COUNTA($C$920)</f>
        <v>1</v>
      </c>
    </row>
    <row r="921" spans="1:51" ht="48.75" hidden="1" customHeight="1">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48.75" hidden="1" customHeight="1">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48.75" hidden="1" customHeight="1">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48.75" hidden="1" customHeight="1">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48.75" hidden="1" customHeight="1">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48.75" hidden="1" customHeight="1">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48.75" hidden="1" customHeight="1">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48.75" hidden="1" customHeight="1">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48.75" hidden="1" customHeight="1">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48.75" hidden="1" customHeight="1">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48.75" hidden="1" customHeight="1">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48.75" hidden="1" customHeight="1">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48.75" hidden="1" customHeight="1">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48.75" hidden="1" customHeight="1">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48.75" hidden="1" customHeight="1">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48.75" hidden="1" customHeight="1">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48.75" hidden="1" customHeight="1">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48.75" hidden="1" customHeight="1">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48.75" hidden="1" customHeight="1">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48.75" hidden="1" customHeight="1">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7"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48.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48.75" customHeight="1">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366</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1">$AY$941</f>
        <v>1</v>
      </c>
    </row>
    <row r="944" spans="1:51" ht="48.75" customHeight="1">
      <c r="A944" s="404">
        <v>1</v>
      </c>
      <c r="B944" s="404">
        <v>1</v>
      </c>
      <c r="C944" s="421" t="s">
        <v>810</v>
      </c>
      <c r="D944" s="418"/>
      <c r="E944" s="418"/>
      <c r="F944" s="418"/>
      <c r="G944" s="418"/>
      <c r="H944" s="418"/>
      <c r="I944" s="418"/>
      <c r="J944" s="419">
        <v>3000020141003</v>
      </c>
      <c r="K944" s="420"/>
      <c r="L944" s="420"/>
      <c r="M944" s="420"/>
      <c r="N944" s="420"/>
      <c r="O944" s="420"/>
      <c r="P944" s="317" t="s">
        <v>814</v>
      </c>
      <c r="Q944" s="318"/>
      <c r="R944" s="318"/>
      <c r="S944" s="318"/>
      <c r="T944" s="318"/>
      <c r="U944" s="318"/>
      <c r="V944" s="318"/>
      <c r="W944" s="318"/>
      <c r="X944" s="318"/>
      <c r="Y944" s="319">
        <v>241</v>
      </c>
      <c r="Z944" s="320"/>
      <c r="AA944" s="320"/>
      <c r="AB944" s="321"/>
      <c r="AC944" s="424" t="s">
        <v>805</v>
      </c>
      <c r="AD944" s="424"/>
      <c r="AE944" s="424"/>
      <c r="AF944" s="424"/>
      <c r="AG944" s="424"/>
      <c r="AH944" s="325" t="s">
        <v>405</v>
      </c>
      <c r="AI944" s="326"/>
      <c r="AJ944" s="326"/>
      <c r="AK944" s="326"/>
      <c r="AL944" s="327" t="s">
        <v>405</v>
      </c>
      <c r="AM944" s="328"/>
      <c r="AN944" s="328"/>
      <c r="AO944" s="329"/>
      <c r="AP944" s="322" t="s">
        <v>405</v>
      </c>
      <c r="AQ944" s="322"/>
      <c r="AR944" s="322"/>
      <c r="AS944" s="322"/>
      <c r="AT944" s="322"/>
      <c r="AU944" s="322"/>
      <c r="AV944" s="322"/>
      <c r="AW944" s="322"/>
      <c r="AX944" s="322"/>
      <c r="AY944">
        <f t="shared" si="121"/>
        <v>1</v>
      </c>
    </row>
    <row r="945" spans="1:51" ht="48.75" customHeight="1">
      <c r="A945" s="404">
        <v>2</v>
      </c>
      <c r="B945" s="404">
        <v>1</v>
      </c>
      <c r="C945" s="421" t="s">
        <v>794</v>
      </c>
      <c r="D945" s="418"/>
      <c r="E945" s="418"/>
      <c r="F945" s="418"/>
      <c r="G945" s="418"/>
      <c r="H945" s="418"/>
      <c r="I945" s="418"/>
      <c r="J945" s="419">
        <v>9000020011002</v>
      </c>
      <c r="K945" s="420"/>
      <c r="L945" s="420"/>
      <c r="M945" s="420"/>
      <c r="N945" s="420"/>
      <c r="O945" s="420"/>
      <c r="P945" s="317" t="s">
        <v>814</v>
      </c>
      <c r="Q945" s="318"/>
      <c r="R945" s="318"/>
      <c r="S945" s="318"/>
      <c r="T945" s="318"/>
      <c r="U945" s="318"/>
      <c r="V945" s="318"/>
      <c r="W945" s="318"/>
      <c r="X945" s="318"/>
      <c r="Y945" s="319">
        <v>223</v>
      </c>
      <c r="Z945" s="320"/>
      <c r="AA945" s="320"/>
      <c r="AB945" s="321"/>
      <c r="AC945" s="424" t="s">
        <v>805</v>
      </c>
      <c r="AD945" s="424"/>
      <c r="AE945" s="424"/>
      <c r="AF945" s="424"/>
      <c r="AG945" s="424"/>
      <c r="AH945" s="325" t="s">
        <v>405</v>
      </c>
      <c r="AI945" s="326"/>
      <c r="AJ945" s="326"/>
      <c r="AK945" s="326"/>
      <c r="AL945" s="327" t="s">
        <v>405</v>
      </c>
      <c r="AM945" s="328"/>
      <c r="AN945" s="328"/>
      <c r="AO945" s="329"/>
      <c r="AP945" s="322" t="s">
        <v>405</v>
      </c>
      <c r="AQ945" s="322"/>
      <c r="AR945" s="322"/>
      <c r="AS945" s="322"/>
      <c r="AT945" s="322"/>
      <c r="AU945" s="322"/>
      <c r="AV945" s="322"/>
      <c r="AW945" s="322"/>
      <c r="AX945" s="322"/>
      <c r="AY945">
        <f>COUNTA($C$945)</f>
        <v>1</v>
      </c>
    </row>
    <row r="946" spans="1:51" ht="48.75" customHeight="1">
      <c r="A946" s="404">
        <v>3</v>
      </c>
      <c r="B946" s="404">
        <v>1</v>
      </c>
      <c r="C946" s="421" t="s">
        <v>783</v>
      </c>
      <c r="D946" s="418"/>
      <c r="E946" s="418"/>
      <c r="F946" s="418"/>
      <c r="G946" s="418"/>
      <c r="H946" s="418"/>
      <c r="I946" s="418"/>
      <c r="J946" s="419">
        <v>9000020281000</v>
      </c>
      <c r="K946" s="420"/>
      <c r="L946" s="420"/>
      <c r="M946" s="420"/>
      <c r="N946" s="420"/>
      <c r="O946" s="420"/>
      <c r="P946" s="317" t="s">
        <v>814</v>
      </c>
      <c r="Q946" s="318"/>
      <c r="R946" s="318"/>
      <c r="S946" s="318"/>
      <c r="T946" s="318"/>
      <c r="U946" s="318"/>
      <c r="V946" s="318"/>
      <c r="W946" s="318"/>
      <c r="X946" s="318"/>
      <c r="Y946" s="319">
        <v>152</v>
      </c>
      <c r="Z946" s="320"/>
      <c r="AA946" s="320"/>
      <c r="AB946" s="321"/>
      <c r="AC946" s="424" t="s">
        <v>805</v>
      </c>
      <c r="AD946" s="424"/>
      <c r="AE946" s="424"/>
      <c r="AF946" s="424"/>
      <c r="AG946" s="424"/>
      <c r="AH946" s="325" t="s">
        <v>405</v>
      </c>
      <c r="AI946" s="326"/>
      <c r="AJ946" s="326"/>
      <c r="AK946" s="326"/>
      <c r="AL946" s="327" t="s">
        <v>405</v>
      </c>
      <c r="AM946" s="328"/>
      <c r="AN946" s="328"/>
      <c r="AO946" s="329"/>
      <c r="AP946" s="322" t="s">
        <v>405</v>
      </c>
      <c r="AQ946" s="322"/>
      <c r="AR946" s="322"/>
      <c r="AS946" s="322"/>
      <c r="AT946" s="322"/>
      <c r="AU946" s="322"/>
      <c r="AV946" s="322"/>
      <c r="AW946" s="322"/>
      <c r="AX946" s="322"/>
      <c r="AY946">
        <f>COUNTA($C$946)</f>
        <v>1</v>
      </c>
    </row>
    <row r="947" spans="1:51" ht="48.75" customHeight="1">
      <c r="A947" s="404">
        <v>4</v>
      </c>
      <c r="B947" s="404">
        <v>1</v>
      </c>
      <c r="C947" s="421" t="s">
        <v>778</v>
      </c>
      <c r="D947" s="418"/>
      <c r="E947" s="418"/>
      <c r="F947" s="418"/>
      <c r="G947" s="418"/>
      <c r="H947" s="418"/>
      <c r="I947" s="418"/>
      <c r="J947" s="419">
        <v>3000020231002</v>
      </c>
      <c r="K947" s="420"/>
      <c r="L947" s="420"/>
      <c r="M947" s="420"/>
      <c r="N947" s="420"/>
      <c r="O947" s="420"/>
      <c r="P947" s="317" t="s">
        <v>814</v>
      </c>
      <c r="Q947" s="318"/>
      <c r="R947" s="318"/>
      <c r="S947" s="318"/>
      <c r="T947" s="318"/>
      <c r="U947" s="318"/>
      <c r="V947" s="318"/>
      <c r="W947" s="318"/>
      <c r="X947" s="318"/>
      <c r="Y947" s="319">
        <v>103</v>
      </c>
      <c r="Z947" s="320"/>
      <c r="AA947" s="320"/>
      <c r="AB947" s="321"/>
      <c r="AC947" s="424" t="s">
        <v>805</v>
      </c>
      <c r="AD947" s="424"/>
      <c r="AE947" s="424"/>
      <c r="AF947" s="424"/>
      <c r="AG947" s="424"/>
      <c r="AH947" s="325" t="s">
        <v>405</v>
      </c>
      <c r="AI947" s="326"/>
      <c r="AJ947" s="326"/>
      <c r="AK947" s="326"/>
      <c r="AL947" s="327" t="s">
        <v>405</v>
      </c>
      <c r="AM947" s="328"/>
      <c r="AN947" s="328"/>
      <c r="AO947" s="329"/>
      <c r="AP947" s="322" t="s">
        <v>405</v>
      </c>
      <c r="AQ947" s="322"/>
      <c r="AR947" s="322"/>
      <c r="AS947" s="322"/>
      <c r="AT947" s="322"/>
      <c r="AU947" s="322"/>
      <c r="AV947" s="322"/>
      <c r="AW947" s="322"/>
      <c r="AX947" s="322"/>
      <c r="AY947">
        <f>COUNTA($C$947)</f>
        <v>1</v>
      </c>
    </row>
    <row r="948" spans="1:51" ht="48.75" customHeight="1">
      <c r="A948" s="404">
        <v>5</v>
      </c>
      <c r="B948" s="404">
        <v>1</v>
      </c>
      <c r="C948" s="421" t="s">
        <v>811</v>
      </c>
      <c r="D948" s="418"/>
      <c r="E948" s="418"/>
      <c r="F948" s="418"/>
      <c r="G948" s="418"/>
      <c r="H948" s="418"/>
      <c r="I948" s="418"/>
      <c r="J948" s="419">
        <v>2000020261009</v>
      </c>
      <c r="K948" s="420"/>
      <c r="L948" s="420"/>
      <c r="M948" s="420"/>
      <c r="N948" s="420"/>
      <c r="O948" s="420"/>
      <c r="P948" s="317" t="s">
        <v>814</v>
      </c>
      <c r="Q948" s="318"/>
      <c r="R948" s="318"/>
      <c r="S948" s="318"/>
      <c r="T948" s="318"/>
      <c r="U948" s="318"/>
      <c r="V948" s="318"/>
      <c r="W948" s="318"/>
      <c r="X948" s="318"/>
      <c r="Y948" s="319">
        <v>82</v>
      </c>
      <c r="Z948" s="320"/>
      <c r="AA948" s="320"/>
      <c r="AB948" s="321"/>
      <c r="AC948" s="424" t="s">
        <v>805</v>
      </c>
      <c r="AD948" s="424"/>
      <c r="AE948" s="424"/>
      <c r="AF948" s="424"/>
      <c r="AG948" s="424"/>
      <c r="AH948" s="325" t="s">
        <v>405</v>
      </c>
      <c r="AI948" s="326"/>
      <c r="AJ948" s="326"/>
      <c r="AK948" s="326"/>
      <c r="AL948" s="327" t="s">
        <v>405</v>
      </c>
      <c r="AM948" s="328"/>
      <c r="AN948" s="328"/>
      <c r="AO948" s="329"/>
      <c r="AP948" s="322" t="s">
        <v>405</v>
      </c>
      <c r="AQ948" s="322"/>
      <c r="AR948" s="322"/>
      <c r="AS948" s="322"/>
      <c r="AT948" s="322"/>
      <c r="AU948" s="322"/>
      <c r="AV948" s="322"/>
      <c r="AW948" s="322"/>
      <c r="AX948" s="322"/>
      <c r="AY948">
        <f>COUNTA($C$948)</f>
        <v>1</v>
      </c>
    </row>
    <row r="949" spans="1:51" ht="48.75" customHeight="1">
      <c r="A949" s="404">
        <v>6</v>
      </c>
      <c r="B949" s="404">
        <v>1</v>
      </c>
      <c r="C949" s="421" t="s">
        <v>815</v>
      </c>
      <c r="D949" s="418"/>
      <c r="E949" s="418"/>
      <c r="F949" s="418"/>
      <c r="G949" s="418"/>
      <c r="H949" s="418"/>
      <c r="I949" s="418"/>
      <c r="J949" s="419">
        <v>3000020131202</v>
      </c>
      <c r="K949" s="420"/>
      <c r="L949" s="420"/>
      <c r="M949" s="420"/>
      <c r="N949" s="420"/>
      <c r="O949" s="420"/>
      <c r="P949" s="317" t="s">
        <v>814</v>
      </c>
      <c r="Q949" s="318"/>
      <c r="R949" s="318"/>
      <c r="S949" s="318"/>
      <c r="T949" s="318"/>
      <c r="U949" s="318"/>
      <c r="V949" s="318"/>
      <c r="W949" s="318"/>
      <c r="X949" s="318"/>
      <c r="Y949" s="319">
        <v>75</v>
      </c>
      <c r="Z949" s="320"/>
      <c r="AA949" s="320"/>
      <c r="AB949" s="321"/>
      <c r="AC949" s="424" t="s">
        <v>805</v>
      </c>
      <c r="AD949" s="424"/>
      <c r="AE949" s="424"/>
      <c r="AF949" s="424"/>
      <c r="AG949" s="424"/>
      <c r="AH949" s="325" t="s">
        <v>405</v>
      </c>
      <c r="AI949" s="326"/>
      <c r="AJ949" s="326"/>
      <c r="AK949" s="326"/>
      <c r="AL949" s="327" t="s">
        <v>405</v>
      </c>
      <c r="AM949" s="328"/>
      <c r="AN949" s="328"/>
      <c r="AO949" s="329"/>
      <c r="AP949" s="322" t="s">
        <v>405</v>
      </c>
      <c r="AQ949" s="322"/>
      <c r="AR949" s="322"/>
      <c r="AS949" s="322"/>
      <c r="AT949" s="322"/>
      <c r="AU949" s="322"/>
      <c r="AV949" s="322"/>
      <c r="AW949" s="322"/>
      <c r="AX949" s="322"/>
      <c r="AY949">
        <f>COUNTA($C$949)</f>
        <v>1</v>
      </c>
    </row>
    <row r="950" spans="1:51" ht="48.75" customHeight="1">
      <c r="A950" s="404">
        <v>7</v>
      </c>
      <c r="B950" s="404">
        <v>1</v>
      </c>
      <c r="C950" s="421" t="s">
        <v>812</v>
      </c>
      <c r="D950" s="418"/>
      <c r="E950" s="418"/>
      <c r="F950" s="418"/>
      <c r="G950" s="418"/>
      <c r="H950" s="418"/>
      <c r="I950" s="418"/>
      <c r="J950" s="419">
        <v>3000020271403</v>
      </c>
      <c r="K950" s="420"/>
      <c r="L950" s="420"/>
      <c r="M950" s="420"/>
      <c r="N950" s="420"/>
      <c r="O950" s="420"/>
      <c r="P950" s="317" t="s">
        <v>814</v>
      </c>
      <c r="Q950" s="318"/>
      <c r="R950" s="318"/>
      <c r="S950" s="318"/>
      <c r="T950" s="318"/>
      <c r="U950" s="318"/>
      <c r="V950" s="318"/>
      <c r="W950" s="318"/>
      <c r="X950" s="318"/>
      <c r="Y950" s="319">
        <v>65</v>
      </c>
      <c r="Z950" s="320"/>
      <c r="AA950" s="320"/>
      <c r="AB950" s="321"/>
      <c r="AC950" s="424" t="s">
        <v>805</v>
      </c>
      <c r="AD950" s="424"/>
      <c r="AE950" s="424"/>
      <c r="AF950" s="424"/>
      <c r="AG950" s="424"/>
      <c r="AH950" s="325" t="s">
        <v>405</v>
      </c>
      <c r="AI950" s="326"/>
      <c r="AJ950" s="326"/>
      <c r="AK950" s="326"/>
      <c r="AL950" s="327" t="s">
        <v>405</v>
      </c>
      <c r="AM950" s="328"/>
      <c r="AN950" s="328"/>
      <c r="AO950" s="329"/>
      <c r="AP950" s="322" t="s">
        <v>405</v>
      </c>
      <c r="AQ950" s="322"/>
      <c r="AR950" s="322"/>
      <c r="AS950" s="322"/>
      <c r="AT950" s="322"/>
      <c r="AU950" s="322"/>
      <c r="AV950" s="322"/>
      <c r="AW950" s="322"/>
      <c r="AX950" s="322"/>
      <c r="AY950">
        <f>COUNTA($C$950)</f>
        <v>1</v>
      </c>
    </row>
    <row r="951" spans="1:51" ht="48.75" customHeight="1">
      <c r="A951" s="404">
        <v>8</v>
      </c>
      <c r="B951" s="404">
        <v>1</v>
      </c>
      <c r="C951" s="421" t="s">
        <v>816</v>
      </c>
      <c r="D951" s="418"/>
      <c r="E951" s="418"/>
      <c r="F951" s="418"/>
      <c r="G951" s="418"/>
      <c r="H951" s="418"/>
      <c r="I951" s="418"/>
      <c r="J951" s="419">
        <v>5000020331007</v>
      </c>
      <c r="K951" s="420"/>
      <c r="L951" s="420"/>
      <c r="M951" s="420"/>
      <c r="N951" s="420"/>
      <c r="O951" s="420"/>
      <c r="P951" s="317" t="s">
        <v>814</v>
      </c>
      <c r="Q951" s="318"/>
      <c r="R951" s="318"/>
      <c r="S951" s="318"/>
      <c r="T951" s="318"/>
      <c r="U951" s="318"/>
      <c r="V951" s="318"/>
      <c r="W951" s="318"/>
      <c r="X951" s="318"/>
      <c r="Y951" s="319">
        <v>60</v>
      </c>
      <c r="Z951" s="320"/>
      <c r="AA951" s="320"/>
      <c r="AB951" s="321"/>
      <c r="AC951" s="424" t="s">
        <v>805</v>
      </c>
      <c r="AD951" s="424"/>
      <c r="AE951" s="424"/>
      <c r="AF951" s="424"/>
      <c r="AG951" s="424"/>
      <c r="AH951" s="325" t="s">
        <v>405</v>
      </c>
      <c r="AI951" s="326"/>
      <c r="AJ951" s="326"/>
      <c r="AK951" s="326"/>
      <c r="AL951" s="327" t="s">
        <v>405</v>
      </c>
      <c r="AM951" s="328"/>
      <c r="AN951" s="328"/>
      <c r="AO951" s="329"/>
      <c r="AP951" s="322" t="s">
        <v>405</v>
      </c>
      <c r="AQ951" s="322"/>
      <c r="AR951" s="322"/>
      <c r="AS951" s="322"/>
      <c r="AT951" s="322"/>
      <c r="AU951" s="322"/>
      <c r="AV951" s="322"/>
      <c r="AW951" s="322"/>
      <c r="AX951" s="322"/>
      <c r="AY951">
        <f>COUNTA($C$951)</f>
        <v>1</v>
      </c>
    </row>
    <row r="952" spans="1:51" ht="48.75" customHeight="1">
      <c r="A952" s="404">
        <v>9</v>
      </c>
      <c r="B952" s="404">
        <v>1</v>
      </c>
      <c r="C952" s="421" t="s">
        <v>795</v>
      </c>
      <c r="D952" s="418"/>
      <c r="E952" s="418"/>
      <c r="F952" s="418"/>
      <c r="G952" s="418"/>
      <c r="H952" s="418"/>
      <c r="I952" s="418"/>
      <c r="J952" s="419">
        <v>3000020401307</v>
      </c>
      <c r="K952" s="420"/>
      <c r="L952" s="420"/>
      <c r="M952" s="420"/>
      <c r="N952" s="420"/>
      <c r="O952" s="420"/>
      <c r="P952" s="317" t="s">
        <v>814</v>
      </c>
      <c r="Q952" s="318"/>
      <c r="R952" s="318"/>
      <c r="S952" s="318"/>
      <c r="T952" s="318"/>
      <c r="U952" s="318"/>
      <c r="V952" s="318"/>
      <c r="W952" s="318"/>
      <c r="X952" s="318"/>
      <c r="Y952" s="319">
        <v>56</v>
      </c>
      <c r="Z952" s="320"/>
      <c r="AA952" s="320"/>
      <c r="AB952" s="321"/>
      <c r="AC952" s="424" t="s">
        <v>805</v>
      </c>
      <c r="AD952" s="424"/>
      <c r="AE952" s="424"/>
      <c r="AF952" s="424"/>
      <c r="AG952" s="424"/>
      <c r="AH952" s="325" t="s">
        <v>405</v>
      </c>
      <c r="AI952" s="326"/>
      <c r="AJ952" s="326"/>
      <c r="AK952" s="326"/>
      <c r="AL952" s="327" t="s">
        <v>405</v>
      </c>
      <c r="AM952" s="328"/>
      <c r="AN952" s="328"/>
      <c r="AO952" s="329"/>
      <c r="AP952" s="322" t="s">
        <v>405</v>
      </c>
      <c r="AQ952" s="322"/>
      <c r="AR952" s="322"/>
      <c r="AS952" s="322"/>
      <c r="AT952" s="322"/>
      <c r="AU952" s="322"/>
      <c r="AV952" s="322"/>
      <c r="AW952" s="322"/>
      <c r="AX952" s="322"/>
      <c r="AY952">
        <f>COUNTA($C$952)</f>
        <v>1</v>
      </c>
    </row>
    <row r="953" spans="1:51" ht="48.75" customHeight="1">
      <c r="A953" s="404">
        <v>10</v>
      </c>
      <c r="B953" s="404">
        <v>1</v>
      </c>
      <c r="C953" s="421" t="s">
        <v>813</v>
      </c>
      <c r="D953" s="418"/>
      <c r="E953" s="418"/>
      <c r="F953" s="418"/>
      <c r="G953" s="418"/>
      <c r="H953" s="418"/>
      <c r="I953" s="418"/>
      <c r="J953" s="419">
        <v>2000020111007</v>
      </c>
      <c r="K953" s="420"/>
      <c r="L953" s="420"/>
      <c r="M953" s="420"/>
      <c r="N953" s="420"/>
      <c r="O953" s="420"/>
      <c r="P953" s="317" t="s">
        <v>814</v>
      </c>
      <c r="Q953" s="318"/>
      <c r="R953" s="318"/>
      <c r="S953" s="318"/>
      <c r="T953" s="318"/>
      <c r="U953" s="318"/>
      <c r="V953" s="318"/>
      <c r="W953" s="318"/>
      <c r="X953" s="318"/>
      <c r="Y953" s="319">
        <v>54</v>
      </c>
      <c r="Z953" s="320"/>
      <c r="AA953" s="320"/>
      <c r="AB953" s="321"/>
      <c r="AC953" s="424" t="s">
        <v>805</v>
      </c>
      <c r="AD953" s="424"/>
      <c r="AE953" s="424"/>
      <c r="AF953" s="424"/>
      <c r="AG953" s="424"/>
      <c r="AH953" s="325" t="s">
        <v>405</v>
      </c>
      <c r="AI953" s="326"/>
      <c r="AJ953" s="326"/>
      <c r="AK953" s="326"/>
      <c r="AL953" s="327" t="s">
        <v>405</v>
      </c>
      <c r="AM953" s="328"/>
      <c r="AN953" s="328"/>
      <c r="AO953" s="329"/>
      <c r="AP953" s="322" t="s">
        <v>405</v>
      </c>
      <c r="AQ953" s="322"/>
      <c r="AR953" s="322"/>
      <c r="AS953" s="322"/>
      <c r="AT953" s="322"/>
      <c r="AU953" s="322"/>
      <c r="AV953" s="322"/>
      <c r="AW953" s="322"/>
      <c r="AX953" s="322"/>
      <c r="AY953">
        <f>COUNTA($C$953)</f>
        <v>1</v>
      </c>
    </row>
    <row r="954" spans="1:51" ht="2.25" hidden="1" customHeight="1">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25" hidden="1" customHeight="1">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25" hidden="1" customHeight="1">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25" hidden="1" customHeight="1">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2.25" hidden="1" customHeight="1">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2.25" hidden="1" customHeight="1">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2.25" hidden="1" customHeight="1">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2.25" hidden="1" customHeight="1">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2.25" hidden="1" customHeight="1">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25" hidden="1" customHeight="1">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25" hidden="1" customHeight="1">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25" hidden="1" customHeight="1">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25" hidden="1" customHeight="1">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25" hidden="1" customHeight="1">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25" hidden="1" customHeight="1">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25" hidden="1" customHeight="1">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25" hidden="1" customHeight="1">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25" hidden="1" customHeight="1">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25" hidden="1" customHeight="1">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25" hidden="1" customHeight="1">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2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2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25" hidden="1" customHeight="1">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366</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2">$AY$974</f>
        <v>0</v>
      </c>
    </row>
    <row r="977" spans="1:51" ht="2.25" hidden="1" customHeight="1">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2"/>
        <v>0</v>
      </c>
    </row>
    <row r="978" spans="1:51" ht="2.25" hidden="1" customHeight="1">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2.25" hidden="1" customHeight="1">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25" hidden="1" customHeight="1">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25" hidden="1" customHeight="1">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25" hidden="1" customHeight="1">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25" hidden="1" customHeight="1">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25" hidden="1" customHeight="1">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25" hidden="1" customHeight="1">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25" hidden="1" customHeight="1">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25" hidden="1" customHeight="1">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25" hidden="1" customHeight="1">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25" hidden="1" customHeight="1">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25" hidden="1" customHeight="1">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2.25" hidden="1" customHeight="1">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2.25" hidden="1" customHeight="1">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2.25" hidden="1" customHeight="1">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2.25" hidden="1" customHeight="1">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2.25" hidden="1" customHeight="1">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25" hidden="1" customHeight="1">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25" hidden="1" customHeight="1">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25" hidden="1" customHeight="1">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25" hidden="1" customHeight="1">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25" hidden="1" customHeight="1">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25" hidden="1" customHeight="1">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25" hidden="1" customHeight="1">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25" hidden="1" customHeight="1">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25" hidden="1" customHeight="1">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25" hidden="1" customHeight="1">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25" hidden="1" customHeight="1">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2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2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25" hidden="1" customHeight="1">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366</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3">$AY$1007</f>
        <v>0</v>
      </c>
    </row>
    <row r="1010" spans="1:51" ht="2.25" hidden="1" customHeight="1">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3"/>
        <v>0</v>
      </c>
    </row>
    <row r="1011" spans="1:51" ht="2.25" hidden="1" customHeight="1">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2.25" hidden="1" customHeight="1">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25" hidden="1" customHeight="1">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25" hidden="1" customHeight="1">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25" hidden="1" customHeight="1">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25" hidden="1" customHeight="1">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25" hidden="1" customHeight="1">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25" hidden="1" customHeight="1">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25" hidden="1" customHeight="1">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25" hidden="1" customHeight="1">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25" hidden="1" customHeight="1">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25" hidden="1" customHeight="1">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25" hidden="1" customHeight="1">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2.25" hidden="1" customHeight="1">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2.25" hidden="1" customHeight="1">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2.25" hidden="1" customHeight="1">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2.25" hidden="1" customHeight="1">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2.25" hidden="1" customHeight="1">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25" hidden="1" customHeight="1">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25" hidden="1" customHeight="1">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25" hidden="1" customHeight="1">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25" hidden="1" customHeight="1">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25" hidden="1" customHeight="1">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25" hidden="1" customHeight="1">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25" hidden="1" customHeight="1">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25" hidden="1" customHeight="1">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25" hidden="1" customHeight="1">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25" hidden="1" customHeight="1">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25" hidden="1" customHeight="1">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2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2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25" hidden="1" customHeight="1">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366</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4">$AY$1040</f>
        <v>0</v>
      </c>
    </row>
    <row r="1043" spans="1:51" ht="2.25" hidden="1" customHeight="1">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4"/>
        <v>0</v>
      </c>
    </row>
    <row r="1044" spans="1:51" ht="2.25" hidden="1" customHeight="1">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2.25" hidden="1" customHeight="1">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25" hidden="1" customHeight="1">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25" hidden="1" customHeight="1">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25" hidden="1" customHeight="1">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25" hidden="1" customHeight="1">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25" hidden="1" customHeight="1">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25" hidden="1" customHeight="1">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25" hidden="1" customHeight="1">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25" hidden="1" customHeight="1">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25" hidden="1" customHeight="1">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25" hidden="1" customHeight="1">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25" hidden="1" customHeight="1">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2.25" hidden="1" customHeight="1">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2.25" hidden="1" customHeight="1">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2.25" hidden="1" customHeight="1">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2.25" hidden="1" customHeight="1">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2.25" hidden="1" customHeight="1">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25" hidden="1" customHeight="1">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25" hidden="1" customHeight="1">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25" hidden="1" customHeight="1">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25" hidden="1" customHeight="1">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25" hidden="1" customHeight="1">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25" hidden="1" customHeight="1">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25" hidden="1" customHeight="1">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25" hidden="1" customHeight="1">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25" hidden="1" customHeight="1">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25" hidden="1" customHeight="1">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25" hidden="1" customHeight="1">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2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2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25" hidden="1" customHeight="1">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366</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5">$AY$1073</f>
        <v>0</v>
      </c>
    </row>
    <row r="1076" spans="1:51" ht="2.25" hidden="1" customHeight="1">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5"/>
        <v>0</v>
      </c>
    </row>
    <row r="1077" spans="1:51" ht="2.25" hidden="1" customHeight="1">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2.25" hidden="1" customHeight="1">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25" hidden="1" customHeight="1">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25" hidden="1" customHeight="1">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25" hidden="1" customHeight="1">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25" hidden="1" customHeight="1">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25" hidden="1" customHeight="1">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25" hidden="1" customHeight="1">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25" hidden="1" customHeight="1">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25" hidden="1" customHeight="1">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25" hidden="1" customHeight="1">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25" hidden="1" customHeight="1">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25" hidden="1" customHeight="1">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2.25" hidden="1" customHeight="1">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2.25" hidden="1" customHeight="1">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2.25" hidden="1" customHeight="1">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2.25" hidden="1" customHeight="1">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25" hidden="1" customHeight="1">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25" hidden="1" customHeight="1">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25" hidden="1" customHeight="1">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25" hidden="1" customHeight="1">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25" hidden="1" customHeight="1">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25" hidden="1" customHeight="1">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25" hidden="1" customHeight="1">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25" hidden="1" customHeight="1">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25" hidden="1" customHeight="1">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25" hidden="1" customHeight="1">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25" hidden="1" customHeight="1">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25" hidden="1" customHeight="1">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25" hidden="1" customHeight="1">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342</v>
      </c>
      <c r="AM1106" s="955"/>
      <c r="AN1106" s="955"/>
      <c r="AO1106" s="76"/>
      <c r="AP1106" s="66"/>
      <c r="AQ1106" s="66"/>
      <c r="AR1106" s="66"/>
      <c r="AS1106" s="66"/>
      <c r="AT1106" s="66"/>
      <c r="AU1106" s="66"/>
      <c r="AV1106" s="66"/>
      <c r="AW1106" s="66"/>
      <c r="AX1106" s="67"/>
      <c r="AY1106">
        <f>COUNTIF($AO$1106,"☑")</f>
        <v>0</v>
      </c>
    </row>
    <row r="1107" spans="1:51" ht="2.2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2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25" hidden="1" customHeight="1">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3" t="s">
        <v>328</v>
      </c>
      <c r="AQ1109" s="423"/>
      <c r="AR1109" s="423"/>
      <c r="AS1109" s="423"/>
      <c r="AT1109" s="423"/>
      <c r="AU1109" s="423"/>
      <c r="AV1109" s="423"/>
      <c r="AW1109" s="423"/>
      <c r="AX1109" s="423"/>
    </row>
    <row r="1110" spans="1:51" ht="2.25" hidden="1" customHeight="1">
      <c r="A1110" s="404">
        <v>1</v>
      </c>
      <c r="B1110" s="404">
        <v>1</v>
      </c>
      <c r="C1110" s="890"/>
      <c r="D1110" s="890"/>
      <c r="E1110" s="889"/>
      <c r="F1110" s="889"/>
      <c r="G1110" s="889"/>
      <c r="H1110" s="889"/>
      <c r="I1110" s="889"/>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2.25" hidden="1" customHeight="1">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2.25" hidden="1" customHeight="1">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2.25" hidden="1" customHeight="1">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2.25" hidden="1" customHeight="1">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2.25" hidden="1" customHeight="1">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2.25" hidden="1" customHeight="1">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2.25" hidden="1" customHeight="1">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2.25" hidden="1" customHeight="1">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2.25" hidden="1" customHeight="1">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2.25" hidden="1" customHeight="1">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2.25" hidden="1" customHeight="1">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2.25" hidden="1" customHeight="1">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2.25" hidden="1" customHeight="1">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2.25" hidden="1" customHeight="1">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2.25" hidden="1" customHeight="1">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2.25" hidden="1" customHeight="1">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2.25" hidden="1" customHeight="1">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2.25" hidden="1" customHeight="1">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2.25" hidden="1" customHeight="1">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2.25" hidden="1" customHeight="1">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2.25" hidden="1" customHeight="1">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2.25" hidden="1" customHeight="1">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2.25" hidden="1" customHeight="1">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2.25" hidden="1" customHeight="1">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2.25" hidden="1" customHeight="1">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2.25" hidden="1" customHeight="1">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2.25" hidden="1" customHeight="1">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2.25" hidden="1" customHeight="1">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2.25" hidden="1" customHeight="1">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t="2.25" hidden="1" customHeight="1"/>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AE32">
    <cfRule type="expression" dxfId="2797" priority="14029">
      <formula>IF(RIGHT(TEXT(AE32,"0.#"),1)=".",FALSE,TRUE)</formula>
    </cfRule>
    <cfRule type="expression" dxfId="2796" priority="14030">
      <formula>IF(RIGHT(TEXT(AE32,"0.#"),1)=".",TRUE,FALSE)</formula>
    </cfRule>
  </conditionalFormatting>
  <conditionalFormatting sqref="P18:AX18">
    <cfRule type="expression" dxfId="2795" priority="13915">
      <formula>IF(RIGHT(TEXT(P18,"0.#"),1)=".",FALSE,TRUE)</formula>
    </cfRule>
    <cfRule type="expression" dxfId="2794" priority="13916">
      <formula>IF(RIGHT(TEXT(P18,"0.#"),1)=".",TRUE,FALSE)</formula>
    </cfRule>
  </conditionalFormatting>
  <conditionalFormatting sqref="Y790">
    <cfRule type="expression" dxfId="2793" priority="13911">
      <formula>IF(RIGHT(TEXT(Y790,"0.#"),1)=".",FALSE,TRUE)</formula>
    </cfRule>
    <cfRule type="expression" dxfId="2792" priority="13912">
      <formula>IF(RIGHT(TEXT(Y790,"0.#"),1)=".",TRUE,FALSE)</formula>
    </cfRule>
  </conditionalFormatting>
  <conditionalFormatting sqref="Y799">
    <cfRule type="expression" dxfId="2791" priority="13907">
      <formula>IF(RIGHT(TEXT(Y799,"0.#"),1)=".",FALSE,TRUE)</formula>
    </cfRule>
    <cfRule type="expression" dxfId="2790" priority="13908">
      <formula>IF(RIGHT(TEXT(Y799,"0.#"),1)=".",TRUE,FALSE)</formula>
    </cfRule>
  </conditionalFormatting>
  <conditionalFormatting sqref="Y830:Y837 Y828 Y817:Y824 Y815 Y804:Y811 Y802">
    <cfRule type="expression" dxfId="2789" priority="13689">
      <formula>IF(RIGHT(TEXT(Y802,"0.#"),1)=".",FALSE,TRUE)</formula>
    </cfRule>
    <cfRule type="expression" dxfId="2788" priority="13690">
      <formula>IF(RIGHT(TEXT(Y802,"0.#"),1)=".",TRUE,FALSE)</formula>
    </cfRule>
  </conditionalFormatting>
  <conditionalFormatting sqref="P16:AQ17 P15:AX15 P13:AX13">
    <cfRule type="expression" dxfId="2787" priority="13737">
      <formula>IF(RIGHT(TEXT(P13,"0.#"),1)=".",FALSE,TRUE)</formula>
    </cfRule>
    <cfRule type="expression" dxfId="2786" priority="13738">
      <formula>IF(RIGHT(TEXT(P13,"0.#"),1)=".",TRUE,FALSE)</formula>
    </cfRule>
  </conditionalFormatting>
  <conditionalFormatting sqref="P19:AJ19">
    <cfRule type="expression" dxfId="2785" priority="13735">
      <formula>IF(RIGHT(TEXT(P19,"0.#"),1)=".",FALSE,TRUE)</formula>
    </cfRule>
    <cfRule type="expression" dxfId="2784" priority="13736">
      <formula>IF(RIGHT(TEXT(P19,"0.#"),1)=".",TRUE,FALSE)</formula>
    </cfRule>
  </conditionalFormatting>
  <conditionalFormatting sqref="AE101 AQ101">
    <cfRule type="expression" dxfId="2783" priority="13727">
      <formula>IF(RIGHT(TEXT(AE101,"0.#"),1)=".",FALSE,TRUE)</formula>
    </cfRule>
    <cfRule type="expression" dxfId="2782" priority="13728">
      <formula>IF(RIGHT(TEXT(AE101,"0.#"),1)=".",TRUE,FALSE)</formula>
    </cfRule>
  </conditionalFormatting>
  <conditionalFormatting sqref="Y791:Y798 Y789">
    <cfRule type="expression" dxfId="2781" priority="13713">
      <formula>IF(RIGHT(TEXT(Y789,"0.#"),1)=".",FALSE,TRUE)</formula>
    </cfRule>
    <cfRule type="expression" dxfId="2780" priority="13714">
      <formula>IF(RIGHT(TEXT(Y789,"0.#"),1)=".",TRUE,FALSE)</formula>
    </cfRule>
  </conditionalFormatting>
  <conditionalFormatting sqref="AU790">
    <cfRule type="expression" dxfId="2779" priority="13711">
      <formula>IF(RIGHT(TEXT(AU790,"0.#"),1)=".",FALSE,TRUE)</formula>
    </cfRule>
    <cfRule type="expression" dxfId="2778" priority="13712">
      <formula>IF(RIGHT(TEXT(AU790,"0.#"),1)=".",TRUE,FALSE)</formula>
    </cfRule>
  </conditionalFormatting>
  <conditionalFormatting sqref="AU799">
    <cfRule type="expression" dxfId="2777" priority="13709">
      <formula>IF(RIGHT(TEXT(AU799,"0.#"),1)=".",FALSE,TRUE)</formula>
    </cfRule>
    <cfRule type="expression" dxfId="2776" priority="13710">
      <formula>IF(RIGHT(TEXT(AU799,"0.#"),1)=".",TRUE,FALSE)</formula>
    </cfRule>
  </conditionalFormatting>
  <conditionalFormatting sqref="AU791:AU798">
    <cfRule type="expression" dxfId="2775" priority="13707">
      <formula>IF(RIGHT(TEXT(AU791,"0.#"),1)=".",FALSE,TRUE)</formula>
    </cfRule>
    <cfRule type="expression" dxfId="2774" priority="13708">
      <formula>IF(RIGHT(TEXT(AU791,"0.#"),1)=".",TRUE,FALSE)</formula>
    </cfRule>
  </conditionalFormatting>
  <conditionalFormatting sqref="Y829 Y816 Y803">
    <cfRule type="expression" dxfId="2773" priority="13693">
      <formula>IF(RIGHT(TEXT(Y803,"0.#"),1)=".",FALSE,TRUE)</formula>
    </cfRule>
    <cfRule type="expression" dxfId="2772" priority="13694">
      <formula>IF(RIGHT(TEXT(Y803,"0.#"),1)=".",TRUE,FALSE)</formula>
    </cfRule>
  </conditionalFormatting>
  <conditionalFormatting sqref="Y838 Y825 Y812">
    <cfRule type="expression" dxfId="2771" priority="13691">
      <formula>IF(RIGHT(TEXT(Y812,"0.#"),1)=".",FALSE,TRUE)</formula>
    </cfRule>
    <cfRule type="expression" dxfId="2770" priority="13692">
      <formula>IF(RIGHT(TEXT(Y812,"0.#"),1)=".",TRUE,FALSE)</formula>
    </cfRule>
  </conditionalFormatting>
  <conditionalFormatting sqref="AU829 AU816 AU803">
    <cfRule type="expression" dxfId="2769" priority="13687">
      <formula>IF(RIGHT(TEXT(AU803,"0.#"),1)=".",FALSE,TRUE)</formula>
    </cfRule>
    <cfRule type="expression" dxfId="2768" priority="13688">
      <formula>IF(RIGHT(TEXT(AU803,"0.#"),1)=".",TRUE,FALSE)</formula>
    </cfRule>
  </conditionalFormatting>
  <conditionalFormatting sqref="AU838 AU825 AU812">
    <cfRule type="expression" dxfId="2767" priority="13685">
      <formula>IF(RIGHT(TEXT(AU812,"0.#"),1)=".",FALSE,TRUE)</formula>
    </cfRule>
    <cfRule type="expression" dxfId="2766" priority="13686">
      <formula>IF(RIGHT(TEXT(AU812,"0.#"),1)=".",TRUE,FALSE)</formula>
    </cfRule>
  </conditionalFormatting>
  <conditionalFormatting sqref="AU830:AU837 AU828 AU817:AU824 AU815 AU804:AU811 AU802">
    <cfRule type="expression" dxfId="2765" priority="13683">
      <formula>IF(RIGHT(TEXT(AU802,"0.#"),1)=".",FALSE,TRUE)</formula>
    </cfRule>
    <cfRule type="expression" dxfId="2764" priority="13684">
      <formula>IF(RIGHT(TEXT(AU802,"0.#"),1)=".",TRUE,FALSE)</formula>
    </cfRule>
  </conditionalFormatting>
  <conditionalFormatting sqref="AM87">
    <cfRule type="expression" dxfId="2763" priority="13337">
      <formula>IF(RIGHT(TEXT(AM87,"0.#"),1)=".",FALSE,TRUE)</formula>
    </cfRule>
    <cfRule type="expression" dxfId="2762" priority="13338">
      <formula>IF(RIGHT(TEXT(AM87,"0.#"),1)=".",TRUE,FALSE)</formula>
    </cfRule>
  </conditionalFormatting>
  <conditionalFormatting sqref="AE55">
    <cfRule type="expression" dxfId="2761" priority="13405">
      <formula>IF(RIGHT(TEXT(AE55,"0.#"),1)=".",FALSE,TRUE)</formula>
    </cfRule>
    <cfRule type="expression" dxfId="2760" priority="13406">
      <formula>IF(RIGHT(TEXT(AE55,"0.#"),1)=".",TRUE,FALSE)</formula>
    </cfRule>
  </conditionalFormatting>
  <conditionalFormatting sqref="AI55">
    <cfRule type="expression" dxfId="2759" priority="13403">
      <formula>IF(RIGHT(TEXT(AI55,"0.#"),1)=".",FALSE,TRUE)</formula>
    </cfRule>
    <cfRule type="expression" dxfId="2758" priority="13404">
      <formula>IF(RIGHT(TEXT(AI55,"0.#"),1)=".",TRUE,FALSE)</formula>
    </cfRule>
  </conditionalFormatting>
  <conditionalFormatting sqref="AE33">
    <cfRule type="expression" dxfId="2757" priority="13497">
      <formula>IF(RIGHT(TEXT(AE33,"0.#"),1)=".",FALSE,TRUE)</formula>
    </cfRule>
    <cfRule type="expression" dxfId="2756" priority="13498">
      <formula>IF(RIGHT(TEXT(AE33,"0.#"),1)=".",TRUE,FALSE)</formula>
    </cfRule>
  </conditionalFormatting>
  <conditionalFormatting sqref="AE34 AI34 AM34">
    <cfRule type="expression" dxfId="2755" priority="13495">
      <formula>IF(RIGHT(TEXT(AE34,"0.#"),1)=".",FALSE,TRUE)</formula>
    </cfRule>
    <cfRule type="expression" dxfId="2754" priority="13496">
      <formula>IF(RIGHT(TEXT(AE34,"0.#"),1)=".",TRUE,FALSE)</formula>
    </cfRule>
  </conditionalFormatting>
  <conditionalFormatting sqref="AI33">
    <cfRule type="expression" dxfId="2753" priority="13491">
      <formula>IF(RIGHT(TEXT(AI33,"0.#"),1)=".",FALSE,TRUE)</formula>
    </cfRule>
    <cfRule type="expression" dxfId="2752" priority="13492">
      <formula>IF(RIGHT(TEXT(AI33,"0.#"),1)=".",TRUE,FALSE)</formula>
    </cfRule>
  </conditionalFormatting>
  <conditionalFormatting sqref="AI32">
    <cfRule type="expression" dxfId="2751" priority="13489">
      <formula>IF(RIGHT(TEXT(AI32,"0.#"),1)=".",FALSE,TRUE)</formula>
    </cfRule>
    <cfRule type="expression" dxfId="2750" priority="13490">
      <formula>IF(RIGHT(TEXT(AI32,"0.#"),1)=".",TRUE,FALSE)</formula>
    </cfRule>
  </conditionalFormatting>
  <conditionalFormatting sqref="AM32">
    <cfRule type="expression" dxfId="2749" priority="13487">
      <formula>IF(RIGHT(TEXT(AM32,"0.#"),1)=".",FALSE,TRUE)</formula>
    </cfRule>
    <cfRule type="expression" dxfId="2748" priority="13488">
      <formula>IF(RIGHT(TEXT(AM32,"0.#"),1)=".",TRUE,FALSE)</formula>
    </cfRule>
  </conditionalFormatting>
  <conditionalFormatting sqref="AM33">
    <cfRule type="expression" dxfId="2747" priority="13485">
      <formula>IF(RIGHT(TEXT(AM33,"0.#"),1)=".",FALSE,TRUE)</formula>
    </cfRule>
    <cfRule type="expression" dxfId="2746" priority="13486">
      <formula>IF(RIGHT(TEXT(AM33,"0.#"),1)=".",TRUE,FALSE)</formula>
    </cfRule>
  </conditionalFormatting>
  <conditionalFormatting sqref="AQ32:AQ34">
    <cfRule type="expression" dxfId="2745" priority="13477">
      <formula>IF(RIGHT(TEXT(AQ32,"0.#"),1)=".",FALSE,TRUE)</formula>
    </cfRule>
    <cfRule type="expression" dxfId="2744" priority="13478">
      <formula>IF(RIGHT(TEXT(AQ32,"0.#"),1)=".",TRUE,FALSE)</formula>
    </cfRule>
  </conditionalFormatting>
  <conditionalFormatting sqref="AU32:AU34">
    <cfRule type="expression" dxfId="2743" priority="13475">
      <formula>IF(RIGHT(TEXT(AU32,"0.#"),1)=".",FALSE,TRUE)</formula>
    </cfRule>
    <cfRule type="expression" dxfId="2742" priority="13476">
      <formula>IF(RIGHT(TEXT(AU32,"0.#"),1)=".",TRUE,FALSE)</formula>
    </cfRule>
  </conditionalFormatting>
  <conditionalFormatting sqref="AE53">
    <cfRule type="expression" dxfId="2741" priority="13409">
      <formula>IF(RIGHT(TEXT(AE53,"0.#"),1)=".",FALSE,TRUE)</formula>
    </cfRule>
    <cfRule type="expression" dxfId="2740" priority="13410">
      <formula>IF(RIGHT(TEXT(AE53,"0.#"),1)=".",TRUE,FALSE)</formula>
    </cfRule>
  </conditionalFormatting>
  <conditionalFormatting sqref="AE54">
    <cfRule type="expression" dxfId="2739" priority="13407">
      <formula>IF(RIGHT(TEXT(AE54,"0.#"),1)=".",FALSE,TRUE)</formula>
    </cfRule>
    <cfRule type="expression" dxfId="2738" priority="13408">
      <formula>IF(RIGHT(TEXT(AE54,"0.#"),1)=".",TRUE,FALSE)</formula>
    </cfRule>
  </conditionalFormatting>
  <conditionalFormatting sqref="AI54">
    <cfRule type="expression" dxfId="2737" priority="13401">
      <formula>IF(RIGHT(TEXT(AI54,"0.#"),1)=".",FALSE,TRUE)</formula>
    </cfRule>
    <cfRule type="expression" dxfId="2736" priority="13402">
      <formula>IF(RIGHT(TEXT(AI54,"0.#"),1)=".",TRUE,FALSE)</formula>
    </cfRule>
  </conditionalFormatting>
  <conditionalFormatting sqref="AI53">
    <cfRule type="expression" dxfId="2735" priority="13399">
      <formula>IF(RIGHT(TEXT(AI53,"0.#"),1)=".",FALSE,TRUE)</formula>
    </cfRule>
    <cfRule type="expression" dxfId="2734" priority="13400">
      <formula>IF(RIGHT(TEXT(AI53,"0.#"),1)=".",TRUE,FALSE)</formula>
    </cfRule>
  </conditionalFormatting>
  <conditionalFormatting sqref="AM53">
    <cfRule type="expression" dxfId="2733" priority="13397">
      <formula>IF(RIGHT(TEXT(AM53,"0.#"),1)=".",FALSE,TRUE)</formula>
    </cfRule>
    <cfRule type="expression" dxfId="2732" priority="13398">
      <formula>IF(RIGHT(TEXT(AM53,"0.#"),1)=".",TRUE,FALSE)</formula>
    </cfRule>
  </conditionalFormatting>
  <conditionalFormatting sqref="AM54">
    <cfRule type="expression" dxfId="2731" priority="13395">
      <formula>IF(RIGHT(TEXT(AM54,"0.#"),1)=".",FALSE,TRUE)</formula>
    </cfRule>
    <cfRule type="expression" dxfId="2730" priority="13396">
      <formula>IF(RIGHT(TEXT(AM54,"0.#"),1)=".",TRUE,FALSE)</formula>
    </cfRule>
  </conditionalFormatting>
  <conditionalFormatting sqref="AM55">
    <cfRule type="expression" dxfId="2729" priority="13393">
      <formula>IF(RIGHT(TEXT(AM55,"0.#"),1)=".",FALSE,TRUE)</formula>
    </cfRule>
    <cfRule type="expression" dxfId="2728" priority="13394">
      <formula>IF(RIGHT(TEXT(AM55,"0.#"),1)=".",TRUE,FALSE)</formula>
    </cfRule>
  </conditionalFormatting>
  <conditionalFormatting sqref="AE60">
    <cfRule type="expression" dxfId="2727" priority="13379">
      <formula>IF(RIGHT(TEXT(AE60,"0.#"),1)=".",FALSE,TRUE)</formula>
    </cfRule>
    <cfRule type="expression" dxfId="2726" priority="13380">
      <formula>IF(RIGHT(TEXT(AE60,"0.#"),1)=".",TRUE,FALSE)</formula>
    </cfRule>
  </conditionalFormatting>
  <conditionalFormatting sqref="AE61">
    <cfRule type="expression" dxfId="2725" priority="13377">
      <formula>IF(RIGHT(TEXT(AE61,"0.#"),1)=".",FALSE,TRUE)</formula>
    </cfRule>
    <cfRule type="expression" dxfId="2724" priority="13378">
      <formula>IF(RIGHT(TEXT(AE61,"0.#"),1)=".",TRUE,FALSE)</formula>
    </cfRule>
  </conditionalFormatting>
  <conditionalFormatting sqref="AE62">
    <cfRule type="expression" dxfId="2723" priority="13375">
      <formula>IF(RIGHT(TEXT(AE62,"0.#"),1)=".",FALSE,TRUE)</formula>
    </cfRule>
    <cfRule type="expression" dxfId="2722" priority="13376">
      <formula>IF(RIGHT(TEXT(AE62,"0.#"),1)=".",TRUE,FALSE)</formula>
    </cfRule>
  </conditionalFormatting>
  <conditionalFormatting sqref="AI62">
    <cfRule type="expression" dxfId="2721" priority="13373">
      <formula>IF(RIGHT(TEXT(AI62,"0.#"),1)=".",FALSE,TRUE)</formula>
    </cfRule>
    <cfRule type="expression" dxfId="2720" priority="13374">
      <formula>IF(RIGHT(TEXT(AI62,"0.#"),1)=".",TRUE,FALSE)</formula>
    </cfRule>
  </conditionalFormatting>
  <conditionalFormatting sqref="AI61">
    <cfRule type="expression" dxfId="2719" priority="13371">
      <formula>IF(RIGHT(TEXT(AI61,"0.#"),1)=".",FALSE,TRUE)</formula>
    </cfRule>
    <cfRule type="expression" dxfId="2718" priority="13372">
      <formula>IF(RIGHT(TEXT(AI61,"0.#"),1)=".",TRUE,FALSE)</formula>
    </cfRule>
  </conditionalFormatting>
  <conditionalFormatting sqref="AI60">
    <cfRule type="expression" dxfId="2717" priority="13369">
      <formula>IF(RIGHT(TEXT(AI60,"0.#"),1)=".",FALSE,TRUE)</formula>
    </cfRule>
    <cfRule type="expression" dxfId="2716" priority="13370">
      <formula>IF(RIGHT(TEXT(AI60,"0.#"),1)=".",TRUE,FALSE)</formula>
    </cfRule>
  </conditionalFormatting>
  <conditionalFormatting sqref="AM60">
    <cfRule type="expression" dxfId="2715" priority="13367">
      <formula>IF(RIGHT(TEXT(AM60,"0.#"),1)=".",FALSE,TRUE)</formula>
    </cfRule>
    <cfRule type="expression" dxfId="2714" priority="13368">
      <formula>IF(RIGHT(TEXT(AM60,"0.#"),1)=".",TRUE,FALSE)</formula>
    </cfRule>
  </conditionalFormatting>
  <conditionalFormatting sqref="AM61">
    <cfRule type="expression" dxfId="2713" priority="13365">
      <formula>IF(RIGHT(TEXT(AM61,"0.#"),1)=".",FALSE,TRUE)</formula>
    </cfRule>
    <cfRule type="expression" dxfId="2712" priority="13366">
      <formula>IF(RIGHT(TEXT(AM61,"0.#"),1)=".",TRUE,FALSE)</formula>
    </cfRule>
  </conditionalFormatting>
  <conditionalFormatting sqref="AM62">
    <cfRule type="expression" dxfId="2711" priority="13363">
      <formula>IF(RIGHT(TEXT(AM62,"0.#"),1)=".",FALSE,TRUE)</formula>
    </cfRule>
    <cfRule type="expression" dxfId="2710" priority="13364">
      <formula>IF(RIGHT(TEXT(AM62,"0.#"),1)=".",TRUE,FALSE)</formula>
    </cfRule>
  </conditionalFormatting>
  <conditionalFormatting sqref="AE87">
    <cfRule type="expression" dxfId="2709" priority="13349">
      <formula>IF(RIGHT(TEXT(AE87,"0.#"),1)=".",FALSE,TRUE)</formula>
    </cfRule>
    <cfRule type="expression" dxfId="2708" priority="13350">
      <formula>IF(RIGHT(TEXT(AE87,"0.#"),1)=".",TRUE,FALSE)</formula>
    </cfRule>
  </conditionalFormatting>
  <conditionalFormatting sqref="AE88">
    <cfRule type="expression" dxfId="2707" priority="13347">
      <formula>IF(RIGHT(TEXT(AE88,"0.#"),1)=".",FALSE,TRUE)</formula>
    </cfRule>
    <cfRule type="expression" dxfId="2706" priority="13348">
      <formula>IF(RIGHT(TEXT(AE88,"0.#"),1)=".",TRUE,FALSE)</formula>
    </cfRule>
  </conditionalFormatting>
  <conditionalFormatting sqref="AE89">
    <cfRule type="expression" dxfId="2705" priority="13345">
      <formula>IF(RIGHT(TEXT(AE89,"0.#"),1)=".",FALSE,TRUE)</formula>
    </cfRule>
    <cfRule type="expression" dxfId="2704" priority="13346">
      <formula>IF(RIGHT(TEXT(AE89,"0.#"),1)=".",TRUE,FALSE)</formula>
    </cfRule>
  </conditionalFormatting>
  <conditionalFormatting sqref="AI89">
    <cfRule type="expression" dxfId="2703" priority="13343">
      <formula>IF(RIGHT(TEXT(AI89,"0.#"),1)=".",FALSE,TRUE)</formula>
    </cfRule>
    <cfRule type="expression" dxfId="2702" priority="13344">
      <formula>IF(RIGHT(TEXT(AI89,"0.#"),1)=".",TRUE,FALSE)</formula>
    </cfRule>
  </conditionalFormatting>
  <conditionalFormatting sqref="AI88">
    <cfRule type="expression" dxfId="2701" priority="13341">
      <formula>IF(RIGHT(TEXT(AI88,"0.#"),1)=".",FALSE,TRUE)</formula>
    </cfRule>
    <cfRule type="expression" dxfId="2700" priority="13342">
      <formula>IF(RIGHT(TEXT(AI88,"0.#"),1)=".",TRUE,FALSE)</formula>
    </cfRule>
  </conditionalFormatting>
  <conditionalFormatting sqref="AI87">
    <cfRule type="expression" dxfId="2699" priority="13339">
      <formula>IF(RIGHT(TEXT(AI87,"0.#"),1)=".",FALSE,TRUE)</formula>
    </cfRule>
    <cfRule type="expression" dxfId="2698" priority="13340">
      <formula>IF(RIGHT(TEXT(AI87,"0.#"),1)=".",TRUE,FALSE)</formula>
    </cfRule>
  </conditionalFormatting>
  <conditionalFormatting sqref="AM88">
    <cfRule type="expression" dxfId="2697" priority="13335">
      <formula>IF(RIGHT(TEXT(AM88,"0.#"),1)=".",FALSE,TRUE)</formula>
    </cfRule>
    <cfRule type="expression" dxfId="2696" priority="13336">
      <formula>IF(RIGHT(TEXT(AM88,"0.#"),1)=".",TRUE,FALSE)</formula>
    </cfRule>
  </conditionalFormatting>
  <conditionalFormatting sqref="AM89">
    <cfRule type="expression" dxfId="2695" priority="13333">
      <formula>IF(RIGHT(TEXT(AM89,"0.#"),1)=".",FALSE,TRUE)</formula>
    </cfRule>
    <cfRule type="expression" dxfId="2694" priority="13334">
      <formula>IF(RIGHT(TEXT(AM89,"0.#"),1)=".",TRUE,FALSE)</formula>
    </cfRule>
  </conditionalFormatting>
  <conditionalFormatting sqref="AE92">
    <cfRule type="expression" dxfId="2693" priority="13319">
      <formula>IF(RIGHT(TEXT(AE92,"0.#"),1)=".",FALSE,TRUE)</formula>
    </cfRule>
    <cfRule type="expression" dxfId="2692" priority="13320">
      <formula>IF(RIGHT(TEXT(AE92,"0.#"),1)=".",TRUE,FALSE)</formula>
    </cfRule>
  </conditionalFormatting>
  <conditionalFormatting sqref="AE93">
    <cfRule type="expression" dxfId="2691" priority="13317">
      <formula>IF(RIGHT(TEXT(AE93,"0.#"),1)=".",FALSE,TRUE)</formula>
    </cfRule>
    <cfRule type="expression" dxfId="2690" priority="13318">
      <formula>IF(RIGHT(TEXT(AE93,"0.#"),1)=".",TRUE,FALSE)</formula>
    </cfRule>
  </conditionalFormatting>
  <conditionalFormatting sqref="AE94">
    <cfRule type="expression" dxfId="2689" priority="13315">
      <formula>IF(RIGHT(TEXT(AE94,"0.#"),1)=".",FALSE,TRUE)</formula>
    </cfRule>
    <cfRule type="expression" dxfId="2688" priority="13316">
      <formula>IF(RIGHT(TEXT(AE94,"0.#"),1)=".",TRUE,FALSE)</formula>
    </cfRule>
  </conditionalFormatting>
  <conditionalFormatting sqref="AI94">
    <cfRule type="expression" dxfId="2687" priority="13313">
      <formula>IF(RIGHT(TEXT(AI94,"0.#"),1)=".",FALSE,TRUE)</formula>
    </cfRule>
    <cfRule type="expression" dxfId="2686" priority="13314">
      <formula>IF(RIGHT(TEXT(AI94,"0.#"),1)=".",TRUE,FALSE)</formula>
    </cfRule>
  </conditionalFormatting>
  <conditionalFormatting sqref="AI93">
    <cfRule type="expression" dxfId="2685" priority="13311">
      <formula>IF(RIGHT(TEXT(AI93,"0.#"),1)=".",FALSE,TRUE)</formula>
    </cfRule>
    <cfRule type="expression" dxfId="2684" priority="13312">
      <formula>IF(RIGHT(TEXT(AI93,"0.#"),1)=".",TRUE,FALSE)</formula>
    </cfRule>
  </conditionalFormatting>
  <conditionalFormatting sqref="AI92">
    <cfRule type="expression" dxfId="2683" priority="13309">
      <formula>IF(RIGHT(TEXT(AI92,"0.#"),1)=".",FALSE,TRUE)</formula>
    </cfRule>
    <cfRule type="expression" dxfId="2682" priority="13310">
      <formula>IF(RIGHT(TEXT(AI92,"0.#"),1)=".",TRUE,FALSE)</formula>
    </cfRule>
  </conditionalFormatting>
  <conditionalFormatting sqref="AM92">
    <cfRule type="expression" dxfId="2681" priority="13307">
      <formula>IF(RIGHT(TEXT(AM92,"0.#"),1)=".",FALSE,TRUE)</formula>
    </cfRule>
    <cfRule type="expression" dxfId="2680" priority="13308">
      <formula>IF(RIGHT(TEXT(AM92,"0.#"),1)=".",TRUE,FALSE)</formula>
    </cfRule>
  </conditionalFormatting>
  <conditionalFormatting sqref="AM93">
    <cfRule type="expression" dxfId="2679" priority="13305">
      <formula>IF(RIGHT(TEXT(AM93,"0.#"),1)=".",FALSE,TRUE)</formula>
    </cfRule>
    <cfRule type="expression" dxfId="2678" priority="13306">
      <formula>IF(RIGHT(TEXT(AM93,"0.#"),1)=".",TRUE,FALSE)</formula>
    </cfRule>
  </conditionalFormatting>
  <conditionalFormatting sqref="AM94">
    <cfRule type="expression" dxfId="2677" priority="13303">
      <formula>IF(RIGHT(TEXT(AM94,"0.#"),1)=".",FALSE,TRUE)</formula>
    </cfRule>
    <cfRule type="expression" dxfId="2676" priority="13304">
      <formula>IF(RIGHT(TEXT(AM94,"0.#"),1)=".",TRUE,FALSE)</formula>
    </cfRule>
  </conditionalFormatting>
  <conditionalFormatting sqref="AE97">
    <cfRule type="expression" dxfId="2675" priority="13289">
      <formula>IF(RIGHT(TEXT(AE97,"0.#"),1)=".",FALSE,TRUE)</formula>
    </cfRule>
    <cfRule type="expression" dxfId="2674" priority="13290">
      <formula>IF(RIGHT(TEXT(AE97,"0.#"),1)=".",TRUE,FALSE)</formula>
    </cfRule>
  </conditionalFormatting>
  <conditionalFormatting sqref="AE98">
    <cfRule type="expression" dxfId="2673" priority="13287">
      <formula>IF(RIGHT(TEXT(AE98,"0.#"),1)=".",FALSE,TRUE)</formula>
    </cfRule>
    <cfRule type="expression" dxfId="2672" priority="13288">
      <formula>IF(RIGHT(TEXT(AE98,"0.#"),1)=".",TRUE,FALSE)</formula>
    </cfRule>
  </conditionalFormatting>
  <conditionalFormatting sqref="AE99">
    <cfRule type="expression" dxfId="2671" priority="13285">
      <formula>IF(RIGHT(TEXT(AE99,"0.#"),1)=".",FALSE,TRUE)</formula>
    </cfRule>
    <cfRule type="expression" dxfId="2670" priority="13286">
      <formula>IF(RIGHT(TEXT(AE99,"0.#"),1)=".",TRUE,FALSE)</formula>
    </cfRule>
  </conditionalFormatting>
  <conditionalFormatting sqref="AI99">
    <cfRule type="expression" dxfId="2669" priority="13283">
      <formula>IF(RIGHT(TEXT(AI99,"0.#"),1)=".",FALSE,TRUE)</formula>
    </cfRule>
    <cfRule type="expression" dxfId="2668" priority="13284">
      <formula>IF(RIGHT(TEXT(AI99,"0.#"),1)=".",TRUE,FALSE)</formula>
    </cfRule>
  </conditionalFormatting>
  <conditionalFormatting sqref="AI98">
    <cfRule type="expression" dxfId="2667" priority="13281">
      <formula>IF(RIGHT(TEXT(AI98,"0.#"),1)=".",FALSE,TRUE)</formula>
    </cfRule>
    <cfRule type="expression" dxfId="2666" priority="13282">
      <formula>IF(RIGHT(TEXT(AI98,"0.#"),1)=".",TRUE,FALSE)</formula>
    </cfRule>
  </conditionalFormatting>
  <conditionalFormatting sqref="AI97">
    <cfRule type="expression" dxfId="2665" priority="13279">
      <formula>IF(RIGHT(TEXT(AI97,"0.#"),1)=".",FALSE,TRUE)</formula>
    </cfRule>
    <cfRule type="expression" dxfId="2664" priority="13280">
      <formula>IF(RIGHT(TEXT(AI97,"0.#"),1)=".",TRUE,FALSE)</formula>
    </cfRule>
  </conditionalFormatting>
  <conditionalFormatting sqref="AM97">
    <cfRule type="expression" dxfId="2663" priority="13277">
      <formula>IF(RIGHT(TEXT(AM97,"0.#"),1)=".",FALSE,TRUE)</formula>
    </cfRule>
    <cfRule type="expression" dxfId="2662" priority="13278">
      <formula>IF(RIGHT(TEXT(AM97,"0.#"),1)=".",TRUE,FALSE)</formula>
    </cfRule>
  </conditionalFormatting>
  <conditionalFormatting sqref="AM98">
    <cfRule type="expression" dxfId="2661" priority="13275">
      <formula>IF(RIGHT(TEXT(AM98,"0.#"),1)=".",FALSE,TRUE)</formula>
    </cfRule>
    <cfRule type="expression" dxfId="2660" priority="13276">
      <formula>IF(RIGHT(TEXT(AM98,"0.#"),1)=".",TRUE,FALSE)</formula>
    </cfRule>
  </conditionalFormatting>
  <conditionalFormatting sqref="AM99">
    <cfRule type="expression" dxfId="2659" priority="13273">
      <formula>IF(RIGHT(TEXT(AM99,"0.#"),1)=".",FALSE,TRUE)</formula>
    </cfRule>
    <cfRule type="expression" dxfId="2658" priority="13274">
      <formula>IF(RIGHT(TEXT(AM99,"0.#"),1)=".",TRUE,FALSE)</formula>
    </cfRule>
  </conditionalFormatting>
  <conditionalFormatting sqref="AI101">
    <cfRule type="expression" dxfId="2657" priority="13259">
      <formula>IF(RIGHT(TEXT(AI101,"0.#"),1)=".",FALSE,TRUE)</formula>
    </cfRule>
    <cfRule type="expression" dxfId="2656" priority="13260">
      <formula>IF(RIGHT(TEXT(AI101,"0.#"),1)=".",TRUE,FALSE)</formula>
    </cfRule>
  </conditionalFormatting>
  <conditionalFormatting sqref="AM101">
    <cfRule type="expression" dxfId="2655" priority="13257">
      <formula>IF(RIGHT(TEXT(AM101,"0.#"),1)=".",FALSE,TRUE)</formula>
    </cfRule>
    <cfRule type="expression" dxfId="2654" priority="13258">
      <formula>IF(RIGHT(TEXT(AM101,"0.#"),1)=".",TRUE,FALSE)</formula>
    </cfRule>
  </conditionalFormatting>
  <conditionalFormatting sqref="AE102">
    <cfRule type="expression" dxfId="2653" priority="13255">
      <formula>IF(RIGHT(TEXT(AE102,"0.#"),1)=".",FALSE,TRUE)</formula>
    </cfRule>
    <cfRule type="expression" dxfId="2652" priority="13256">
      <formula>IF(RIGHT(TEXT(AE102,"0.#"),1)=".",TRUE,FALSE)</formula>
    </cfRule>
  </conditionalFormatting>
  <conditionalFormatting sqref="AI102">
    <cfRule type="expression" dxfId="2651" priority="13253">
      <formula>IF(RIGHT(TEXT(AI102,"0.#"),1)=".",FALSE,TRUE)</formula>
    </cfRule>
    <cfRule type="expression" dxfId="2650" priority="13254">
      <formula>IF(RIGHT(TEXT(AI102,"0.#"),1)=".",TRUE,FALSE)</formula>
    </cfRule>
  </conditionalFormatting>
  <conditionalFormatting sqref="AM102">
    <cfRule type="expression" dxfId="2649" priority="13251">
      <formula>IF(RIGHT(TEXT(AM102,"0.#"),1)=".",FALSE,TRUE)</formula>
    </cfRule>
    <cfRule type="expression" dxfId="2648" priority="13252">
      <formula>IF(RIGHT(TEXT(AM102,"0.#"),1)=".",TRUE,FALSE)</formula>
    </cfRule>
  </conditionalFormatting>
  <conditionalFormatting sqref="AQ102">
    <cfRule type="expression" dxfId="2647" priority="13249">
      <formula>IF(RIGHT(TEXT(AQ102,"0.#"),1)=".",FALSE,TRUE)</formula>
    </cfRule>
    <cfRule type="expression" dxfId="2646" priority="13250">
      <formula>IF(RIGHT(TEXT(AQ102,"0.#"),1)=".",TRUE,FALSE)</formula>
    </cfRule>
  </conditionalFormatting>
  <conditionalFormatting sqref="AE104">
    <cfRule type="expression" dxfId="2645" priority="13247">
      <formula>IF(RIGHT(TEXT(AE104,"0.#"),1)=".",FALSE,TRUE)</formula>
    </cfRule>
    <cfRule type="expression" dxfId="2644" priority="13248">
      <formula>IF(RIGHT(TEXT(AE104,"0.#"),1)=".",TRUE,FALSE)</formula>
    </cfRule>
  </conditionalFormatting>
  <conditionalFormatting sqref="AI104">
    <cfRule type="expression" dxfId="2643" priority="13245">
      <formula>IF(RIGHT(TEXT(AI104,"0.#"),1)=".",FALSE,TRUE)</formula>
    </cfRule>
    <cfRule type="expression" dxfId="2642" priority="13246">
      <formula>IF(RIGHT(TEXT(AI104,"0.#"),1)=".",TRUE,FALSE)</formula>
    </cfRule>
  </conditionalFormatting>
  <conditionalFormatting sqref="AM104">
    <cfRule type="expression" dxfId="2641" priority="13243">
      <formula>IF(RIGHT(TEXT(AM104,"0.#"),1)=".",FALSE,TRUE)</formula>
    </cfRule>
    <cfRule type="expression" dxfId="2640" priority="13244">
      <formula>IF(RIGHT(TEXT(AM104,"0.#"),1)=".",TRUE,FALSE)</formula>
    </cfRule>
  </conditionalFormatting>
  <conditionalFormatting sqref="AE105">
    <cfRule type="expression" dxfId="2639" priority="13241">
      <formula>IF(RIGHT(TEXT(AE105,"0.#"),1)=".",FALSE,TRUE)</formula>
    </cfRule>
    <cfRule type="expression" dxfId="2638" priority="13242">
      <formula>IF(RIGHT(TEXT(AE105,"0.#"),1)=".",TRUE,FALSE)</formula>
    </cfRule>
  </conditionalFormatting>
  <conditionalFormatting sqref="AI105">
    <cfRule type="expression" dxfId="2637" priority="13239">
      <formula>IF(RIGHT(TEXT(AI105,"0.#"),1)=".",FALSE,TRUE)</formula>
    </cfRule>
    <cfRule type="expression" dxfId="2636" priority="13240">
      <formula>IF(RIGHT(TEXT(AI105,"0.#"),1)=".",TRUE,FALSE)</formula>
    </cfRule>
  </conditionalFormatting>
  <conditionalFormatting sqref="AM105">
    <cfRule type="expression" dxfId="2635" priority="13237">
      <formula>IF(RIGHT(TEXT(AM105,"0.#"),1)=".",FALSE,TRUE)</formula>
    </cfRule>
    <cfRule type="expression" dxfId="2634" priority="13238">
      <formula>IF(RIGHT(TEXT(AM105,"0.#"),1)=".",TRUE,FALSE)</formula>
    </cfRule>
  </conditionalFormatting>
  <conditionalFormatting sqref="AE107">
    <cfRule type="expression" dxfId="2633" priority="13233">
      <formula>IF(RIGHT(TEXT(AE107,"0.#"),1)=".",FALSE,TRUE)</formula>
    </cfRule>
    <cfRule type="expression" dxfId="2632" priority="13234">
      <formula>IF(RIGHT(TEXT(AE107,"0.#"),1)=".",TRUE,FALSE)</formula>
    </cfRule>
  </conditionalFormatting>
  <conditionalFormatting sqref="AI107">
    <cfRule type="expression" dxfId="2631" priority="13231">
      <formula>IF(RIGHT(TEXT(AI107,"0.#"),1)=".",FALSE,TRUE)</formula>
    </cfRule>
    <cfRule type="expression" dxfId="2630" priority="13232">
      <formula>IF(RIGHT(TEXT(AI107,"0.#"),1)=".",TRUE,FALSE)</formula>
    </cfRule>
  </conditionalFormatting>
  <conditionalFormatting sqref="AM107">
    <cfRule type="expression" dxfId="2629" priority="13229">
      <formula>IF(RIGHT(TEXT(AM107,"0.#"),1)=".",FALSE,TRUE)</formula>
    </cfRule>
    <cfRule type="expression" dxfId="2628" priority="13230">
      <formula>IF(RIGHT(TEXT(AM107,"0.#"),1)=".",TRUE,FALSE)</formula>
    </cfRule>
  </conditionalFormatting>
  <conditionalFormatting sqref="AE108">
    <cfRule type="expression" dxfId="2627" priority="13227">
      <formula>IF(RIGHT(TEXT(AE108,"0.#"),1)=".",FALSE,TRUE)</formula>
    </cfRule>
    <cfRule type="expression" dxfId="2626" priority="13228">
      <formula>IF(RIGHT(TEXT(AE108,"0.#"),1)=".",TRUE,FALSE)</formula>
    </cfRule>
  </conditionalFormatting>
  <conditionalFormatting sqref="AI108">
    <cfRule type="expression" dxfId="2625" priority="13225">
      <formula>IF(RIGHT(TEXT(AI108,"0.#"),1)=".",FALSE,TRUE)</formula>
    </cfRule>
    <cfRule type="expression" dxfId="2624" priority="13226">
      <formula>IF(RIGHT(TEXT(AI108,"0.#"),1)=".",TRUE,FALSE)</formula>
    </cfRule>
  </conditionalFormatting>
  <conditionalFormatting sqref="AM108">
    <cfRule type="expression" dxfId="2623" priority="13223">
      <formula>IF(RIGHT(TEXT(AM108,"0.#"),1)=".",FALSE,TRUE)</formula>
    </cfRule>
    <cfRule type="expression" dxfId="2622" priority="13224">
      <formula>IF(RIGHT(TEXT(AM108,"0.#"),1)=".",TRUE,FALSE)</formula>
    </cfRule>
  </conditionalFormatting>
  <conditionalFormatting sqref="AE110">
    <cfRule type="expression" dxfId="2621" priority="13219">
      <formula>IF(RIGHT(TEXT(AE110,"0.#"),1)=".",FALSE,TRUE)</formula>
    </cfRule>
    <cfRule type="expression" dxfId="2620" priority="13220">
      <formula>IF(RIGHT(TEXT(AE110,"0.#"),1)=".",TRUE,FALSE)</formula>
    </cfRule>
  </conditionalFormatting>
  <conditionalFormatting sqref="AI110">
    <cfRule type="expression" dxfId="2619" priority="13217">
      <formula>IF(RIGHT(TEXT(AI110,"0.#"),1)=".",FALSE,TRUE)</formula>
    </cfRule>
    <cfRule type="expression" dxfId="2618" priority="13218">
      <formula>IF(RIGHT(TEXT(AI110,"0.#"),1)=".",TRUE,FALSE)</formula>
    </cfRule>
  </conditionalFormatting>
  <conditionalFormatting sqref="AM110">
    <cfRule type="expression" dxfId="2617" priority="13215">
      <formula>IF(RIGHT(TEXT(AM110,"0.#"),1)=".",FALSE,TRUE)</formula>
    </cfRule>
    <cfRule type="expression" dxfId="2616" priority="13216">
      <formula>IF(RIGHT(TEXT(AM110,"0.#"),1)=".",TRUE,FALSE)</formula>
    </cfRule>
  </conditionalFormatting>
  <conditionalFormatting sqref="AE111">
    <cfRule type="expression" dxfId="2615" priority="13213">
      <formula>IF(RIGHT(TEXT(AE111,"0.#"),1)=".",FALSE,TRUE)</formula>
    </cfRule>
    <cfRule type="expression" dxfId="2614" priority="13214">
      <formula>IF(RIGHT(TEXT(AE111,"0.#"),1)=".",TRUE,FALSE)</formula>
    </cfRule>
  </conditionalFormatting>
  <conditionalFormatting sqref="AI111">
    <cfRule type="expression" dxfId="2613" priority="13211">
      <formula>IF(RIGHT(TEXT(AI111,"0.#"),1)=".",FALSE,TRUE)</formula>
    </cfRule>
    <cfRule type="expression" dxfId="2612" priority="13212">
      <formula>IF(RIGHT(TEXT(AI111,"0.#"),1)=".",TRUE,FALSE)</formula>
    </cfRule>
  </conditionalFormatting>
  <conditionalFormatting sqref="AM111">
    <cfRule type="expression" dxfId="2611" priority="13209">
      <formula>IF(RIGHT(TEXT(AM111,"0.#"),1)=".",FALSE,TRUE)</formula>
    </cfRule>
    <cfRule type="expression" dxfId="2610" priority="13210">
      <formula>IF(RIGHT(TEXT(AM111,"0.#"),1)=".",TRUE,FALSE)</formula>
    </cfRule>
  </conditionalFormatting>
  <conditionalFormatting sqref="AM113">
    <cfRule type="expression" dxfId="2609" priority="13201">
      <formula>IF(RIGHT(TEXT(AM113,"0.#"),1)=".",FALSE,TRUE)</formula>
    </cfRule>
    <cfRule type="expression" dxfId="2608" priority="13202">
      <formula>IF(RIGHT(TEXT(AM113,"0.#"),1)=".",TRUE,FALSE)</formula>
    </cfRule>
  </conditionalFormatting>
  <conditionalFormatting sqref="AM114">
    <cfRule type="expression" dxfId="2607" priority="13195">
      <formula>IF(RIGHT(TEXT(AM114,"0.#"),1)=".",FALSE,TRUE)</formula>
    </cfRule>
    <cfRule type="expression" dxfId="2606" priority="13196">
      <formula>IF(RIGHT(TEXT(AM114,"0.#"),1)=".",TRUE,FALSE)</formula>
    </cfRule>
  </conditionalFormatting>
  <conditionalFormatting sqref="AQ116">
    <cfRule type="expression" dxfId="2605" priority="13191">
      <formula>IF(RIGHT(TEXT(AQ116,"0.#"),1)=".",FALSE,TRUE)</formula>
    </cfRule>
    <cfRule type="expression" dxfId="2604" priority="13192">
      <formula>IF(RIGHT(TEXT(AQ116,"0.#"),1)=".",TRUE,FALSE)</formula>
    </cfRule>
  </conditionalFormatting>
  <conditionalFormatting sqref="AM116">
    <cfRule type="expression" dxfId="2603" priority="13187">
      <formula>IF(RIGHT(TEXT(AM116,"0.#"),1)=".",FALSE,TRUE)</formula>
    </cfRule>
    <cfRule type="expression" dxfId="2602" priority="13188">
      <formula>IF(RIGHT(TEXT(AM116,"0.#"),1)=".",TRUE,FALSE)</formula>
    </cfRule>
  </conditionalFormatting>
  <conditionalFormatting sqref="AM117">
    <cfRule type="expression" dxfId="2601" priority="13185">
      <formula>IF(RIGHT(TEXT(AM117,"0.#"),1)=".",FALSE,TRUE)</formula>
    </cfRule>
    <cfRule type="expression" dxfId="2600" priority="13186">
      <formula>IF(RIGHT(TEXT(AM117,"0.#"),1)=".",TRUE,FALSE)</formula>
    </cfRule>
  </conditionalFormatting>
  <conditionalFormatting sqref="AQ117">
    <cfRule type="expression" dxfId="2599" priority="13179">
      <formula>IF(RIGHT(TEXT(AQ117,"0.#"),1)=".",FALSE,TRUE)</formula>
    </cfRule>
    <cfRule type="expression" dxfId="2598" priority="13180">
      <formula>IF(RIGHT(TEXT(AQ117,"0.#"),1)=".",TRUE,FALSE)</formula>
    </cfRule>
  </conditionalFormatting>
  <conditionalFormatting sqref="AE119 AQ119">
    <cfRule type="expression" dxfId="2597" priority="13177">
      <formula>IF(RIGHT(TEXT(AE119,"0.#"),1)=".",FALSE,TRUE)</formula>
    </cfRule>
    <cfRule type="expression" dxfId="2596" priority="13178">
      <formula>IF(RIGHT(TEXT(AE119,"0.#"),1)=".",TRUE,FALSE)</formula>
    </cfRule>
  </conditionalFormatting>
  <conditionalFormatting sqref="AI119">
    <cfRule type="expression" dxfId="2595" priority="13175">
      <formula>IF(RIGHT(TEXT(AI119,"0.#"),1)=".",FALSE,TRUE)</formula>
    </cfRule>
    <cfRule type="expression" dxfId="2594" priority="13176">
      <formula>IF(RIGHT(TEXT(AI119,"0.#"),1)=".",TRUE,FALSE)</formula>
    </cfRule>
  </conditionalFormatting>
  <conditionalFormatting sqref="AM119">
    <cfRule type="expression" dxfId="2593" priority="13173">
      <formula>IF(RIGHT(TEXT(AM119,"0.#"),1)=".",FALSE,TRUE)</formula>
    </cfRule>
    <cfRule type="expression" dxfId="2592" priority="13174">
      <formula>IF(RIGHT(TEXT(AM119,"0.#"),1)=".",TRUE,FALSE)</formula>
    </cfRule>
  </conditionalFormatting>
  <conditionalFormatting sqref="AQ120">
    <cfRule type="expression" dxfId="2591" priority="13165">
      <formula>IF(RIGHT(TEXT(AQ120,"0.#"),1)=".",FALSE,TRUE)</formula>
    </cfRule>
    <cfRule type="expression" dxfId="2590" priority="13166">
      <formula>IF(RIGHT(TEXT(AQ120,"0.#"),1)=".",TRUE,FALSE)</formula>
    </cfRule>
  </conditionalFormatting>
  <conditionalFormatting sqref="AE122 AQ122">
    <cfRule type="expression" dxfId="2589" priority="13163">
      <formula>IF(RIGHT(TEXT(AE122,"0.#"),1)=".",FALSE,TRUE)</formula>
    </cfRule>
    <cfRule type="expression" dxfId="2588" priority="13164">
      <formula>IF(RIGHT(TEXT(AE122,"0.#"),1)=".",TRUE,FALSE)</formula>
    </cfRule>
  </conditionalFormatting>
  <conditionalFormatting sqref="AI122">
    <cfRule type="expression" dxfId="2587" priority="13161">
      <formula>IF(RIGHT(TEXT(AI122,"0.#"),1)=".",FALSE,TRUE)</formula>
    </cfRule>
    <cfRule type="expression" dxfId="2586" priority="13162">
      <formula>IF(RIGHT(TEXT(AI122,"0.#"),1)=".",TRUE,FALSE)</formula>
    </cfRule>
  </conditionalFormatting>
  <conditionalFormatting sqref="AM122">
    <cfRule type="expression" dxfId="2585" priority="13159">
      <formula>IF(RIGHT(TEXT(AM122,"0.#"),1)=".",FALSE,TRUE)</formula>
    </cfRule>
    <cfRule type="expression" dxfId="2584" priority="13160">
      <formula>IF(RIGHT(TEXT(AM122,"0.#"),1)=".",TRUE,FALSE)</formula>
    </cfRule>
  </conditionalFormatting>
  <conditionalFormatting sqref="AQ123">
    <cfRule type="expression" dxfId="2583" priority="13151">
      <formula>IF(RIGHT(TEXT(AQ123,"0.#"),1)=".",FALSE,TRUE)</formula>
    </cfRule>
    <cfRule type="expression" dxfId="2582" priority="13152">
      <formula>IF(RIGHT(TEXT(AQ123,"0.#"),1)=".",TRUE,FALSE)</formula>
    </cfRule>
  </conditionalFormatting>
  <conditionalFormatting sqref="AE125 AQ125">
    <cfRule type="expression" dxfId="2581" priority="13149">
      <formula>IF(RIGHT(TEXT(AE125,"0.#"),1)=".",FALSE,TRUE)</formula>
    </cfRule>
    <cfRule type="expression" dxfId="2580" priority="13150">
      <formula>IF(RIGHT(TEXT(AE125,"0.#"),1)=".",TRUE,FALSE)</formula>
    </cfRule>
  </conditionalFormatting>
  <conditionalFormatting sqref="AI125">
    <cfRule type="expression" dxfId="2579" priority="13147">
      <formula>IF(RIGHT(TEXT(AI125,"0.#"),1)=".",FALSE,TRUE)</formula>
    </cfRule>
    <cfRule type="expression" dxfId="2578" priority="13148">
      <formula>IF(RIGHT(TEXT(AI125,"0.#"),1)=".",TRUE,FALSE)</formula>
    </cfRule>
  </conditionalFormatting>
  <conditionalFormatting sqref="AM125">
    <cfRule type="expression" dxfId="2577" priority="13145">
      <formula>IF(RIGHT(TEXT(AM125,"0.#"),1)=".",FALSE,TRUE)</formula>
    </cfRule>
    <cfRule type="expression" dxfId="2576" priority="13146">
      <formula>IF(RIGHT(TEXT(AM125,"0.#"),1)=".",TRUE,FALSE)</formula>
    </cfRule>
  </conditionalFormatting>
  <conditionalFormatting sqref="AQ126">
    <cfRule type="expression" dxfId="2575" priority="13137">
      <formula>IF(RIGHT(TEXT(AQ126,"0.#"),1)=".",FALSE,TRUE)</formula>
    </cfRule>
    <cfRule type="expression" dxfId="2574" priority="13138">
      <formula>IF(RIGHT(TEXT(AQ126,"0.#"),1)=".",TRUE,FALSE)</formula>
    </cfRule>
  </conditionalFormatting>
  <conditionalFormatting sqref="AE128 AQ128">
    <cfRule type="expression" dxfId="2573" priority="13135">
      <formula>IF(RIGHT(TEXT(AE128,"0.#"),1)=".",FALSE,TRUE)</formula>
    </cfRule>
    <cfRule type="expression" dxfId="2572" priority="13136">
      <formula>IF(RIGHT(TEXT(AE128,"0.#"),1)=".",TRUE,FALSE)</formula>
    </cfRule>
  </conditionalFormatting>
  <conditionalFormatting sqref="AI128">
    <cfRule type="expression" dxfId="2571" priority="13133">
      <formula>IF(RIGHT(TEXT(AI128,"0.#"),1)=".",FALSE,TRUE)</formula>
    </cfRule>
    <cfRule type="expression" dxfId="2570" priority="13134">
      <formula>IF(RIGHT(TEXT(AI128,"0.#"),1)=".",TRUE,FALSE)</formula>
    </cfRule>
  </conditionalFormatting>
  <conditionalFormatting sqref="AM128">
    <cfRule type="expression" dxfId="2569" priority="13131">
      <formula>IF(RIGHT(TEXT(AM128,"0.#"),1)=".",FALSE,TRUE)</formula>
    </cfRule>
    <cfRule type="expression" dxfId="2568" priority="13132">
      <formula>IF(RIGHT(TEXT(AM128,"0.#"),1)=".",TRUE,FALSE)</formula>
    </cfRule>
  </conditionalFormatting>
  <conditionalFormatting sqref="AQ129">
    <cfRule type="expression" dxfId="2567" priority="13123">
      <formula>IF(RIGHT(TEXT(AQ129,"0.#"),1)=".",FALSE,TRUE)</formula>
    </cfRule>
    <cfRule type="expression" dxfId="2566" priority="13124">
      <formula>IF(RIGHT(TEXT(AQ129,"0.#"),1)=".",TRUE,FALSE)</formula>
    </cfRule>
  </conditionalFormatting>
  <conditionalFormatting sqref="AE75">
    <cfRule type="expression" dxfId="2565" priority="13121">
      <formula>IF(RIGHT(TEXT(AE75,"0.#"),1)=".",FALSE,TRUE)</formula>
    </cfRule>
    <cfRule type="expression" dxfId="2564" priority="13122">
      <formula>IF(RIGHT(TEXT(AE75,"0.#"),1)=".",TRUE,FALSE)</formula>
    </cfRule>
  </conditionalFormatting>
  <conditionalFormatting sqref="AE76">
    <cfRule type="expression" dxfId="2563" priority="13119">
      <formula>IF(RIGHT(TEXT(AE76,"0.#"),1)=".",FALSE,TRUE)</formula>
    </cfRule>
    <cfRule type="expression" dxfId="2562" priority="13120">
      <formula>IF(RIGHT(TEXT(AE76,"0.#"),1)=".",TRUE,FALSE)</formula>
    </cfRule>
  </conditionalFormatting>
  <conditionalFormatting sqref="AE77">
    <cfRule type="expression" dxfId="2561" priority="13117">
      <formula>IF(RIGHT(TEXT(AE77,"0.#"),1)=".",FALSE,TRUE)</formula>
    </cfRule>
    <cfRule type="expression" dxfId="2560" priority="13118">
      <formula>IF(RIGHT(TEXT(AE77,"0.#"),1)=".",TRUE,FALSE)</formula>
    </cfRule>
  </conditionalFormatting>
  <conditionalFormatting sqref="AI77">
    <cfRule type="expression" dxfId="2559" priority="13115">
      <formula>IF(RIGHT(TEXT(AI77,"0.#"),1)=".",FALSE,TRUE)</formula>
    </cfRule>
    <cfRule type="expression" dxfId="2558" priority="13116">
      <formula>IF(RIGHT(TEXT(AI77,"0.#"),1)=".",TRUE,FALSE)</formula>
    </cfRule>
  </conditionalFormatting>
  <conditionalFormatting sqref="AI76">
    <cfRule type="expression" dxfId="2557" priority="13113">
      <formula>IF(RIGHT(TEXT(AI76,"0.#"),1)=".",FALSE,TRUE)</formula>
    </cfRule>
    <cfRule type="expression" dxfId="2556" priority="13114">
      <formula>IF(RIGHT(TEXT(AI76,"0.#"),1)=".",TRUE,FALSE)</formula>
    </cfRule>
  </conditionalFormatting>
  <conditionalFormatting sqref="AI75">
    <cfRule type="expression" dxfId="2555" priority="13111">
      <formula>IF(RIGHT(TEXT(AI75,"0.#"),1)=".",FALSE,TRUE)</formula>
    </cfRule>
    <cfRule type="expression" dxfId="2554" priority="13112">
      <formula>IF(RIGHT(TEXT(AI75,"0.#"),1)=".",TRUE,FALSE)</formula>
    </cfRule>
  </conditionalFormatting>
  <conditionalFormatting sqref="AM75">
    <cfRule type="expression" dxfId="2553" priority="13109">
      <formula>IF(RIGHT(TEXT(AM75,"0.#"),1)=".",FALSE,TRUE)</formula>
    </cfRule>
    <cfRule type="expression" dxfId="2552" priority="13110">
      <formula>IF(RIGHT(TEXT(AM75,"0.#"),1)=".",TRUE,FALSE)</formula>
    </cfRule>
  </conditionalFormatting>
  <conditionalFormatting sqref="AM76">
    <cfRule type="expression" dxfId="2551" priority="13107">
      <formula>IF(RIGHT(TEXT(AM76,"0.#"),1)=".",FALSE,TRUE)</formula>
    </cfRule>
    <cfRule type="expression" dxfId="2550" priority="13108">
      <formula>IF(RIGHT(TEXT(AM76,"0.#"),1)=".",TRUE,FALSE)</formula>
    </cfRule>
  </conditionalFormatting>
  <conditionalFormatting sqref="AM77">
    <cfRule type="expression" dxfId="2549" priority="13105">
      <formula>IF(RIGHT(TEXT(AM77,"0.#"),1)=".",FALSE,TRUE)</formula>
    </cfRule>
    <cfRule type="expression" dxfId="2548" priority="13106">
      <formula>IF(RIGHT(TEXT(AM77,"0.#"),1)=".",TRUE,FALSE)</formula>
    </cfRule>
  </conditionalFormatting>
  <conditionalFormatting sqref="AE134:AE135 AI134:AI135 AM134:AM135 AQ134:AQ135 AU134:AU135">
    <cfRule type="expression" dxfId="2547" priority="13091">
      <formula>IF(RIGHT(TEXT(AE134,"0.#"),1)=".",FALSE,TRUE)</formula>
    </cfRule>
    <cfRule type="expression" dxfId="2546" priority="13092">
      <formula>IF(RIGHT(TEXT(AE134,"0.#"),1)=".",TRUE,FALSE)</formula>
    </cfRule>
  </conditionalFormatting>
  <conditionalFormatting sqref="AE433">
    <cfRule type="expression" dxfId="2545" priority="13061">
      <formula>IF(RIGHT(TEXT(AE433,"0.#"),1)=".",FALSE,TRUE)</formula>
    </cfRule>
    <cfRule type="expression" dxfId="2544" priority="13062">
      <formula>IF(RIGHT(TEXT(AE433,"0.#"),1)=".",TRUE,FALSE)</formula>
    </cfRule>
  </conditionalFormatting>
  <conditionalFormatting sqref="AM435">
    <cfRule type="expression" dxfId="2543" priority="13045">
      <formula>IF(RIGHT(TEXT(AM435,"0.#"),1)=".",FALSE,TRUE)</formula>
    </cfRule>
    <cfRule type="expression" dxfId="2542" priority="13046">
      <formula>IF(RIGHT(TEXT(AM435,"0.#"),1)=".",TRUE,FALSE)</formula>
    </cfRule>
  </conditionalFormatting>
  <conditionalFormatting sqref="AE434">
    <cfRule type="expression" dxfId="2541" priority="13059">
      <formula>IF(RIGHT(TEXT(AE434,"0.#"),1)=".",FALSE,TRUE)</formula>
    </cfRule>
    <cfRule type="expression" dxfId="2540" priority="13060">
      <formula>IF(RIGHT(TEXT(AE434,"0.#"),1)=".",TRUE,FALSE)</formula>
    </cfRule>
  </conditionalFormatting>
  <conditionalFormatting sqref="AE435">
    <cfRule type="expression" dxfId="2539" priority="13057">
      <formula>IF(RIGHT(TEXT(AE435,"0.#"),1)=".",FALSE,TRUE)</formula>
    </cfRule>
    <cfRule type="expression" dxfId="2538" priority="13058">
      <formula>IF(RIGHT(TEXT(AE435,"0.#"),1)=".",TRUE,FALSE)</formula>
    </cfRule>
  </conditionalFormatting>
  <conditionalFormatting sqref="AM433 AU433">
    <cfRule type="expression" dxfId="2537" priority="13049">
      <formula>IF(RIGHT(TEXT(AM433,"0.#"),1)=".",FALSE,TRUE)</formula>
    </cfRule>
    <cfRule type="expression" dxfId="2536" priority="13050">
      <formula>IF(RIGHT(TEXT(AM433,"0.#"),1)=".",TRUE,FALSE)</formula>
    </cfRule>
  </conditionalFormatting>
  <conditionalFormatting sqref="AM434">
    <cfRule type="expression" dxfId="2535" priority="13047">
      <formula>IF(RIGHT(TEXT(AM434,"0.#"),1)=".",FALSE,TRUE)</formula>
    </cfRule>
    <cfRule type="expression" dxfId="2534" priority="13048">
      <formula>IF(RIGHT(TEXT(AM434,"0.#"),1)=".",TRUE,FALSE)</formula>
    </cfRule>
  </conditionalFormatting>
  <conditionalFormatting sqref="AU434">
    <cfRule type="expression" dxfId="2533" priority="13035">
      <formula>IF(RIGHT(TEXT(AU434,"0.#"),1)=".",FALSE,TRUE)</formula>
    </cfRule>
    <cfRule type="expression" dxfId="2532" priority="13036">
      <formula>IF(RIGHT(TEXT(AU434,"0.#"),1)=".",TRUE,FALSE)</formula>
    </cfRule>
  </conditionalFormatting>
  <conditionalFormatting sqref="AU435">
    <cfRule type="expression" dxfId="2531" priority="13033">
      <formula>IF(RIGHT(TEXT(AU435,"0.#"),1)=".",FALSE,TRUE)</formula>
    </cfRule>
    <cfRule type="expression" dxfId="2530" priority="13034">
      <formula>IF(RIGHT(TEXT(AU435,"0.#"),1)=".",TRUE,FALSE)</formula>
    </cfRule>
  </conditionalFormatting>
  <conditionalFormatting sqref="AI435">
    <cfRule type="expression" dxfId="2529" priority="12967">
      <formula>IF(RIGHT(TEXT(AI435,"0.#"),1)=".",FALSE,TRUE)</formula>
    </cfRule>
    <cfRule type="expression" dxfId="2528" priority="12968">
      <formula>IF(RIGHT(TEXT(AI435,"0.#"),1)=".",TRUE,FALSE)</formula>
    </cfRule>
  </conditionalFormatting>
  <conditionalFormatting sqref="AI433 AQ433">
    <cfRule type="expression" dxfId="2527" priority="12971">
      <formula>IF(RIGHT(TEXT(AI433,"0.#"),1)=".",FALSE,TRUE)</formula>
    </cfRule>
    <cfRule type="expression" dxfId="2526" priority="12972">
      <formula>IF(RIGHT(TEXT(AI433,"0.#"),1)=".",TRUE,FALSE)</formula>
    </cfRule>
  </conditionalFormatting>
  <conditionalFormatting sqref="AI434">
    <cfRule type="expression" dxfId="2525" priority="12969">
      <formula>IF(RIGHT(TEXT(AI434,"0.#"),1)=".",FALSE,TRUE)</formula>
    </cfRule>
    <cfRule type="expression" dxfId="2524" priority="12970">
      <formula>IF(RIGHT(TEXT(AI434,"0.#"),1)=".",TRUE,FALSE)</formula>
    </cfRule>
  </conditionalFormatting>
  <conditionalFormatting sqref="AQ434">
    <cfRule type="expression" dxfId="2523" priority="12953">
      <formula>IF(RIGHT(TEXT(AQ434,"0.#"),1)=".",FALSE,TRUE)</formula>
    </cfRule>
    <cfRule type="expression" dxfId="2522" priority="12954">
      <formula>IF(RIGHT(TEXT(AQ434,"0.#"),1)=".",TRUE,FALSE)</formula>
    </cfRule>
  </conditionalFormatting>
  <conditionalFormatting sqref="AQ435">
    <cfRule type="expression" dxfId="2521" priority="12939">
      <formula>IF(RIGHT(TEXT(AQ435,"0.#"),1)=".",FALSE,TRUE)</formula>
    </cfRule>
    <cfRule type="expression" dxfId="2520" priority="12940">
      <formula>IF(RIGHT(TEXT(AQ435,"0.#"),1)=".",TRUE,FALSE)</formula>
    </cfRule>
  </conditionalFormatting>
  <conditionalFormatting sqref="AL855:AO874">
    <cfRule type="expression" dxfId="2519" priority="6661">
      <formula>IF(AND(AL855&gt;=0, RIGHT(TEXT(AL855,"0.#"),1)&lt;&gt;"."),TRUE,FALSE)</formula>
    </cfRule>
    <cfRule type="expression" dxfId="2518" priority="6662">
      <formula>IF(AND(AL855&gt;=0, RIGHT(TEXT(AL855,"0.#"),1)="."),TRUE,FALSE)</formula>
    </cfRule>
    <cfRule type="expression" dxfId="2517" priority="6663">
      <formula>IF(AND(AL855&lt;0, RIGHT(TEXT(AL855,"0.#"),1)&lt;&gt;"."),TRUE,FALSE)</formula>
    </cfRule>
    <cfRule type="expression" dxfId="2516" priority="6664">
      <formula>IF(AND(AL855&lt;0, RIGHT(TEXT(AL855,"0.#"),1)="."),TRUE,FALSE)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74">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10:AO1139">
    <cfRule type="expression" dxfId="2415" priority="2895">
      <formula>IF(AND(AL1110&gt;=0, RIGHT(TEXT(AL1110,"0.#"),1)&lt;&gt;"."),TRUE,FALSE)</formula>
    </cfRule>
    <cfRule type="expression" dxfId="2414" priority="2896">
      <formula>IF(AND(AL1110&gt;=0, RIGHT(TEXT(AL1110,"0.#"),1)="."),TRUE,FALSE)</formula>
    </cfRule>
    <cfRule type="expression" dxfId="2413" priority="2897">
      <formula>IF(AND(AL1110&lt;0, RIGHT(TEXT(AL1110,"0.#"),1)&lt;&gt;"."),TRUE,FALSE)</formula>
    </cfRule>
    <cfRule type="expression" dxfId="2412" priority="2898">
      <formula>IF(AND(AL1110&lt;0, RIGHT(TEXT(AL1110,"0.#"),1)="."),TRUE,FALSE)</formula>
    </cfRule>
  </conditionalFormatting>
  <conditionalFormatting sqref="Y1110:Y1139">
    <cfRule type="expression" dxfId="2411" priority="2893">
      <formula>IF(RIGHT(TEXT(Y1110,"0.#"),1)=".",FALSE,TRUE)</formula>
    </cfRule>
    <cfRule type="expression" dxfId="2410" priority="2894">
      <formula>IF(RIGHT(TEXT(Y1110,"0.#"),1)=".",TRUE,FALSE)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45:AO854">
    <cfRule type="expression" dxfId="2401" priority="2847">
      <formula>IF(AND(AL845&gt;=0, RIGHT(TEXT(AL845,"0.#"),1)&lt;&gt;"."),TRUE,FALSE)</formula>
    </cfRule>
    <cfRule type="expression" dxfId="2400" priority="2848">
      <formula>IF(AND(AL845&gt;=0, RIGHT(TEXT(AL845,"0.#"),1)="."),TRUE,FALSE)</formula>
    </cfRule>
    <cfRule type="expression" dxfId="2399" priority="2849">
      <formula>IF(AND(AL845&lt;0, RIGHT(TEXT(AL845,"0.#"),1)&lt;&gt;"."),TRUE,FALSE)</formula>
    </cfRule>
    <cfRule type="expression" dxfId="2398" priority="2850">
      <formula>IF(AND(AL845&lt;0, RIGHT(TEXT(AL845,"0.#"),1)="."),TRUE,FALSE)</formula>
    </cfRule>
  </conditionalFormatting>
  <conditionalFormatting sqref="Y845:Y846">
    <cfRule type="expression" dxfId="2397" priority="2845">
      <formula>IF(RIGHT(TEXT(Y845,"0.#"),1)=".",FALSE,TRUE)</formula>
    </cfRule>
    <cfRule type="expression" dxfId="2396" priority="2846">
      <formula>IF(RIGHT(TEXT(Y845,"0.#"),1)=".",TRUE,FALSE)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 AQ138 AU138">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80:Y907">
    <cfRule type="expression" dxfId="2079" priority="2105">
      <formula>IF(RIGHT(TEXT(Y880,"0.#"),1)=".",FALSE,TRUE)</formula>
    </cfRule>
    <cfRule type="expression" dxfId="2078" priority="2106">
      <formula>IF(RIGHT(TEXT(Y880,"0.#"),1)=".",TRUE,FALSE)</formula>
    </cfRule>
  </conditionalFormatting>
  <conditionalFormatting sqref="Y878:Y879">
    <cfRule type="expression" dxfId="2077" priority="2099">
      <formula>IF(RIGHT(TEXT(Y878,"0.#"),1)=".",FALSE,TRUE)</formula>
    </cfRule>
    <cfRule type="expression" dxfId="2076" priority="2100">
      <formula>IF(RIGHT(TEXT(Y878,"0.#"),1)=".",TRUE,FALSE)</formula>
    </cfRule>
  </conditionalFormatting>
  <conditionalFormatting sqref="Y921:Y940">
    <cfRule type="expression" dxfId="2075" priority="2093">
      <formula>IF(RIGHT(TEXT(Y921,"0.#"),1)=".",FALSE,TRUE)</formula>
    </cfRule>
    <cfRule type="expression" dxfId="2074" priority="2094">
      <formula>IF(RIGHT(TEXT(Y921,"0.#"),1)=".",TRUE,FALSE)</formula>
    </cfRule>
  </conditionalFormatting>
  <conditionalFormatting sqref="Y954:Y973">
    <cfRule type="expression" dxfId="2073" priority="2081">
      <formula>IF(RIGHT(TEXT(Y954,"0.#"),1)=".",FALSE,TRUE)</formula>
    </cfRule>
    <cfRule type="expression" dxfId="2072" priority="2082">
      <formula>IF(RIGHT(TEXT(Y954,"0.#"),1)=".",TRUE,FALSE)</formula>
    </cfRule>
  </conditionalFormatting>
  <conditionalFormatting sqref="Y979:Y1006">
    <cfRule type="expression" dxfId="2071" priority="2069">
      <formula>IF(RIGHT(TEXT(Y979,"0.#"),1)=".",FALSE,TRUE)</formula>
    </cfRule>
    <cfRule type="expression" dxfId="2070" priority="2070">
      <formula>IF(RIGHT(TEXT(Y979,"0.#"),1)=".",TRUE,FALSE)</formula>
    </cfRule>
  </conditionalFormatting>
  <conditionalFormatting sqref="Y977:Y978">
    <cfRule type="expression" dxfId="2069" priority="2063">
      <formula>IF(RIGHT(TEXT(Y977,"0.#"),1)=".",FALSE,TRUE)</formula>
    </cfRule>
    <cfRule type="expression" dxfId="2068" priority="2064">
      <formula>IF(RIGHT(TEXT(Y977,"0.#"),1)=".",TRUE,FALSE)</formula>
    </cfRule>
  </conditionalFormatting>
  <conditionalFormatting sqref="Y1012:Y1039">
    <cfRule type="expression" dxfId="2067" priority="2057">
      <formula>IF(RIGHT(TEXT(Y1012,"0.#"),1)=".",FALSE,TRUE)</formula>
    </cfRule>
    <cfRule type="expression" dxfId="2066" priority="2058">
      <formula>IF(RIGHT(TEXT(Y1012,"0.#"),1)=".",TRUE,FALSE)</formula>
    </cfRule>
  </conditionalFormatting>
  <conditionalFormatting sqref="W23">
    <cfRule type="expression" dxfId="2065" priority="2341">
      <formula>IF(RIGHT(TEXT(W23,"0.#"),1)=".",FALSE,TRUE)</formula>
    </cfRule>
    <cfRule type="expression" dxfId="2064" priority="2342">
      <formula>IF(RIGHT(TEXT(W23,"0.#"),1)=".",TRUE,FALSE)</formula>
    </cfRule>
  </conditionalFormatting>
  <conditionalFormatting sqref="W24:W27">
    <cfRule type="expression" dxfId="2063" priority="2339">
      <formula>IF(RIGHT(TEXT(W24,"0.#"),1)=".",FALSE,TRUE)</formula>
    </cfRule>
    <cfRule type="expression" dxfId="2062" priority="2340">
      <formula>IF(RIGHT(TEXT(W24,"0.#"),1)=".",TRUE,FALSE)</formula>
    </cfRule>
  </conditionalFormatting>
  <conditionalFormatting sqref="W28">
    <cfRule type="expression" dxfId="2061" priority="2331">
      <formula>IF(RIGHT(TEXT(W28,"0.#"),1)=".",FALSE,TRUE)</formula>
    </cfRule>
    <cfRule type="expression" dxfId="2060" priority="2332">
      <formula>IF(RIGHT(TEXT(W28,"0.#"),1)=".",TRUE,FALSE)</formula>
    </cfRule>
  </conditionalFormatting>
  <conditionalFormatting sqref="P23">
    <cfRule type="expression" dxfId="2059" priority="2329">
      <formula>IF(RIGHT(TEXT(P23,"0.#"),1)=".",FALSE,TRUE)</formula>
    </cfRule>
    <cfRule type="expression" dxfId="2058" priority="2330">
      <formula>IF(RIGHT(TEXT(P23,"0.#"),1)=".",TRUE,FALSE)</formula>
    </cfRule>
  </conditionalFormatting>
  <conditionalFormatting sqref="P24:P27">
    <cfRule type="expression" dxfId="2057" priority="2327">
      <formula>IF(RIGHT(TEXT(P24,"0.#"),1)=".",FALSE,TRUE)</formula>
    </cfRule>
    <cfRule type="expression" dxfId="2056" priority="2328">
      <formula>IF(RIGHT(TEXT(P24,"0.#"),1)=".",TRUE,FALSE)</formula>
    </cfRule>
  </conditionalFormatting>
  <conditionalFormatting sqref="P28">
    <cfRule type="expression" dxfId="2055" priority="2325">
      <formula>IF(RIGHT(TEXT(P28,"0.#"),1)=".",FALSE,TRUE)</formula>
    </cfRule>
    <cfRule type="expression" dxfId="2054" priority="2326">
      <formula>IF(RIGHT(TEXT(P28,"0.#"),1)=".",TRUE,FALSE)</formula>
    </cfRule>
  </conditionalFormatting>
  <conditionalFormatting sqref="AQ114">
    <cfRule type="expression" dxfId="2053" priority="2309">
      <formula>IF(RIGHT(TEXT(AQ114,"0.#"),1)=".",FALSE,TRUE)</formula>
    </cfRule>
    <cfRule type="expression" dxfId="2052" priority="2310">
      <formula>IF(RIGHT(TEXT(AQ114,"0.#"),1)=".",TRUE,FALSE)</formula>
    </cfRule>
  </conditionalFormatting>
  <conditionalFormatting sqref="AQ104">
    <cfRule type="expression" dxfId="2051" priority="2323">
      <formula>IF(RIGHT(TEXT(AQ104,"0.#"),1)=".",FALSE,TRUE)</formula>
    </cfRule>
    <cfRule type="expression" dxfId="2050" priority="2324">
      <formula>IF(RIGHT(TEXT(AQ104,"0.#"),1)=".",TRUE,FALSE)</formula>
    </cfRule>
  </conditionalFormatting>
  <conditionalFormatting sqref="AQ105">
    <cfRule type="expression" dxfId="2049" priority="2321">
      <formula>IF(RIGHT(TEXT(AQ105,"0.#"),1)=".",FALSE,TRUE)</formula>
    </cfRule>
    <cfRule type="expression" dxfId="2048" priority="2322">
      <formula>IF(RIGHT(TEXT(AQ105,"0.#"),1)=".",TRUE,FALSE)</formula>
    </cfRule>
  </conditionalFormatting>
  <conditionalFormatting sqref="AQ107">
    <cfRule type="expression" dxfId="2047" priority="2319">
      <formula>IF(RIGHT(TEXT(AQ107,"0.#"),1)=".",FALSE,TRUE)</formula>
    </cfRule>
    <cfRule type="expression" dxfId="2046" priority="2320">
      <formula>IF(RIGHT(TEXT(AQ107,"0.#"),1)=".",TRUE,FALSE)</formula>
    </cfRule>
  </conditionalFormatting>
  <conditionalFormatting sqref="AQ108">
    <cfRule type="expression" dxfId="2045" priority="2317">
      <formula>IF(RIGHT(TEXT(AQ108,"0.#"),1)=".",FALSE,TRUE)</formula>
    </cfRule>
    <cfRule type="expression" dxfId="2044" priority="2318">
      <formula>IF(RIGHT(TEXT(AQ108,"0.#"),1)=".",TRUE,FALSE)</formula>
    </cfRule>
  </conditionalFormatting>
  <conditionalFormatting sqref="AQ110">
    <cfRule type="expression" dxfId="2043" priority="2315">
      <formula>IF(RIGHT(TEXT(AQ110,"0.#"),1)=".",FALSE,TRUE)</formula>
    </cfRule>
    <cfRule type="expression" dxfId="2042" priority="2316">
      <formula>IF(RIGHT(TEXT(AQ110,"0.#"),1)=".",TRUE,FALSE)</formula>
    </cfRule>
  </conditionalFormatting>
  <conditionalFormatting sqref="AQ111">
    <cfRule type="expression" dxfId="2041" priority="2313">
      <formula>IF(RIGHT(TEXT(AQ111,"0.#"),1)=".",FALSE,TRUE)</formula>
    </cfRule>
    <cfRule type="expression" dxfId="2040" priority="2314">
      <formula>IF(RIGHT(TEXT(AQ111,"0.#"),1)=".",TRUE,FALSE)</formula>
    </cfRule>
  </conditionalFormatting>
  <conditionalFormatting sqref="AQ113">
    <cfRule type="expression" dxfId="2039" priority="2311">
      <formula>IF(RIGHT(TEXT(AQ113,"0.#"),1)=".",FALSE,TRUE)</formula>
    </cfRule>
    <cfRule type="expression" dxfId="2038" priority="2312">
      <formula>IF(RIGHT(TEXT(AQ113,"0.#"),1)=".",TRUE,FALSE)</formula>
    </cfRule>
  </conditionalFormatting>
  <conditionalFormatting sqref="AE67">
    <cfRule type="expression" dxfId="2037" priority="2241">
      <formula>IF(RIGHT(TEXT(AE67,"0.#"),1)=".",FALSE,TRUE)</formula>
    </cfRule>
    <cfRule type="expression" dxfId="2036" priority="2242">
      <formula>IF(RIGHT(TEXT(AE67,"0.#"),1)=".",TRUE,FALSE)</formula>
    </cfRule>
  </conditionalFormatting>
  <conditionalFormatting sqref="AE68">
    <cfRule type="expression" dxfId="2035" priority="2239">
      <formula>IF(RIGHT(TEXT(AE68,"0.#"),1)=".",FALSE,TRUE)</formula>
    </cfRule>
    <cfRule type="expression" dxfId="2034" priority="2240">
      <formula>IF(RIGHT(TEXT(AE68,"0.#"),1)=".",TRUE,FALSE)</formula>
    </cfRule>
  </conditionalFormatting>
  <conditionalFormatting sqref="AE69">
    <cfRule type="expression" dxfId="2033" priority="2237">
      <formula>IF(RIGHT(TEXT(AE69,"0.#"),1)=".",FALSE,TRUE)</formula>
    </cfRule>
    <cfRule type="expression" dxfId="2032" priority="2238">
      <formula>IF(RIGHT(TEXT(AE69,"0.#"),1)=".",TRUE,FALSE)</formula>
    </cfRule>
  </conditionalFormatting>
  <conditionalFormatting sqref="AI69">
    <cfRule type="expression" dxfId="2031" priority="2235">
      <formula>IF(RIGHT(TEXT(AI69,"0.#"),1)=".",FALSE,TRUE)</formula>
    </cfRule>
    <cfRule type="expression" dxfId="2030" priority="2236">
      <formula>IF(RIGHT(TEXT(AI69,"0.#"),1)=".",TRUE,FALSE)</formula>
    </cfRule>
  </conditionalFormatting>
  <conditionalFormatting sqref="AI68">
    <cfRule type="expression" dxfId="2029" priority="2233">
      <formula>IF(RIGHT(TEXT(AI68,"0.#"),1)=".",FALSE,TRUE)</formula>
    </cfRule>
    <cfRule type="expression" dxfId="2028" priority="2234">
      <formula>IF(RIGHT(TEXT(AI68,"0.#"),1)=".",TRUE,FALSE)</formula>
    </cfRule>
  </conditionalFormatting>
  <conditionalFormatting sqref="AI67">
    <cfRule type="expression" dxfId="2027" priority="2231">
      <formula>IF(RIGHT(TEXT(AI67,"0.#"),1)=".",FALSE,TRUE)</formula>
    </cfRule>
    <cfRule type="expression" dxfId="2026" priority="2232">
      <formula>IF(RIGHT(TEXT(AI67,"0.#"),1)=".",TRUE,FALSE)</formula>
    </cfRule>
  </conditionalFormatting>
  <conditionalFormatting sqref="AM67">
    <cfRule type="expression" dxfId="2025" priority="2229">
      <formula>IF(RIGHT(TEXT(AM67,"0.#"),1)=".",FALSE,TRUE)</formula>
    </cfRule>
    <cfRule type="expression" dxfId="2024" priority="2230">
      <formula>IF(RIGHT(TEXT(AM67,"0.#"),1)=".",TRUE,FALSE)</formula>
    </cfRule>
  </conditionalFormatting>
  <conditionalFormatting sqref="AM68">
    <cfRule type="expression" dxfId="2023" priority="2227">
      <formula>IF(RIGHT(TEXT(AM68,"0.#"),1)=".",FALSE,TRUE)</formula>
    </cfRule>
    <cfRule type="expression" dxfId="2022" priority="2228">
      <formula>IF(RIGHT(TEXT(AM68,"0.#"),1)=".",TRUE,FALSE)</formula>
    </cfRule>
  </conditionalFormatting>
  <conditionalFormatting sqref="AM69">
    <cfRule type="expression" dxfId="2021" priority="2225">
      <formula>IF(RIGHT(TEXT(AM69,"0.#"),1)=".",FALSE,TRUE)</formula>
    </cfRule>
    <cfRule type="expression" dxfId="2020" priority="2226">
      <formula>IF(RIGHT(TEXT(AM69,"0.#"),1)=".",TRUE,FALSE)</formula>
    </cfRule>
  </conditionalFormatting>
  <conditionalFormatting sqref="AQ67:AQ69">
    <cfRule type="expression" dxfId="2019" priority="2223">
      <formula>IF(RIGHT(TEXT(AQ67,"0.#"),1)=".",FALSE,TRUE)</formula>
    </cfRule>
    <cfRule type="expression" dxfId="2018" priority="2224">
      <formula>IF(RIGHT(TEXT(AQ67,"0.#"),1)=".",TRUE,FALSE)</formula>
    </cfRule>
  </conditionalFormatting>
  <conditionalFormatting sqref="AU67:AU69">
    <cfRule type="expression" dxfId="2017" priority="2221">
      <formula>IF(RIGHT(TEXT(AU67,"0.#"),1)=".",FALSE,TRUE)</formula>
    </cfRule>
    <cfRule type="expression" dxfId="2016" priority="2222">
      <formula>IF(RIGHT(TEXT(AU67,"0.#"),1)=".",TRUE,FALSE)</formula>
    </cfRule>
  </conditionalFormatting>
  <conditionalFormatting sqref="AE70">
    <cfRule type="expression" dxfId="2015" priority="2219">
      <formula>IF(RIGHT(TEXT(AE70,"0.#"),1)=".",FALSE,TRUE)</formula>
    </cfRule>
    <cfRule type="expression" dxfId="2014" priority="2220">
      <formula>IF(RIGHT(TEXT(AE70,"0.#"),1)=".",TRUE,FALSE)</formula>
    </cfRule>
  </conditionalFormatting>
  <conditionalFormatting sqref="AE71">
    <cfRule type="expression" dxfId="2013" priority="2217">
      <formula>IF(RIGHT(TEXT(AE71,"0.#"),1)=".",FALSE,TRUE)</formula>
    </cfRule>
    <cfRule type="expression" dxfId="2012" priority="2218">
      <formula>IF(RIGHT(TEXT(AE71,"0.#"),1)=".",TRUE,FALSE)</formula>
    </cfRule>
  </conditionalFormatting>
  <conditionalFormatting sqref="AE72">
    <cfRule type="expression" dxfId="2011" priority="2215">
      <formula>IF(RIGHT(TEXT(AE72,"0.#"),1)=".",FALSE,TRUE)</formula>
    </cfRule>
    <cfRule type="expression" dxfId="2010" priority="2216">
      <formula>IF(RIGHT(TEXT(AE72,"0.#"),1)=".",TRUE,FALSE)</formula>
    </cfRule>
  </conditionalFormatting>
  <conditionalFormatting sqref="AI72">
    <cfRule type="expression" dxfId="2009" priority="2213">
      <formula>IF(RIGHT(TEXT(AI72,"0.#"),1)=".",FALSE,TRUE)</formula>
    </cfRule>
    <cfRule type="expression" dxfId="2008" priority="2214">
      <formula>IF(RIGHT(TEXT(AI72,"0.#"),1)=".",TRUE,FALSE)</formula>
    </cfRule>
  </conditionalFormatting>
  <conditionalFormatting sqref="AI71">
    <cfRule type="expression" dxfId="2007" priority="2211">
      <formula>IF(RIGHT(TEXT(AI71,"0.#"),1)=".",FALSE,TRUE)</formula>
    </cfRule>
    <cfRule type="expression" dxfId="2006" priority="2212">
      <formula>IF(RIGHT(TEXT(AI71,"0.#"),1)=".",TRUE,FALSE)</formula>
    </cfRule>
  </conditionalFormatting>
  <conditionalFormatting sqref="AI70">
    <cfRule type="expression" dxfId="2005" priority="2209">
      <formula>IF(RIGHT(TEXT(AI70,"0.#"),1)=".",FALSE,TRUE)</formula>
    </cfRule>
    <cfRule type="expression" dxfId="2004" priority="2210">
      <formula>IF(RIGHT(TEXT(AI70,"0.#"),1)=".",TRUE,FALSE)</formula>
    </cfRule>
  </conditionalFormatting>
  <conditionalFormatting sqref="AM70">
    <cfRule type="expression" dxfId="2003" priority="2207">
      <formula>IF(RIGHT(TEXT(AM70,"0.#"),1)=".",FALSE,TRUE)</formula>
    </cfRule>
    <cfRule type="expression" dxfId="2002" priority="2208">
      <formula>IF(RIGHT(TEXT(AM70,"0.#"),1)=".",TRUE,FALSE)</formula>
    </cfRule>
  </conditionalFormatting>
  <conditionalFormatting sqref="AM71">
    <cfRule type="expression" dxfId="2001" priority="2205">
      <formula>IF(RIGHT(TEXT(AM71,"0.#"),1)=".",FALSE,TRUE)</formula>
    </cfRule>
    <cfRule type="expression" dxfId="2000" priority="2206">
      <formula>IF(RIGHT(TEXT(AM71,"0.#"),1)=".",TRUE,FALSE)</formula>
    </cfRule>
  </conditionalFormatting>
  <conditionalFormatting sqref="AM72">
    <cfRule type="expression" dxfId="1999" priority="2203">
      <formula>IF(RIGHT(TEXT(AM72,"0.#"),1)=".",FALSE,TRUE)</formula>
    </cfRule>
    <cfRule type="expression" dxfId="1998" priority="2204">
      <formula>IF(RIGHT(TEXT(AM72,"0.#"),1)=".",TRUE,FALSE)</formula>
    </cfRule>
  </conditionalFormatting>
  <conditionalFormatting sqref="AQ70:AQ72">
    <cfRule type="expression" dxfId="1997" priority="2201">
      <formula>IF(RIGHT(TEXT(AQ70,"0.#"),1)=".",FALSE,TRUE)</formula>
    </cfRule>
    <cfRule type="expression" dxfId="1996" priority="2202">
      <formula>IF(RIGHT(TEXT(AQ70,"0.#"),1)=".",TRUE,FALSE)</formula>
    </cfRule>
  </conditionalFormatting>
  <conditionalFormatting sqref="AU70:AU72">
    <cfRule type="expression" dxfId="1995" priority="2199">
      <formula>IF(RIGHT(TEXT(AU70,"0.#"),1)=".",FALSE,TRUE)</formula>
    </cfRule>
    <cfRule type="expression" dxfId="1994" priority="2200">
      <formula>IF(RIGHT(TEXT(AU70,"0.#"),1)=".",TRUE,FALSE)</formula>
    </cfRule>
  </conditionalFormatting>
  <conditionalFormatting sqref="AU656">
    <cfRule type="expression" dxfId="1993" priority="717">
      <formula>IF(RIGHT(TEXT(AU656,"0.#"),1)=".",FALSE,TRUE)</formula>
    </cfRule>
    <cfRule type="expression" dxfId="1992" priority="718">
      <formula>IF(RIGHT(TEXT(AU656,"0.#"),1)=".",TRUE,FALSE)</formula>
    </cfRule>
  </conditionalFormatting>
  <conditionalFormatting sqref="AQ655">
    <cfRule type="expression" dxfId="1991" priority="709">
      <formula>IF(RIGHT(TEXT(AQ655,"0.#"),1)=".",FALSE,TRUE)</formula>
    </cfRule>
    <cfRule type="expression" dxfId="1990" priority="710">
      <formula>IF(RIGHT(TEXT(AQ655,"0.#"),1)=".",TRUE,FALSE)</formula>
    </cfRule>
  </conditionalFormatting>
  <conditionalFormatting sqref="AI696">
    <cfRule type="expression" dxfId="1989" priority="501">
      <formula>IF(RIGHT(TEXT(AI696,"0.#"),1)=".",FALSE,TRUE)</formula>
    </cfRule>
    <cfRule type="expression" dxfId="1988" priority="502">
      <formula>IF(RIGHT(TEXT(AI696,"0.#"),1)=".",TRUE,FALSE)</formula>
    </cfRule>
  </conditionalFormatting>
  <conditionalFormatting sqref="AQ694">
    <cfRule type="expression" dxfId="1987" priority="495">
      <formula>IF(RIGHT(TEXT(AQ694,"0.#"),1)=".",FALSE,TRUE)</formula>
    </cfRule>
    <cfRule type="expression" dxfId="1986" priority="496">
      <formula>IF(RIGHT(TEXT(AQ694,"0.#"),1)=".",TRUE,FALSE)</formula>
    </cfRule>
  </conditionalFormatting>
  <conditionalFormatting sqref="AL888:AO907">
    <cfRule type="expression" dxfId="1985" priority="2107">
      <formula>IF(AND(AL888&gt;=0, RIGHT(TEXT(AL888,"0.#"),1)&lt;&gt;"."),TRUE,FALSE)</formula>
    </cfRule>
    <cfRule type="expression" dxfId="1984" priority="2108">
      <formula>IF(AND(AL888&gt;=0, RIGHT(TEXT(AL888,"0.#"),1)="."),TRUE,FALSE)</formula>
    </cfRule>
    <cfRule type="expression" dxfId="1983" priority="2109">
      <formula>IF(AND(AL888&lt;0, RIGHT(TEXT(AL888,"0.#"),1)&lt;&gt;"."),TRUE,FALSE)</formula>
    </cfRule>
    <cfRule type="expression" dxfId="1982" priority="2110">
      <formula>IF(AND(AL888&lt;0, RIGHT(TEXT(AL888,"0.#"),1)="."),TRUE,FALSE)</formula>
    </cfRule>
  </conditionalFormatting>
  <conditionalFormatting sqref="AL878:AO887">
    <cfRule type="expression" dxfId="1981" priority="2101">
      <formula>IF(AND(AL878&gt;=0, RIGHT(TEXT(AL878,"0.#"),1)&lt;&gt;"."),TRUE,FALSE)</formula>
    </cfRule>
    <cfRule type="expression" dxfId="1980" priority="2102">
      <formula>IF(AND(AL878&gt;=0, RIGHT(TEXT(AL878,"0.#"),1)="."),TRUE,FALSE)</formula>
    </cfRule>
    <cfRule type="expression" dxfId="1979" priority="2103">
      <formula>IF(AND(AL878&lt;0, RIGHT(TEXT(AL878,"0.#"),1)&lt;&gt;"."),TRUE,FALSE)</formula>
    </cfRule>
    <cfRule type="expression" dxfId="1978" priority="2104">
      <formula>IF(AND(AL878&lt;0, RIGHT(TEXT(AL878,"0.#"),1)="."),TRUE,FALSE)</formula>
    </cfRule>
  </conditionalFormatting>
  <conditionalFormatting sqref="AL921:AO940">
    <cfRule type="expression" dxfId="1977" priority="2095">
      <formula>IF(AND(AL921&gt;=0, RIGHT(TEXT(AL921,"0.#"),1)&lt;&gt;"."),TRUE,FALSE)</formula>
    </cfRule>
    <cfRule type="expression" dxfId="1976" priority="2096">
      <formula>IF(AND(AL921&gt;=0, RIGHT(TEXT(AL921,"0.#"),1)="."),TRUE,FALSE)</formula>
    </cfRule>
    <cfRule type="expression" dxfId="1975" priority="2097">
      <formula>IF(AND(AL921&lt;0, RIGHT(TEXT(AL921,"0.#"),1)&lt;&gt;"."),TRUE,FALSE)</formula>
    </cfRule>
    <cfRule type="expression" dxfId="1974" priority="2098">
      <formula>IF(AND(AL921&lt;0, RIGHT(TEXT(AL921,"0.#"),1)="."),TRUE,FALSE)</formula>
    </cfRule>
  </conditionalFormatting>
  <conditionalFormatting sqref="AL954:AO973">
    <cfRule type="expression" dxfId="1973" priority="2083">
      <formula>IF(AND(AL954&gt;=0, RIGHT(TEXT(AL954,"0.#"),1)&lt;&gt;"."),TRUE,FALSE)</formula>
    </cfRule>
    <cfRule type="expression" dxfId="1972" priority="2084">
      <formula>IF(AND(AL954&gt;=0, RIGHT(TEXT(AL954,"0.#"),1)="."),TRUE,FALSE)</formula>
    </cfRule>
    <cfRule type="expression" dxfId="1971" priority="2085">
      <formula>IF(AND(AL954&lt;0, RIGHT(TEXT(AL954,"0.#"),1)&lt;&gt;"."),TRUE,FALSE)</formula>
    </cfRule>
    <cfRule type="expression" dxfId="1970" priority="2086">
      <formula>IF(AND(AL954&lt;0, RIGHT(TEXT(AL954,"0.#"),1)="."),TRUE,FALSE)</formula>
    </cfRule>
  </conditionalFormatting>
  <conditionalFormatting sqref="AL979:AO1006">
    <cfRule type="expression" dxfId="1969" priority="2071">
      <formula>IF(AND(AL979&gt;=0, RIGHT(TEXT(AL979,"0.#"),1)&lt;&gt;"."),TRUE,FALSE)</formula>
    </cfRule>
    <cfRule type="expression" dxfId="1968" priority="2072">
      <formula>IF(AND(AL979&gt;=0, RIGHT(TEXT(AL979,"0.#"),1)="."),TRUE,FALSE)</formula>
    </cfRule>
    <cfRule type="expression" dxfId="1967" priority="2073">
      <formula>IF(AND(AL979&lt;0, RIGHT(TEXT(AL979,"0.#"),1)&lt;&gt;"."),TRUE,FALSE)</formula>
    </cfRule>
    <cfRule type="expression" dxfId="1966" priority="2074">
      <formula>IF(AND(AL979&lt;0, RIGHT(TEXT(AL979,"0.#"),1)="."),TRUE,FALSE)</formula>
    </cfRule>
  </conditionalFormatting>
  <conditionalFormatting sqref="AL977:AO978">
    <cfRule type="expression" dxfId="1965" priority="2065">
      <formula>IF(AND(AL977&gt;=0, RIGHT(TEXT(AL977,"0.#"),1)&lt;&gt;"."),TRUE,FALSE)</formula>
    </cfRule>
    <cfRule type="expression" dxfId="1964" priority="2066">
      <formula>IF(AND(AL977&gt;=0, RIGHT(TEXT(AL977,"0.#"),1)="."),TRUE,FALSE)</formula>
    </cfRule>
    <cfRule type="expression" dxfId="1963" priority="2067">
      <formula>IF(AND(AL977&lt;0, RIGHT(TEXT(AL977,"0.#"),1)&lt;&gt;"."),TRUE,FALSE)</formula>
    </cfRule>
    <cfRule type="expression" dxfId="1962" priority="2068">
      <formula>IF(AND(AL977&lt;0, RIGHT(TEXT(AL977,"0.#"),1)="."),TRUE,FALSE)</formula>
    </cfRule>
  </conditionalFormatting>
  <conditionalFormatting sqref="AL1012:AO1039">
    <cfRule type="expression" dxfId="1961" priority="2059">
      <formula>IF(AND(AL1012&gt;=0, RIGHT(TEXT(AL1012,"0.#"),1)&lt;&gt;"."),TRUE,FALSE)</formula>
    </cfRule>
    <cfRule type="expression" dxfId="1960" priority="2060">
      <formula>IF(AND(AL1012&gt;=0, RIGHT(TEXT(AL1012,"0.#"),1)="."),TRUE,FALSE)</formula>
    </cfRule>
    <cfRule type="expression" dxfId="1959" priority="2061">
      <formula>IF(AND(AL1012&lt;0, RIGHT(TEXT(AL1012,"0.#"),1)&lt;&gt;"."),TRUE,FALSE)</formula>
    </cfRule>
    <cfRule type="expression" dxfId="1958" priority="2062">
      <formula>IF(AND(AL1012&lt;0, RIGHT(TEXT(AL1012,"0.#"),1)="."),TRUE,FALSE)</formula>
    </cfRule>
  </conditionalFormatting>
  <conditionalFormatting sqref="AL1010:AO1011">
    <cfRule type="expression" dxfId="1957" priority="2053">
      <formula>IF(AND(AL1010&gt;=0, RIGHT(TEXT(AL1010,"0.#"),1)&lt;&gt;"."),TRUE,FALSE)</formula>
    </cfRule>
    <cfRule type="expression" dxfId="1956" priority="2054">
      <formula>IF(AND(AL1010&gt;=0, RIGHT(TEXT(AL1010,"0.#"),1)="."),TRUE,FALSE)</formula>
    </cfRule>
    <cfRule type="expression" dxfId="1955" priority="2055">
      <formula>IF(AND(AL1010&lt;0, RIGHT(TEXT(AL1010,"0.#"),1)&lt;&gt;"."),TRUE,FALSE)</formula>
    </cfRule>
    <cfRule type="expression" dxfId="1954" priority="2056">
      <formula>IF(AND(AL1010&lt;0, RIGHT(TEXT(AL1010,"0.#"),1)="."),TRUE,FALSE)</formula>
    </cfRule>
  </conditionalFormatting>
  <conditionalFormatting sqref="Y1010:Y1011">
    <cfRule type="expression" dxfId="1953" priority="2051">
      <formula>IF(RIGHT(TEXT(Y1010,"0.#"),1)=".",FALSE,TRUE)</formula>
    </cfRule>
    <cfRule type="expression" dxfId="1952" priority="2052">
      <formula>IF(RIGHT(TEXT(Y1010,"0.#"),1)=".",TRUE,FALSE)</formula>
    </cfRule>
  </conditionalFormatting>
  <conditionalFormatting sqref="AL1045:AO1072">
    <cfRule type="expression" dxfId="1951" priority="2047">
      <formula>IF(AND(AL1045&gt;=0, RIGHT(TEXT(AL1045,"0.#"),1)&lt;&gt;"."),TRUE,FALSE)</formula>
    </cfRule>
    <cfRule type="expression" dxfId="1950" priority="2048">
      <formula>IF(AND(AL1045&gt;=0, RIGHT(TEXT(AL1045,"0.#"),1)="."),TRUE,FALSE)</formula>
    </cfRule>
    <cfRule type="expression" dxfId="1949" priority="2049">
      <formula>IF(AND(AL1045&lt;0, RIGHT(TEXT(AL1045,"0.#"),1)&lt;&gt;"."),TRUE,FALSE)</formula>
    </cfRule>
    <cfRule type="expression" dxfId="1948" priority="2050">
      <formula>IF(AND(AL1045&lt;0, 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AL1043:AO1044">
    <cfRule type="expression" dxfId="1945" priority="2041">
      <formula>IF(AND(AL1043&gt;=0, RIGHT(TEXT(AL1043,"0.#"),1)&lt;&gt;"."),TRUE,FALSE)</formula>
    </cfRule>
    <cfRule type="expression" dxfId="1944" priority="2042">
      <formula>IF(AND(AL1043&gt;=0, RIGHT(TEXT(AL1043,"0.#"),1)="."),TRUE,FALSE)</formula>
    </cfRule>
    <cfRule type="expression" dxfId="1943" priority="2043">
      <formula>IF(AND(AL1043&lt;0, RIGHT(TEXT(AL1043,"0.#"),1)&lt;&gt;"."),TRUE,FALSE)</formula>
    </cfRule>
    <cfRule type="expression" dxfId="1942" priority="2044">
      <formula>IF(AND(AL1043&lt;0, RIGHT(TEXT(AL1043,"0.#"),1)="."),TRUE,FALSE)</formula>
    </cfRule>
  </conditionalFormatting>
  <conditionalFormatting sqref="Y1043:Y1044">
    <cfRule type="expression" dxfId="1941" priority="2039">
      <formula>IF(RIGHT(TEXT(Y1043,"0.#"),1)=".",FALSE,TRUE)</formula>
    </cfRule>
    <cfRule type="expression" dxfId="1940" priority="2040">
      <formula>IF(RIGHT(TEXT(Y1043,"0.#"),1)=".",TRUE,FALSE)</formula>
    </cfRule>
  </conditionalFormatting>
  <conditionalFormatting sqref="AL1078:AO1105">
    <cfRule type="expression" dxfId="1939" priority="2035">
      <formula>IF(AND(AL1078&gt;=0, RIGHT(TEXT(AL1078,"0.#"),1)&lt;&gt;"."),TRUE,FALSE)</formula>
    </cfRule>
    <cfRule type="expression" dxfId="1938" priority="2036">
      <formula>IF(AND(AL1078&gt;=0, RIGHT(TEXT(AL1078,"0.#"),1)="."),TRUE,FALSE)</formula>
    </cfRule>
    <cfRule type="expression" dxfId="1937" priority="2037">
      <formula>IF(AND(AL1078&lt;0, RIGHT(TEXT(AL1078,"0.#"),1)&lt;&gt;"."),TRUE,FALSE)</formula>
    </cfRule>
    <cfRule type="expression" dxfId="1936" priority="2038">
      <formula>IF(AND(AL1078&lt;0, RIGHT(TEXT(AL1078,"0.#"),1)="."),TRUE,FALSE)</formula>
    </cfRule>
  </conditionalFormatting>
  <conditionalFormatting sqref="Y1078:Y1105">
    <cfRule type="expression" dxfId="1935" priority="2033">
      <formula>IF(RIGHT(TEXT(Y1078,"0.#"),1)=".",FALSE,TRUE)</formula>
    </cfRule>
    <cfRule type="expression" dxfId="1934" priority="2034">
      <formula>IF(RIGHT(TEXT(Y1078,"0.#"),1)=".",TRUE,FALSE)</formula>
    </cfRule>
  </conditionalFormatting>
  <conditionalFormatting sqref="AL1076:AO1077">
    <cfRule type="expression" dxfId="1933" priority="2029">
      <formula>IF(AND(AL1076&gt;=0, RIGHT(TEXT(AL1076,"0.#"),1)&lt;&gt;"."),TRUE,FALSE)</formula>
    </cfRule>
    <cfRule type="expression" dxfId="1932" priority="2030">
      <formula>IF(AND(AL1076&gt;=0, RIGHT(TEXT(AL1076,"0.#"),1)="."),TRUE,FALSE)</formula>
    </cfRule>
    <cfRule type="expression" dxfId="1931" priority="2031">
      <formula>IF(AND(AL1076&lt;0, RIGHT(TEXT(AL1076,"0.#"),1)&lt;&gt;"."),TRUE,FALSE)</formula>
    </cfRule>
    <cfRule type="expression" dxfId="1930" priority="2032">
      <formula>IF(AND(AL1076&lt;0, RIGHT(TEXT(AL1076,"0.#"),1)="."),TRUE,FALSE)</formula>
    </cfRule>
  </conditionalFormatting>
  <conditionalFormatting sqref="Y1076:Y1077">
    <cfRule type="expression" dxfId="1929" priority="2027">
      <formula>IF(RIGHT(TEXT(Y1076,"0.#"),1)=".",FALSE,TRUE)</formula>
    </cfRule>
    <cfRule type="expression" dxfId="1928" priority="2028">
      <formula>IF(RIGHT(TEXT(Y1076,"0.#"),1)=".",TRUE,FALSE)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AQ139 AM139">
    <cfRule type="expression" dxfId="733" priority="33">
      <formula>IF(RIGHT(TEXT(AM139,"0.#"),1)=".",FALSE,TRUE)</formula>
    </cfRule>
    <cfRule type="expression" dxfId="732" priority="34">
      <formula>IF(RIGHT(TEXT(AM139,"0.#"),1)=".",TRUE,FALSE)</formula>
    </cfRule>
  </conditionalFormatting>
  <conditionalFormatting sqref="AU139">
    <cfRule type="expression" dxfId="731" priority="31">
      <formula>IF(RIGHT(TEXT(AU139,"0.#"),1)=".",FALSE,TRUE)</formula>
    </cfRule>
    <cfRule type="expression" dxfId="730" priority="32">
      <formula>IF(RIGHT(TEXT(AU139,"0.#"),1)=".",TRUE,FALSE)</formula>
    </cfRule>
  </conditionalFormatting>
  <conditionalFormatting sqref="AE113">
    <cfRule type="expression" dxfId="729" priority="29">
      <formula>IF(RIGHT(TEXT(AE113,"0.#"),1)=".",FALSE,TRUE)</formula>
    </cfRule>
    <cfRule type="expression" dxfId="728" priority="30">
      <formula>IF(RIGHT(TEXT(AE113,"0.#"),1)=".",TRUE,FALSE)</formula>
    </cfRule>
  </conditionalFormatting>
  <conditionalFormatting sqref="AI113">
    <cfRule type="expression" dxfId="727" priority="27">
      <formula>IF(RIGHT(TEXT(AI113,"0.#"),1)=".",FALSE,TRUE)</formula>
    </cfRule>
    <cfRule type="expression" dxfId="726" priority="28">
      <formula>IF(RIGHT(TEXT(AI113,"0.#"),1)=".",TRUE,FALSE)</formula>
    </cfRule>
  </conditionalFormatting>
  <conditionalFormatting sqref="AI114">
    <cfRule type="expression" dxfId="725" priority="25">
      <formula>IF(RIGHT(TEXT(AI114,"0.#"),1)=".",FALSE,TRUE)</formula>
    </cfRule>
    <cfRule type="expression" dxfId="724" priority="26">
      <formula>IF(RIGHT(TEXT(AI114,"0.#"),1)=".",TRUE,FALSE)</formula>
    </cfRule>
  </conditionalFormatting>
  <conditionalFormatting sqref="AE114">
    <cfRule type="expression" dxfId="723" priority="23">
      <formula>IF(RIGHT(TEXT(AE114,"0.#"),1)=".",FALSE,TRUE)</formula>
    </cfRule>
    <cfRule type="expression" dxfId="722" priority="24">
      <formula>IF(RIGHT(TEXT(AE114,"0.#"),1)=".",TRUE,FALSE)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911:AO920">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Y911:Y920">
    <cfRule type="expression" dxfId="709" priority="9">
      <formula>IF(RIGHT(TEXT(Y911,"0.#"),1)=".",FALSE,TRUE)</formula>
    </cfRule>
    <cfRule type="expression" dxfId="708" priority="10">
      <formula>IF(RIGHT(TEXT(Y911,"0.#"),1)=".",TRUE,FALSE)</formula>
    </cfRule>
  </conditionalFormatting>
  <conditionalFormatting sqref="AL944:AO953">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Y944:Y953">
    <cfRule type="expression" dxfId="703" priority="3">
      <formula>IF(RIGHT(TEXT(Y944,"0.#"),1)=".",FALSE,TRUE)</formula>
    </cfRule>
    <cfRule type="expression" dxfId="702" priority="4">
      <formula>IF(RIGHT(TEXT(Y944,"0.#"),1)=".",TRUE,FALSE)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429" max="49" man="1"/>
    <brk id="718" max="49" man="1"/>
    <brk id="747" max="49" man="1"/>
    <brk id="771" max="49" man="1"/>
    <brk id="841" max="49" man="1"/>
    <brk id="875" max="49" man="1"/>
    <brk id="908"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19" sqref="Y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c r="A11" s="14" t="s">
        <v>93</v>
      </c>
      <c r="B11" s="15" t="s">
        <v>717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t="s">
        <v>717</v>
      </c>
      <c r="C15" s="13" t="str">
        <f t="shared" si="9"/>
        <v>男女共同参画</v>
      </c>
      <c r="D15" s="13" t="str">
        <f t="shared" si="8"/>
        <v>子ども・若者育成支援、男女共同参画</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子ども・若者育成支援、男女共同参画</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子ども・若者育成支援、男女共同参画</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c r="C18" s="13" t="str">
        <f t="shared" si="9"/>
        <v/>
      </c>
      <c r="D18" s="13" t="str">
        <f t="shared" si="8"/>
        <v>子ども・若者育成支援、男女共同参画</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子ども・若者育成支援、男女共同参画</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子ども・若者育成支援、男女共同参画</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子ども・若者育成支援、男女共同参画</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子ども・若者育成支援、男女共同参画</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子ども・若者育成支援、男女共同参画</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子ども・若者育成支援、男女共同参画</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子ども・若者育成支援、男女共同参画</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election activeCell="AB4" sqref="AB4:AD4"/>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7" t="s">
        <v>347</v>
      </c>
      <c r="B2" s="508"/>
      <c r="C2" s="508"/>
      <c r="D2" s="508"/>
      <c r="E2" s="508"/>
      <c r="F2" s="509"/>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389</v>
      </c>
      <c r="AF2" s="993"/>
      <c r="AG2" s="993"/>
      <c r="AH2" s="993"/>
      <c r="AI2" s="993" t="s">
        <v>411</v>
      </c>
      <c r="AJ2" s="993"/>
      <c r="AK2" s="993"/>
      <c r="AL2" s="453"/>
      <c r="AM2" s="993" t="s">
        <v>508</v>
      </c>
      <c r="AN2" s="993"/>
      <c r="AO2" s="993"/>
      <c r="AP2" s="453"/>
      <c r="AQ2" s="215" t="s">
        <v>232</v>
      </c>
      <c r="AR2" s="199"/>
      <c r="AS2" s="199"/>
      <c r="AT2" s="200"/>
      <c r="AU2" s="372" t="s">
        <v>134</v>
      </c>
      <c r="AV2" s="372"/>
      <c r="AW2" s="372"/>
      <c r="AX2" s="373"/>
      <c r="AY2" s="34">
        <f>COUNTA($G$4)</f>
        <v>0</v>
      </c>
    </row>
    <row r="3" spans="1:51" ht="18.75" customHeight="1">
      <c r="A3" s="507"/>
      <c r="B3" s="508"/>
      <c r="C3" s="508"/>
      <c r="D3" s="508"/>
      <c r="E3" s="508"/>
      <c r="F3" s="509"/>
      <c r="G3" s="562"/>
      <c r="H3" s="378"/>
      <c r="I3" s="378"/>
      <c r="J3" s="378"/>
      <c r="K3" s="378"/>
      <c r="L3" s="378"/>
      <c r="M3" s="378"/>
      <c r="N3" s="378"/>
      <c r="O3" s="563"/>
      <c r="P3" s="575"/>
      <c r="Q3" s="378"/>
      <c r="R3" s="378"/>
      <c r="S3" s="378"/>
      <c r="T3" s="378"/>
      <c r="U3" s="378"/>
      <c r="V3" s="378"/>
      <c r="W3" s="378"/>
      <c r="X3" s="563"/>
      <c r="Y3" s="1002"/>
      <c r="Z3" s="1003"/>
      <c r="AA3" s="1004"/>
      <c r="AB3" s="1008"/>
      <c r="AC3" s="1009"/>
      <c r="AD3" s="1010"/>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c r="A4" s="510"/>
      <c r="B4" s="508"/>
      <c r="C4" s="508"/>
      <c r="D4" s="508"/>
      <c r="E4" s="508"/>
      <c r="F4" s="509"/>
      <c r="G4" s="535"/>
      <c r="H4" s="1011"/>
      <c r="I4" s="1011"/>
      <c r="J4" s="1011"/>
      <c r="K4" s="1011"/>
      <c r="L4" s="1011"/>
      <c r="M4" s="1011"/>
      <c r="N4" s="1011"/>
      <c r="O4" s="1012"/>
      <c r="P4" s="191"/>
      <c r="Q4" s="1019"/>
      <c r="R4" s="1019"/>
      <c r="S4" s="1019"/>
      <c r="T4" s="1019"/>
      <c r="U4" s="1019"/>
      <c r="V4" s="1019"/>
      <c r="W4" s="1019"/>
      <c r="X4" s="1020"/>
      <c r="Y4" s="997" t="s">
        <v>12</v>
      </c>
      <c r="Z4" s="998"/>
      <c r="AA4" s="999"/>
      <c r="AB4" s="546"/>
      <c r="AC4" s="1000"/>
      <c r="AD4" s="100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c r="A5" s="511"/>
      <c r="B5" s="512"/>
      <c r="C5" s="512"/>
      <c r="D5" s="512"/>
      <c r="E5" s="512"/>
      <c r="F5" s="513"/>
      <c r="G5" s="1013"/>
      <c r="H5" s="1014"/>
      <c r="I5" s="1014"/>
      <c r="J5" s="1014"/>
      <c r="K5" s="1014"/>
      <c r="L5" s="1014"/>
      <c r="M5" s="1014"/>
      <c r="N5" s="1014"/>
      <c r="O5" s="1015"/>
      <c r="P5" s="1021"/>
      <c r="Q5" s="1021"/>
      <c r="R5" s="1021"/>
      <c r="S5" s="1021"/>
      <c r="T5" s="1021"/>
      <c r="U5" s="1021"/>
      <c r="V5" s="1021"/>
      <c r="W5" s="1021"/>
      <c r="X5" s="1022"/>
      <c r="Y5" s="303" t="s">
        <v>54</v>
      </c>
      <c r="Z5" s="994"/>
      <c r="AA5" s="995"/>
      <c r="AB5" s="517"/>
      <c r="AC5" s="996"/>
      <c r="AD5" s="99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c r="A6" s="511"/>
      <c r="B6" s="512"/>
      <c r="C6" s="512"/>
      <c r="D6" s="512"/>
      <c r="E6" s="512"/>
      <c r="F6" s="513"/>
      <c r="G6" s="1016"/>
      <c r="H6" s="1017"/>
      <c r="I6" s="1017"/>
      <c r="J6" s="1017"/>
      <c r="K6" s="1017"/>
      <c r="L6" s="1017"/>
      <c r="M6" s="1017"/>
      <c r="N6" s="1017"/>
      <c r="O6" s="1018"/>
      <c r="P6" s="1023"/>
      <c r="Q6" s="1023"/>
      <c r="R6" s="1023"/>
      <c r="S6" s="1023"/>
      <c r="T6" s="1023"/>
      <c r="U6" s="1023"/>
      <c r="V6" s="1023"/>
      <c r="W6" s="1023"/>
      <c r="X6" s="1024"/>
      <c r="Y6" s="1025" t="s">
        <v>13</v>
      </c>
      <c r="Z6" s="994"/>
      <c r="AA6" s="995"/>
      <c r="AB6" s="456" t="s">
        <v>180</v>
      </c>
      <c r="AC6" s="1026"/>
      <c r="AD6" s="102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c r="A9" s="507" t="s">
        <v>347</v>
      </c>
      <c r="B9" s="508"/>
      <c r="C9" s="508"/>
      <c r="D9" s="508"/>
      <c r="E9" s="508"/>
      <c r="F9" s="509"/>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389</v>
      </c>
      <c r="AF9" s="993"/>
      <c r="AG9" s="993"/>
      <c r="AH9" s="993"/>
      <c r="AI9" s="993" t="s">
        <v>411</v>
      </c>
      <c r="AJ9" s="993"/>
      <c r="AK9" s="993"/>
      <c r="AL9" s="453"/>
      <c r="AM9" s="993" t="s">
        <v>508</v>
      </c>
      <c r="AN9" s="993"/>
      <c r="AO9" s="993"/>
      <c r="AP9" s="453"/>
      <c r="AQ9" s="215" t="s">
        <v>232</v>
      </c>
      <c r="AR9" s="199"/>
      <c r="AS9" s="199"/>
      <c r="AT9" s="200"/>
      <c r="AU9" s="372" t="s">
        <v>134</v>
      </c>
      <c r="AV9" s="372"/>
      <c r="AW9" s="372"/>
      <c r="AX9" s="373"/>
      <c r="AY9" s="34">
        <f>COUNTA($G$11)</f>
        <v>0</v>
      </c>
    </row>
    <row r="10" spans="1:51" ht="18.75" customHeight="1">
      <c r="A10" s="507"/>
      <c r="B10" s="508"/>
      <c r="C10" s="508"/>
      <c r="D10" s="508"/>
      <c r="E10" s="508"/>
      <c r="F10" s="509"/>
      <c r="G10" s="562"/>
      <c r="H10" s="378"/>
      <c r="I10" s="378"/>
      <c r="J10" s="378"/>
      <c r="K10" s="378"/>
      <c r="L10" s="378"/>
      <c r="M10" s="378"/>
      <c r="N10" s="378"/>
      <c r="O10" s="563"/>
      <c r="P10" s="575"/>
      <c r="Q10" s="378"/>
      <c r="R10" s="378"/>
      <c r="S10" s="378"/>
      <c r="T10" s="378"/>
      <c r="U10" s="378"/>
      <c r="V10" s="378"/>
      <c r="W10" s="378"/>
      <c r="X10" s="563"/>
      <c r="Y10" s="1002"/>
      <c r="Z10" s="1003"/>
      <c r="AA10" s="1004"/>
      <c r="AB10" s="1008"/>
      <c r="AC10" s="1009"/>
      <c r="AD10" s="1010"/>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c r="A11" s="510"/>
      <c r="B11" s="508"/>
      <c r="C11" s="508"/>
      <c r="D11" s="508"/>
      <c r="E11" s="508"/>
      <c r="F11" s="509"/>
      <c r="G11" s="535"/>
      <c r="H11" s="1011"/>
      <c r="I11" s="1011"/>
      <c r="J11" s="1011"/>
      <c r="K11" s="1011"/>
      <c r="L11" s="1011"/>
      <c r="M11" s="1011"/>
      <c r="N11" s="1011"/>
      <c r="O11" s="1012"/>
      <c r="P11" s="191"/>
      <c r="Q11" s="1019"/>
      <c r="R11" s="1019"/>
      <c r="S11" s="1019"/>
      <c r="T11" s="1019"/>
      <c r="U11" s="1019"/>
      <c r="V11" s="1019"/>
      <c r="W11" s="1019"/>
      <c r="X11" s="1020"/>
      <c r="Y11" s="997" t="s">
        <v>12</v>
      </c>
      <c r="Z11" s="998"/>
      <c r="AA11" s="999"/>
      <c r="AB11" s="546"/>
      <c r="AC11" s="1000"/>
      <c r="AD11" s="100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c r="A12" s="511"/>
      <c r="B12" s="512"/>
      <c r="C12" s="512"/>
      <c r="D12" s="512"/>
      <c r="E12" s="512"/>
      <c r="F12" s="513"/>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7"/>
      <c r="AC12" s="996"/>
      <c r="AD12" s="99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6" t="s">
        <v>180</v>
      </c>
      <c r="AC13" s="1026"/>
      <c r="AD13" s="102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c r="A16" s="507" t="s">
        <v>347</v>
      </c>
      <c r="B16" s="508"/>
      <c r="C16" s="508"/>
      <c r="D16" s="508"/>
      <c r="E16" s="508"/>
      <c r="F16" s="509"/>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389</v>
      </c>
      <c r="AF16" s="993"/>
      <c r="AG16" s="993"/>
      <c r="AH16" s="993"/>
      <c r="AI16" s="993" t="s">
        <v>411</v>
      </c>
      <c r="AJ16" s="993"/>
      <c r="AK16" s="993"/>
      <c r="AL16" s="453"/>
      <c r="AM16" s="993" t="s">
        <v>508</v>
      </c>
      <c r="AN16" s="993"/>
      <c r="AO16" s="993"/>
      <c r="AP16" s="453"/>
      <c r="AQ16" s="215" t="s">
        <v>232</v>
      </c>
      <c r="AR16" s="199"/>
      <c r="AS16" s="199"/>
      <c r="AT16" s="200"/>
      <c r="AU16" s="372" t="s">
        <v>134</v>
      </c>
      <c r="AV16" s="372"/>
      <c r="AW16" s="372"/>
      <c r="AX16" s="373"/>
      <c r="AY16" s="34">
        <f>COUNTA($G$18)</f>
        <v>0</v>
      </c>
    </row>
    <row r="17" spans="1:51" ht="18.75" customHeight="1">
      <c r="A17" s="507"/>
      <c r="B17" s="508"/>
      <c r="C17" s="508"/>
      <c r="D17" s="508"/>
      <c r="E17" s="508"/>
      <c r="F17" s="509"/>
      <c r="G17" s="562"/>
      <c r="H17" s="378"/>
      <c r="I17" s="378"/>
      <c r="J17" s="378"/>
      <c r="K17" s="378"/>
      <c r="L17" s="378"/>
      <c r="M17" s="378"/>
      <c r="N17" s="378"/>
      <c r="O17" s="563"/>
      <c r="P17" s="575"/>
      <c r="Q17" s="378"/>
      <c r="R17" s="378"/>
      <c r="S17" s="378"/>
      <c r="T17" s="378"/>
      <c r="U17" s="378"/>
      <c r="V17" s="378"/>
      <c r="W17" s="378"/>
      <c r="X17" s="563"/>
      <c r="Y17" s="1002"/>
      <c r="Z17" s="1003"/>
      <c r="AA17" s="1004"/>
      <c r="AB17" s="1008"/>
      <c r="AC17" s="1009"/>
      <c r="AD17" s="1010"/>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c r="A18" s="510"/>
      <c r="B18" s="508"/>
      <c r="C18" s="508"/>
      <c r="D18" s="508"/>
      <c r="E18" s="508"/>
      <c r="F18" s="509"/>
      <c r="G18" s="535"/>
      <c r="H18" s="1011"/>
      <c r="I18" s="1011"/>
      <c r="J18" s="1011"/>
      <c r="K18" s="1011"/>
      <c r="L18" s="1011"/>
      <c r="M18" s="1011"/>
      <c r="N18" s="1011"/>
      <c r="O18" s="1012"/>
      <c r="P18" s="191"/>
      <c r="Q18" s="1019"/>
      <c r="R18" s="1019"/>
      <c r="S18" s="1019"/>
      <c r="T18" s="1019"/>
      <c r="U18" s="1019"/>
      <c r="V18" s="1019"/>
      <c r="W18" s="1019"/>
      <c r="X18" s="1020"/>
      <c r="Y18" s="997" t="s">
        <v>12</v>
      </c>
      <c r="Z18" s="998"/>
      <c r="AA18" s="999"/>
      <c r="AB18" s="546"/>
      <c r="AC18" s="1000"/>
      <c r="AD18" s="100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c r="A19" s="511"/>
      <c r="B19" s="512"/>
      <c r="C19" s="512"/>
      <c r="D19" s="512"/>
      <c r="E19" s="512"/>
      <c r="F19" s="513"/>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7"/>
      <c r="AC19" s="996"/>
      <c r="AD19" s="99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6" t="s">
        <v>180</v>
      </c>
      <c r="AC20" s="1026"/>
      <c r="AD20" s="102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c r="A23" s="507" t="s">
        <v>347</v>
      </c>
      <c r="B23" s="508"/>
      <c r="C23" s="508"/>
      <c r="D23" s="508"/>
      <c r="E23" s="508"/>
      <c r="F23" s="509"/>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389</v>
      </c>
      <c r="AF23" s="993"/>
      <c r="AG23" s="993"/>
      <c r="AH23" s="993"/>
      <c r="AI23" s="993" t="s">
        <v>411</v>
      </c>
      <c r="AJ23" s="993"/>
      <c r="AK23" s="993"/>
      <c r="AL23" s="453"/>
      <c r="AM23" s="993" t="s">
        <v>508</v>
      </c>
      <c r="AN23" s="993"/>
      <c r="AO23" s="993"/>
      <c r="AP23" s="453"/>
      <c r="AQ23" s="215" t="s">
        <v>232</v>
      </c>
      <c r="AR23" s="199"/>
      <c r="AS23" s="199"/>
      <c r="AT23" s="200"/>
      <c r="AU23" s="372" t="s">
        <v>134</v>
      </c>
      <c r="AV23" s="372"/>
      <c r="AW23" s="372"/>
      <c r="AX23" s="373"/>
      <c r="AY23" s="34">
        <f>COUNTA($G$25)</f>
        <v>0</v>
      </c>
    </row>
    <row r="24" spans="1:51" ht="18.75" customHeight="1">
      <c r="A24" s="507"/>
      <c r="B24" s="508"/>
      <c r="C24" s="508"/>
      <c r="D24" s="508"/>
      <c r="E24" s="508"/>
      <c r="F24" s="509"/>
      <c r="G24" s="562"/>
      <c r="H24" s="378"/>
      <c r="I24" s="378"/>
      <c r="J24" s="378"/>
      <c r="K24" s="378"/>
      <c r="L24" s="378"/>
      <c r="M24" s="378"/>
      <c r="N24" s="378"/>
      <c r="O24" s="563"/>
      <c r="P24" s="575"/>
      <c r="Q24" s="378"/>
      <c r="R24" s="378"/>
      <c r="S24" s="378"/>
      <c r="T24" s="378"/>
      <c r="U24" s="378"/>
      <c r="V24" s="378"/>
      <c r="W24" s="378"/>
      <c r="X24" s="563"/>
      <c r="Y24" s="1002"/>
      <c r="Z24" s="1003"/>
      <c r="AA24" s="1004"/>
      <c r="AB24" s="1008"/>
      <c r="AC24" s="1009"/>
      <c r="AD24" s="1010"/>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c r="A25" s="510"/>
      <c r="B25" s="508"/>
      <c r="C25" s="508"/>
      <c r="D25" s="508"/>
      <c r="E25" s="508"/>
      <c r="F25" s="509"/>
      <c r="G25" s="535"/>
      <c r="H25" s="1011"/>
      <c r="I25" s="1011"/>
      <c r="J25" s="1011"/>
      <c r="K25" s="1011"/>
      <c r="L25" s="1011"/>
      <c r="M25" s="1011"/>
      <c r="N25" s="1011"/>
      <c r="O25" s="1012"/>
      <c r="P25" s="191"/>
      <c r="Q25" s="1019"/>
      <c r="R25" s="1019"/>
      <c r="S25" s="1019"/>
      <c r="T25" s="1019"/>
      <c r="U25" s="1019"/>
      <c r="V25" s="1019"/>
      <c r="W25" s="1019"/>
      <c r="X25" s="1020"/>
      <c r="Y25" s="997" t="s">
        <v>12</v>
      </c>
      <c r="Z25" s="998"/>
      <c r="AA25" s="999"/>
      <c r="AB25" s="546"/>
      <c r="AC25" s="1000"/>
      <c r="AD25" s="100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c r="A26" s="511"/>
      <c r="B26" s="512"/>
      <c r="C26" s="512"/>
      <c r="D26" s="512"/>
      <c r="E26" s="512"/>
      <c r="F26" s="513"/>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7"/>
      <c r="AC26" s="996"/>
      <c r="AD26" s="99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6" t="s">
        <v>180</v>
      </c>
      <c r="AC27" s="1026"/>
      <c r="AD27" s="102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c r="A30" s="507" t="s">
        <v>347</v>
      </c>
      <c r="B30" s="508"/>
      <c r="C30" s="508"/>
      <c r="D30" s="508"/>
      <c r="E30" s="508"/>
      <c r="F30" s="509"/>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389</v>
      </c>
      <c r="AF30" s="993"/>
      <c r="AG30" s="993"/>
      <c r="AH30" s="993"/>
      <c r="AI30" s="993" t="s">
        <v>411</v>
      </c>
      <c r="AJ30" s="993"/>
      <c r="AK30" s="993"/>
      <c r="AL30" s="453"/>
      <c r="AM30" s="993" t="s">
        <v>508</v>
      </c>
      <c r="AN30" s="993"/>
      <c r="AO30" s="993"/>
      <c r="AP30" s="453"/>
      <c r="AQ30" s="215" t="s">
        <v>232</v>
      </c>
      <c r="AR30" s="199"/>
      <c r="AS30" s="199"/>
      <c r="AT30" s="200"/>
      <c r="AU30" s="372" t="s">
        <v>134</v>
      </c>
      <c r="AV30" s="372"/>
      <c r="AW30" s="372"/>
      <c r="AX30" s="373"/>
      <c r="AY30" s="34">
        <f>COUNTA($G$32)</f>
        <v>0</v>
      </c>
    </row>
    <row r="31" spans="1:51" ht="18.75" customHeight="1">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1002"/>
      <c r="Z31" s="1003"/>
      <c r="AA31" s="1004"/>
      <c r="AB31" s="1008"/>
      <c r="AC31" s="1009"/>
      <c r="AD31" s="1010"/>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c r="A32" s="510"/>
      <c r="B32" s="508"/>
      <c r="C32" s="508"/>
      <c r="D32" s="508"/>
      <c r="E32" s="508"/>
      <c r="F32" s="509"/>
      <c r="G32" s="535"/>
      <c r="H32" s="1011"/>
      <c r="I32" s="1011"/>
      <c r="J32" s="1011"/>
      <c r="K32" s="1011"/>
      <c r="L32" s="1011"/>
      <c r="M32" s="1011"/>
      <c r="N32" s="1011"/>
      <c r="O32" s="1012"/>
      <c r="P32" s="191"/>
      <c r="Q32" s="1019"/>
      <c r="R32" s="1019"/>
      <c r="S32" s="1019"/>
      <c r="T32" s="1019"/>
      <c r="U32" s="1019"/>
      <c r="V32" s="1019"/>
      <c r="W32" s="1019"/>
      <c r="X32" s="1020"/>
      <c r="Y32" s="997" t="s">
        <v>12</v>
      </c>
      <c r="Z32" s="998"/>
      <c r="AA32" s="999"/>
      <c r="AB32" s="546"/>
      <c r="AC32" s="1000"/>
      <c r="AD32" s="100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c r="A33" s="511"/>
      <c r="B33" s="512"/>
      <c r="C33" s="512"/>
      <c r="D33" s="512"/>
      <c r="E33" s="512"/>
      <c r="F33" s="513"/>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7"/>
      <c r="AC33" s="996"/>
      <c r="AD33" s="99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6" t="s">
        <v>180</v>
      </c>
      <c r="AC34" s="1026"/>
      <c r="AD34" s="102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c r="A37" s="507" t="s">
        <v>347</v>
      </c>
      <c r="B37" s="508"/>
      <c r="C37" s="508"/>
      <c r="D37" s="508"/>
      <c r="E37" s="508"/>
      <c r="F37" s="509"/>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389</v>
      </c>
      <c r="AF37" s="993"/>
      <c r="AG37" s="993"/>
      <c r="AH37" s="993"/>
      <c r="AI37" s="993" t="s">
        <v>411</v>
      </c>
      <c r="AJ37" s="993"/>
      <c r="AK37" s="993"/>
      <c r="AL37" s="453"/>
      <c r="AM37" s="993" t="s">
        <v>508</v>
      </c>
      <c r="AN37" s="993"/>
      <c r="AO37" s="993"/>
      <c r="AP37" s="453"/>
      <c r="AQ37" s="215" t="s">
        <v>232</v>
      </c>
      <c r="AR37" s="199"/>
      <c r="AS37" s="199"/>
      <c r="AT37" s="200"/>
      <c r="AU37" s="372" t="s">
        <v>134</v>
      </c>
      <c r="AV37" s="372"/>
      <c r="AW37" s="372"/>
      <c r="AX37" s="373"/>
      <c r="AY37" s="34">
        <f>COUNTA($G$39)</f>
        <v>0</v>
      </c>
    </row>
    <row r="38" spans="1:51" ht="18.75" customHeight="1">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1002"/>
      <c r="Z38" s="1003"/>
      <c r="AA38" s="1004"/>
      <c r="AB38" s="1008"/>
      <c r="AC38" s="1009"/>
      <c r="AD38" s="1010"/>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c r="A39" s="510"/>
      <c r="B39" s="508"/>
      <c r="C39" s="508"/>
      <c r="D39" s="508"/>
      <c r="E39" s="508"/>
      <c r="F39" s="509"/>
      <c r="G39" s="535"/>
      <c r="H39" s="1011"/>
      <c r="I39" s="1011"/>
      <c r="J39" s="1011"/>
      <c r="K39" s="1011"/>
      <c r="L39" s="1011"/>
      <c r="M39" s="1011"/>
      <c r="N39" s="1011"/>
      <c r="O39" s="1012"/>
      <c r="P39" s="191"/>
      <c r="Q39" s="1019"/>
      <c r="R39" s="1019"/>
      <c r="S39" s="1019"/>
      <c r="T39" s="1019"/>
      <c r="U39" s="1019"/>
      <c r="V39" s="1019"/>
      <c r="W39" s="1019"/>
      <c r="X39" s="1020"/>
      <c r="Y39" s="997" t="s">
        <v>12</v>
      </c>
      <c r="Z39" s="998"/>
      <c r="AA39" s="999"/>
      <c r="AB39" s="546"/>
      <c r="AC39" s="1000"/>
      <c r="AD39" s="100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c r="A40" s="511"/>
      <c r="B40" s="512"/>
      <c r="C40" s="512"/>
      <c r="D40" s="512"/>
      <c r="E40" s="512"/>
      <c r="F40" s="513"/>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7"/>
      <c r="AC40" s="996"/>
      <c r="AD40" s="99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6" t="s">
        <v>180</v>
      </c>
      <c r="AC41" s="1026"/>
      <c r="AD41" s="102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c r="A44" s="507" t="s">
        <v>347</v>
      </c>
      <c r="B44" s="508"/>
      <c r="C44" s="508"/>
      <c r="D44" s="508"/>
      <c r="E44" s="508"/>
      <c r="F44" s="509"/>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389</v>
      </c>
      <c r="AF44" s="993"/>
      <c r="AG44" s="993"/>
      <c r="AH44" s="993"/>
      <c r="AI44" s="993" t="s">
        <v>411</v>
      </c>
      <c r="AJ44" s="993"/>
      <c r="AK44" s="993"/>
      <c r="AL44" s="453"/>
      <c r="AM44" s="993" t="s">
        <v>508</v>
      </c>
      <c r="AN44" s="993"/>
      <c r="AO44" s="993"/>
      <c r="AP44" s="453"/>
      <c r="AQ44" s="215" t="s">
        <v>232</v>
      </c>
      <c r="AR44" s="199"/>
      <c r="AS44" s="199"/>
      <c r="AT44" s="200"/>
      <c r="AU44" s="372" t="s">
        <v>134</v>
      </c>
      <c r="AV44" s="372"/>
      <c r="AW44" s="372"/>
      <c r="AX44" s="373"/>
      <c r="AY44" s="34">
        <f>COUNTA($G$46)</f>
        <v>0</v>
      </c>
    </row>
    <row r="45" spans="1:51" ht="18.75" customHeight="1">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1002"/>
      <c r="Z45" s="1003"/>
      <c r="AA45" s="1004"/>
      <c r="AB45" s="1008"/>
      <c r="AC45" s="1009"/>
      <c r="AD45" s="1010"/>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c r="A46" s="510"/>
      <c r="B46" s="508"/>
      <c r="C46" s="508"/>
      <c r="D46" s="508"/>
      <c r="E46" s="508"/>
      <c r="F46" s="509"/>
      <c r="G46" s="535"/>
      <c r="H46" s="1011"/>
      <c r="I46" s="1011"/>
      <c r="J46" s="1011"/>
      <c r="K46" s="1011"/>
      <c r="L46" s="1011"/>
      <c r="M46" s="1011"/>
      <c r="N46" s="1011"/>
      <c r="O46" s="1012"/>
      <c r="P46" s="191"/>
      <c r="Q46" s="1019"/>
      <c r="R46" s="1019"/>
      <c r="S46" s="1019"/>
      <c r="T46" s="1019"/>
      <c r="U46" s="1019"/>
      <c r="V46" s="1019"/>
      <c r="W46" s="1019"/>
      <c r="X46" s="1020"/>
      <c r="Y46" s="997" t="s">
        <v>12</v>
      </c>
      <c r="Z46" s="998"/>
      <c r="AA46" s="999"/>
      <c r="AB46" s="546"/>
      <c r="AC46" s="1000"/>
      <c r="AD46" s="100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c r="A47" s="511"/>
      <c r="B47" s="512"/>
      <c r="C47" s="512"/>
      <c r="D47" s="512"/>
      <c r="E47" s="512"/>
      <c r="F47" s="513"/>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7"/>
      <c r="AC47" s="996"/>
      <c r="AD47" s="99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6" t="s">
        <v>180</v>
      </c>
      <c r="AC48" s="1026"/>
      <c r="AD48" s="102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c r="A51" s="507" t="s">
        <v>347</v>
      </c>
      <c r="B51" s="508"/>
      <c r="C51" s="508"/>
      <c r="D51" s="508"/>
      <c r="E51" s="508"/>
      <c r="F51" s="509"/>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3" t="s">
        <v>11</v>
      </c>
      <c r="AC51" s="1006"/>
      <c r="AD51" s="1007"/>
      <c r="AE51" s="993" t="s">
        <v>389</v>
      </c>
      <c r="AF51" s="993"/>
      <c r="AG51" s="993"/>
      <c r="AH51" s="993"/>
      <c r="AI51" s="993" t="s">
        <v>411</v>
      </c>
      <c r="AJ51" s="993"/>
      <c r="AK51" s="993"/>
      <c r="AL51" s="453"/>
      <c r="AM51" s="993" t="s">
        <v>508</v>
      </c>
      <c r="AN51" s="993"/>
      <c r="AO51" s="993"/>
      <c r="AP51" s="453"/>
      <c r="AQ51" s="215" t="s">
        <v>232</v>
      </c>
      <c r="AR51" s="199"/>
      <c r="AS51" s="199"/>
      <c r="AT51" s="200"/>
      <c r="AU51" s="372" t="s">
        <v>134</v>
      </c>
      <c r="AV51" s="372"/>
      <c r="AW51" s="372"/>
      <c r="AX51" s="373"/>
      <c r="AY51" s="34">
        <f>COUNTA($G$53)</f>
        <v>0</v>
      </c>
    </row>
    <row r="52" spans="1:51" ht="18.75" customHeight="1">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1002"/>
      <c r="Z52" s="1003"/>
      <c r="AA52" s="1004"/>
      <c r="AB52" s="1008"/>
      <c r="AC52" s="1009"/>
      <c r="AD52" s="1010"/>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c r="A53" s="510"/>
      <c r="B53" s="508"/>
      <c r="C53" s="508"/>
      <c r="D53" s="508"/>
      <c r="E53" s="508"/>
      <c r="F53" s="509"/>
      <c r="G53" s="535"/>
      <c r="H53" s="1011"/>
      <c r="I53" s="1011"/>
      <c r="J53" s="1011"/>
      <c r="K53" s="1011"/>
      <c r="L53" s="1011"/>
      <c r="M53" s="1011"/>
      <c r="N53" s="1011"/>
      <c r="O53" s="1012"/>
      <c r="P53" s="191"/>
      <c r="Q53" s="1019"/>
      <c r="R53" s="1019"/>
      <c r="S53" s="1019"/>
      <c r="T53" s="1019"/>
      <c r="U53" s="1019"/>
      <c r="V53" s="1019"/>
      <c r="W53" s="1019"/>
      <c r="X53" s="1020"/>
      <c r="Y53" s="997" t="s">
        <v>12</v>
      </c>
      <c r="Z53" s="998"/>
      <c r="AA53" s="999"/>
      <c r="AB53" s="546"/>
      <c r="AC53" s="1000"/>
      <c r="AD53" s="100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c r="A54" s="511"/>
      <c r="B54" s="512"/>
      <c r="C54" s="512"/>
      <c r="D54" s="512"/>
      <c r="E54" s="512"/>
      <c r="F54" s="513"/>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7"/>
      <c r="AC54" s="996"/>
      <c r="AD54" s="99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6" t="s">
        <v>180</v>
      </c>
      <c r="AC55" s="1026"/>
      <c r="AD55" s="102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c r="A58" s="507" t="s">
        <v>347</v>
      </c>
      <c r="B58" s="508"/>
      <c r="C58" s="508"/>
      <c r="D58" s="508"/>
      <c r="E58" s="508"/>
      <c r="F58" s="509"/>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389</v>
      </c>
      <c r="AF58" s="993"/>
      <c r="AG58" s="993"/>
      <c r="AH58" s="993"/>
      <c r="AI58" s="993" t="s">
        <v>411</v>
      </c>
      <c r="AJ58" s="993"/>
      <c r="AK58" s="993"/>
      <c r="AL58" s="453"/>
      <c r="AM58" s="993" t="s">
        <v>508</v>
      </c>
      <c r="AN58" s="993"/>
      <c r="AO58" s="993"/>
      <c r="AP58" s="453"/>
      <c r="AQ58" s="215" t="s">
        <v>232</v>
      </c>
      <c r="AR58" s="199"/>
      <c r="AS58" s="199"/>
      <c r="AT58" s="200"/>
      <c r="AU58" s="372" t="s">
        <v>134</v>
      </c>
      <c r="AV58" s="372"/>
      <c r="AW58" s="372"/>
      <c r="AX58" s="373"/>
      <c r="AY58" s="34">
        <f>COUNTA($G$60)</f>
        <v>0</v>
      </c>
    </row>
    <row r="59" spans="1:51" ht="18.75" customHeight="1">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1002"/>
      <c r="Z59" s="1003"/>
      <c r="AA59" s="1004"/>
      <c r="AB59" s="1008"/>
      <c r="AC59" s="1009"/>
      <c r="AD59" s="1010"/>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c r="A60" s="510"/>
      <c r="B60" s="508"/>
      <c r="C60" s="508"/>
      <c r="D60" s="508"/>
      <c r="E60" s="508"/>
      <c r="F60" s="509"/>
      <c r="G60" s="535"/>
      <c r="H60" s="1011"/>
      <c r="I60" s="1011"/>
      <c r="J60" s="1011"/>
      <c r="K60" s="1011"/>
      <c r="L60" s="1011"/>
      <c r="M60" s="1011"/>
      <c r="N60" s="1011"/>
      <c r="O60" s="1012"/>
      <c r="P60" s="191"/>
      <c r="Q60" s="1019"/>
      <c r="R60" s="1019"/>
      <c r="S60" s="1019"/>
      <c r="T60" s="1019"/>
      <c r="U60" s="1019"/>
      <c r="V60" s="1019"/>
      <c r="W60" s="1019"/>
      <c r="X60" s="1020"/>
      <c r="Y60" s="997" t="s">
        <v>12</v>
      </c>
      <c r="Z60" s="998"/>
      <c r="AA60" s="999"/>
      <c r="AB60" s="546"/>
      <c r="AC60" s="1000"/>
      <c r="AD60" s="100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c r="A61" s="511"/>
      <c r="B61" s="512"/>
      <c r="C61" s="512"/>
      <c r="D61" s="512"/>
      <c r="E61" s="512"/>
      <c r="F61" s="513"/>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7"/>
      <c r="AC61" s="996"/>
      <c r="AD61" s="99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6" t="s">
        <v>180</v>
      </c>
      <c r="AC62" s="1026"/>
      <c r="AD62" s="102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c r="A65" s="507" t="s">
        <v>347</v>
      </c>
      <c r="B65" s="508"/>
      <c r="C65" s="508"/>
      <c r="D65" s="508"/>
      <c r="E65" s="508"/>
      <c r="F65" s="509"/>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389</v>
      </c>
      <c r="AF65" s="993"/>
      <c r="AG65" s="993"/>
      <c r="AH65" s="993"/>
      <c r="AI65" s="993" t="s">
        <v>411</v>
      </c>
      <c r="AJ65" s="993"/>
      <c r="AK65" s="993"/>
      <c r="AL65" s="453"/>
      <c r="AM65" s="993" t="s">
        <v>508</v>
      </c>
      <c r="AN65" s="993"/>
      <c r="AO65" s="993"/>
      <c r="AP65" s="453"/>
      <c r="AQ65" s="215" t="s">
        <v>232</v>
      </c>
      <c r="AR65" s="199"/>
      <c r="AS65" s="199"/>
      <c r="AT65" s="200"/>
      <c r="AU65" s="372" t="s">
        <v>134</v>
      </c>
      <c r="AV65" s="372"/>
      <c r="AW65" s="372"/>
      <c r="AX65" s="373"/>
      <c r="AY65" s="34">
        <f>COUNTA($G$67)</f>
        <v>0</v>
      </c>
    </row>
    <row r="66" spans="1:51" ht="18.75" customHeight="1">
      <c r="A66" s="507"/>
      <c r="B66" s="508"/>
      <c r="C66" s="508"/>
      <c r="D66" s="508"/>
      <c r="E66" s="508"/>
      <c r="F66" s="509"/>
      <c r="G66" s="562"/>
      <c r="H66" s="378"/>
      <c r="I66" s="378"/>
      <c r="J66" s="378"/>
      <c r="K66" s="378"/>
      <c r="L66" s="378"/>
      <c r="M66" s="378"/>
      <c r="N66" s="378"/>
      <c r="O66" s="563"/>
      <c r="P66" s="575"/>
      <c r="Q66" s="378"/>
      <c r="R66" s="378"/>
      <c r="S66" s="378"/>
      <c r="T66" s="378"/>
      <c r="U66" s="378"/>
      <c r="V66" s="378"/>
      <c r="W66" s="378"/>
      <c r="X66" s="563"/>
      <c r="Y66" s="1002"/>
      <c r="Z66" s="1003"/>
      <c r="AA66" s="1004"/>
      <c r="AB66" s="1008"/>
      <c r="AC66" s="1009"/>
      <c r="AD66" s="1010"/>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c r="A67" s="510"/>
      <c r="B67" s="508"/>
      <c r="C67" s="508"/>
      <c r="D67" s="508"/>
      <c r="E67" s="508"/>
      <c r="F67" s="509"/>
      <c r="G67" s="535"/>
      <c r="H67" s="1011"/>
      <c r="I67" s="1011"/>
      <c r="J67" s="1011"/>
      <c r="K67" s="1011"/>
      <c r="L67" s="1011"/>
      <c r="M67" s="1011"/>
      <c r="N67" s="1011"/>
      <c r="O67" s="1012"/>
      <c r="P67" s="191"/>
      <c r="Q67" s="1019"/>
      <c r="R67" s="1019"/>
      <c r="S67" s="1019"/>
      <c r="T67" s="1019"/>
      <c r="U67" s="1019"/>
      <c r="V67" s="1019"/>
      <c r="W67" s="1019"/>
      <c r="X67" s="1020"/>
      <c r="Y67" s="997" t="s">
        <v>12</v>
      </c>
      <c r="Z67" s="998"/>
      <c r="AA67" s="999"/>
      <c r="AB67" s="546"/>
      <c r="AC67" s="1000"/>
      <c r="AD67" s="100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c r="A68" s="511"/>
      <c r="B68" s="512"/>
      <c r="C68" s="512"/>
      <c r="D68" s="512"/>
      <c r="E68" s="512"/>
      <c r="F68" s="513"/>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7"/>
      <c r="AC68" s="996"/>
      <c r="AD68" s="99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2"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8"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0" t="s">
        <v>28</v>
      </c>
      <c r="B2" s="1031"/>
      <c r="C2" s="1031"/>
      <c r="D2" s="1031"/>
      <c r="E2" s="1031"/>
      <c r="F2" s="1032"/>
      <c r="G2" s="434" t="s">
        <v>365</v>
      </c>
      <c r="H2" s="435"/>
      <c r="I2" s="435"/>
      <c r="J2" s="435"/>
      <c r="K2" s="435"/>
      <c r="L2" s="435"/>
      <c r="M2" s="435"/>
      <c r="N2" s="435"/>
      <c r="O2" s="435"/>
      <c r="P2" s="435"/>
      <c r="Q2" s="435"/>
      <c r="R2" s="435"/>
      <c r="S2" s="435"/>
      <c r="T2" s="435"/>
      <c r="U2" s="435"/>
      <c r="V2" s="435"/>
      <c r="W2" s="435"/>
      <c r="X2" s="435"/>
      <c r="Y2" s="435"/>
      <c r="Z2" s="435"/>
      <c r="AA2" s="435"/>
      <c r="AB2" s="436"/>
      <c r="AC2" s="434"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c r="A3" s="1033"/>
      <c r="B3" s="1034"/>
      <c r="C3" s="1034"/>
      <c r="D3" s="1034"/>
      <c r="E3" s="1034"/>
      <c r="F3" s="1035"/>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c r="A4" s="1033"/>
      <c r="B4" s="1034"/>
      <c r="C4" s="1034"/>
      <c r="D4" s="1034"/>
      <c r="E4" s="1034"/>
      <c r="F4" s="1035"/>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c r="A15" s="1033"/>
      <c r="B15" s="1034"/>
      <c r="C15" s="1034"/>
      <c r="D15" s="1034"/>
      <c r="E15" s="1034"/>
      <c r="F15" s="1035"/>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c r="A16" s="1033"/>
      <c r="B16" s="1034"/>
      <c r="C16" s="1034"/>
      <c r="D16" s="1034"/>
      <c r="E16" s="1034"/>
      <c r="F16" s="1035"/>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c r="A17" s="1033"/>
      <c r="B17" s="1034"/>
      <c r="C17" s="1034"/>
      <c r="D17" s="1034"/>
      <c r="E17" s="1034"/>
      <c r="F17" s="1035"/>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c r="A28" s="1033"/>
      <c r="B28" s="1034"/>
      <c r="C28" s="1034"/>
      <c r="D28" s="1034"/>
      <c r="E28" s="1034"/>
      <c r="F28" s="1035"/>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c r="A29" s="1033"/>
      <c r="B29" s="1034"/>
      <c r="C29" s="1034"/>
      <c r="D29" s="1034"/>
      <c r="E29" s="1034"/>
      <c r="F29" s="1035"/>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c r="A30" s="1033"/>
      <c r="B30" s="1034"/>
      <c r="C30" s="1034"/>
      <c r="D30" s="1034"/>
      <c r="E30" s="1034"/>
      <c r="F30" s="1035"/>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c r="A41" s="1033"/>
      <c r="B41" s="1034"/>
      <c r="C41" s="1034"/>
      <c r="D41" s="1034"/>
      <c r="E41" s="1034"/>
      <c r="F41" s="1035"/>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c r="A42" s="1033"/>
      <c r="B42" s="1034"/>
      <c r="C42" s="1034"/>
      <c r="D42" s="1034"/>
      <c r="E42" s="1034"/>
      <c r="F42" s="1035"/>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c r="A43" s="1033"/>
      <c r="B43" s="1034"/>
      <c r="C43" s="1034"/>
      <c r="D43" s="1034"/>
      <c r="E43" s="1034"/>
      <c r="F43" s="1035"/>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row r="55" spans="1:51" ht="30" customHeight="1">
      <c r="A55" s="1030" t="s">
        <v>28</v>
      </c>
      <c r="B55" s="1031"/>
      <c r="C55" s="1031"/>
      <c r="D55" s="1031"/>
      <c r="E55" s="1031"/>
      <c r="F55" s="1032"/>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c r="A56" s="1033"/>
      <c r="B56" s="1034"/>
      <c r="C56" s="1034"/>
      <c r="D56" s="1034"/>
      <c r="E56" s="1034"/>
      <c r="F56" s="1035"/>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c r="A57" s="1033"/>
      <c r="B57" s="1034"/>
      <c r="C57" s="1034"/>
      <c r="D57" s="1034"/>
      <c r="E57" s="1034"/>
      <c r="F57" s="1035"/>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c r="A68" s="1033"/>
      <c r="B68" s="1034"/>
      <c r="C68" s="1034"/>
      <c r="D68" s="1034"/>
      <c r="E68" s="1034"/>
      <c r="F68" s="1035"/>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c r="A69" s="1033"/>
      <c r="B69" s="1034"/>
      <c r="C69" s="1034"/>
      <c r="D69" s="1034"/>
      <c r="E69" s="1034"/>
      <c r="F69" s="1035"/>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c r="A70" s="1033"/>
      <c r="B70" s="1034"/>
      <c r="C70" s="1034"/>
      <c r="D70" s="1034"/>
      <c r="E70" s="1034"/>
      <c r="F70" s="1035"/>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c r="A81" s="1033"/>
      <c r="B81" s="1034"/>
      <c r="C81" s="1034"/>
      <c r="D81" s="1034"/>
      <c r="E81" s="1034"/>
      <c r="F81" s="1035"/>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c r="A82" s="1033"/>
      <c r="B82" s="1034"/>
      <c r="C82" s="1034"/>
      <c r="D82" s="1034"/>
      <c r="E82" s="1034"/>
      <c r="F82" s="1035"/>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c r="A83" s="1033"/>
      <c r="B83" s="1034"/>
      <c r="C83" s="1034"/>
      <c r="D83" s="1034"/>
      <c r="E83" s="1034"/>
      <c r="F83" s="1035"/>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c r="A94" s="1033"/>
      <c r="B94" s="1034"/>
      <c r="C94" s="1034"/>
      <c r="D94" s="1034"/>
      <c r="E94" s="1034"/>
      <c r="F94" s="1035"/>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c r="A95" s="1033"/>
      <c r="B95" s="1034"/>
      <c r="C95" s="1034"/>
      <c r="D95" s="1034"/>
      <c r="E95" s="1034"/>
      <c r="F95" s="1035"/>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c r="A96" s="1033"/>
      <c r="B96" s="1034"/>
      <c r="C96" s="1034"/>
      <c r="D96" s="1034"/>
      <c r="E96" s="1034"/>
      <c r="F96" s="1035"/>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row r="108" spans="1:51" ht="30" customHeight="1">
      <c r="A108" s="1030" t="s">
        <v>28</v>
      </c>
      <c r="B108" s="1031"/>
      <c r="C108" s="1031"/>
      <c r="D108" s="1031"/>
      <c r="E108" s="1031"/>
      <c r="F108" s="1032"/>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c r="A109" s="1033"/>
      <c r="B109" s="1034"/>
      <c r="C109" s="1034"/>
      <c r="D109" s="1034"/>
      <c r="E109" s="1034"/>
      <c r="F109" s="1035"/>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c r="A110" s="1033"/>
      <c r="B110" s="1034"/>
      <c r="C110" s="1034"/>
      <c r="D110" s="1034"/>
      <c r="E110" s="1034"/>
      <c r="F110" s="1035"/>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c r="A121" s="1033"/>
      <c r="B121" s="1034"/>
      <c r="C121" s="1034"/>
      <c r="D121" s="1034"/>
      <c r="E121" s="1034"/>
      <c r="F121" s="1035"/>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c r="A122" s="1033"/>
      <c r="B122" s="1034"/>
      <c r="C122" s="1034"/>
      <c r="D122" s="1034"/>
      <c r="E122" s="1034"/>
      <c r="F122" s="1035"/>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c r="A123" s="1033"/>
      <c r="B123" s="1034"/>
      <c r="C123" s="1034"/>
      <c r="D123" s="1034"/>
      <c r="E123" s="1034"/>
      <c r="F123" s="1035"/>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c r="A134" s="1033"/>
      <c r="B134" s="1034"/>
      <c r="C134" s="1034"/>
      <c r="D134" s="1034"/>
      <c r="E134" s="1034"/>
      <c r="F134" s="1035"/>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c r="A135" s="1033"/>
      <c r="B135" s="1034"/>
      <c r="C135" s="1034"/>
      <c r="D135" s="1034"/>
      <c r="E135" s="1034"/>
      <c r="F135" s="1035"/>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c r="A136" s="1033"/>
      <c r="B136" s="1034"/>
      <c r="C136" s="1034"/>
      <c r="D136" s="1034"/>
      <c r="E136" s="1034"/>
      <c r="F136" s="1035"/>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c r="A147" s="1033"/>
      <c r="B147" s="1034"/>
      <c r="C147" s="1034"/>
      <c r="D147" s="1034"/>
      <c r="E147" s="1034"/>
      <c r="F147" s="1035"/>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c r="A148" s="1033"/>
      <c r="B148" s="1034"/>
      <c r="C148" s="1034"/>
      <c r="D148" s="1034"/>
      <c r="E148" s="1034"/>
      <c r="F148" s="1035"/>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c r="A149" s="1033"/>
      <c r="B149" s="1034"/>
      <c r="C149" s="1034"/>
      <c r="D149" s="1034"/>
      <c r="E149" s="1034"/>
      <c r="F149" s="1035"/>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row r="161" spans="1:51" ht="30" customHeight="1">
      <c r="A161" s="1030" t="s">
        <v>28</v>
      </c>
      <c r="B161" s="1031"/>
      <c r="C161" s="1031"/>
      <c r="D161" s="1031"/>
      <c r="E161" s="1031"/>
      <c r="F161" s="1032"/>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c r="A162" s="1033"/>
      <c r="B162" s="1034"/>
      <c r="C162" s="1034"/>
      <c r="D162" s="1034"/>
      <c r="E162" s="1034"/>
      <c r="F162" s="1035"/>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c r="A163" s="1033"/>
      <c r="B163" s="1034"/>
      <c r="C163" s="1034"/>
      <c r="D163" s="1034"/>
      <c r="E163" s="1034"/>
      <c r="F163" s="1035"/>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c r="A174" s="1033"/>
      <c r="B174" s="1034"/>
      <c r="C174" s="1034"/>
      <c r="D174" s="1034"/>
      <c r="E174" s="1034"/>
      <c r="F174" s="1035"/>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c r="A175" s="1033"/>
      <c r="B175" s="1034"/>
      <c r="C175" s="1034"/>
      <c r="D175" s="1034"/>
      <c r="E175" s="1034"/>
      <c r="F175" s="1035"/>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c r="A176" s="1033"/>
      <c r="B176" s="1034"/>
      <c r="C176" s="1034"/>
      <c r="D176" s="1034"/>
      <c r="E176" s="1034"/>
      <c r="F176" s="1035"/>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c r="A187" s="1033"/>
      <c r="B187" s="1034"/>
      <c r="C187" s="1034"/>
      <c r="D187" s="1034"/>
      <c r="E187" s="1034"/>
      <c r="F187" s="1035"/>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c r="A188" s="1033"/>
      <c r="B188" s="1034"/>
      <c r="C188" s="1034"/>
      <c r="D188" s="1034"/>
      <c r="E188" s="1034"/>
      <c r="F188" s="1035"/>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c r="A189" s="1033"/>
      <c r="B189" s="1034"/>
      <c r="C189" s="1034"/>
      <c r="D189" s="1034"/>
      <c r="E189" s="1034"/>
      <c r="F189" s="1035"/>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c r="A200" s="1033"/>
      <c r="B200" s="1034"/>
      <c r="C200" s="1034"/>
      <c r="D200" s="1034"/>
      <c r="E200" s="1034"/>
      <c r="F200" s="1035"/>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c r="A201" s="1033"/>
      <c r="B201" s="1034"/>
      <c r="C201" s="1034"/>
      <c r="D201" s="1034"/>
      <c r="E201" s="1034"/>
      <c r="F201" s="1035"/>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c r="A202" s="1033"/>
      <c r="B202" s="1034"/>
      <c r="C202" s="1034"/>
      <c r="D202" s="1034"/>
      <c r="E202" s="1034"/>
      <c r="F202" s="1035"/>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row r="214" spans="1:51" ht="30" customHeight="1">
      <c r="A214" s="1050" t="s">
        <v>28</v>
      </c>
      <c r="B214" s="1051"/>
      <c r="C214" s="1051"/>
      <c r="D214" s="1051"/>
      <c r="E214" s="1051"/>
      <c r="F214" s="1052"/>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c r="A215" s="1033"/>
      <c r="B215" s="1034"/>
      <c r="C215" s="1034"/>
      <c r="D215" s="1034"/>
      <c r="E215" s="1034"/>
      <c r="F215" s="1035"/>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c r="A216" s="1033"/>
      <c r="B216" s="1034"/>
      <c r="C216" s="1034"/>
      <c r="D216" s="1034"/>
      <c r="E216" s="1034"/>
      <c r="F216" s="1035"/>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c r="A227" s="1033"/>
      <c r="B227" s="1034"/>
      <c r="C227" s="1034"/>
      <c r="D227" s="1034"/>
      <c r="E227" s="1034"/>
      <c r="F227" s="1035"/>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c r="A228" s="1033"/>
      <c r="B228" s="1034"/>
      <c r="C228" s="1034"/>
      <c r="D228" s="1034"/>
      <c r="E228" s="1034"/>
      <c r="F228" s="1035"/>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c r="A229" s="1033"/>
      <c r="B229" s="1034"/>
      <c r="C229" s="1034"/>
      <c r="D229" s="1034"/>
      <c r="E229" s="1034"/>
      <c r="F229" s="1035"/>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c r="A240" s="1033"/>
      <c r="B240" s="1034"/>
      <c r="C240" s="1034"/>
      <c r="D240" s="1034"/>
      <c r="E240" s="1034"/>
      <c r="F240" s="1035"/>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c r="A241" s="1033"/>
      <c r="B241" s="1034"/>
      <c r="C241" s="1034"/>
      <c r="D241" s="1034"/>
      <c r="E241" s="1034"/>
      <c r="F241" s="1035"/>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c r="A242" s="1033"/>
      <c r="B242" s="1034"/>
      <c r="C242" s="1034"/>
      <c r="D242" s="1034"/>
      <c r="E242" s="1034"/>
      <c r="F242" s="1035"/>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c r="A253" s="1033"/>
      <c r="B253" s="1034"/>
      <c r="C253" s="1034"/>
      <c r="D253" s="1034"/>
      <c r="E253" s="1034"/>
      <c r="F253" s="1035"/>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c r="A254" s="1033"/>
      <c r="B254" s="1034"/>
      <c r="C254" s="1034"/>
      <c r="D254" s="1034"/>
      <c r="E254" s="1034"/>
      <c r="F254" s="1035"/>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c r="A255" s="1033"/>
      <c r="B255" s="1034"/>
      <c r="C255" s="1034"/>
      <c r="D255" s="1034"/>
      <c r="E255" s="1034"/>
      <c r="F255" s="1035"/>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c r="A4" s="1053">
        <v>1</v>
      </c>
      <c r="B4" s="105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424"/>
      <c r="AD4" s="424"/>
      <c r="AE4" s="424"/>
      <c r="AF4" s="424"/>
      <c r="AG4" s="424"/>
      <c r="AH4" s="325"/>
      <c r="AI4" s="326"/>
      <c r="AJ4" s="326"/>
      <c r="AK4" s="326"/>
      <c r="AL4" s="327"/>
      <c r="AM4" s="328"/>
      <c r="AN4" s="328"/>
      <c r="AO4" s="329"/>
      <c r="AP4" s="322"/>
      <c r="AQ4" s="322"/>
      <c r="AR4" s="322"/>
      <c r="AS4" s="322"/>
      <c r="AT4" s="322"/>
      <c r="AU4" s="322"/>
      <c r="AV4" s="322"/>
      <c r="AW4" s="322"/>
      <c r="AX4" s="322"/>
      <c r="AY4">
        <f>$AY$2</f>
        <v>0</v>
      </c>
    </row>
    <row r="5" spans="1:51" ht="26.25" customHeight="1">
      <c r="A5" s="1053">
        <v>2</v>
      </c>
      <c r="B5" s="105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424"/>
      <c r="AD5" s="424"/>
      <c r="AE5" s="424"/>
      <c r="AF5" s="424"/>
      <c r="AG5" s="424"/>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3">
        <v>3</v>
      </c>
      <c r="B6" s="105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424"/>
      <c r="AD6" s="424"/>
      <c r="AE6" s="424"/>
      <c r="AF6" s="424"/>
      <c r="AG6" s="424"/>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3">
        <v>4</v>
      </c>
      <c r="B7" s="105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424"/>
      <c r="AD7" s="424"/>
      <c r="AE7" s="424"/>
      <c r="AF7" s="424"/>
      <c r="AG7" s="424"/>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3">
        <v>5</v>
      </c>
      <c r="B8" s="105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424"/>
      <c r="AD8" s="424"/>
      <c r="AE8" s="424"/>
      <c r="AF8" s="424"/>
      <c r="AG8" s="424"/>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3">
        <v>6</v>
      </c>
      <c r="B9" s="105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424"/>
      <c r="AD9" s="424"/>
      <c r="AE9" s="424"/>
      <c r="AF9" s="424"/>
      <c r="AG9" s="424"/>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3">
        <v>7</v>
      </c>
      <c r="B10" s="105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424"/>
      <c r="AD10" s="424"/>
      <c r="AE10" s="424"/>
      <c r="AF10" s="424"/>
      <c r="AG10" s="42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3">
        <v>8</v>
      </c>
      <c r="B11" s="105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424"/>
      <c r="AD11" s="424"/>
      <c r="AE11" s="424"/>
      <c r="AF11" s="424"/>
      <c r="AG11" s="42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3">
        <v>9</v>
      </c>
      <c r="B12" s="105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424"/>
      <c r="AD12" s="424"/>
      <c r="AE12" s="424"/>
      <c r="AF12" s="424"/>
      <c r="AG12" s="42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3">
        <v>10</v>
      </c>
      <c r="B13" s="105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424"/>
      <c r="AD13" s="424"/>
      <c r="AE13" s="424"/>
      <c r="AF13" s="424"/>
      <c r="AG13" s="42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3">
        <v>11</v>
      </c>
      <c r="B14" s="105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424"/>
      <c r="AD14" s="424"/>
      <c r="AE14" s="424"/>
      <c r="AF14" s="424"/>
      <c r="AG14" s="42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3">
        <v>12</v>
      </c>
      <c r="B15" s="105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424"/>
      <c r="AD15" s="424"/>
      <c r="AE15" s="424"/>
      <c r="AF15" s="424"/>
      <c r="AG15" s="42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3">
        <v>13</v>
      </c>
      <c r="B16" s="105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424"/>
      <c r="AD16" s="424"/>
      <c r="AE16" s="424"/>
      <c r="AF16" s="424"/>
      <c r="AG16" s="42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3">
        <v>14</v>
      </c>
      <c r="B17" s="105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424"/>
      <c r="AD17" s="424"/>
      <c r="AE17" s="424"/>
      <c r="AF17" s="424"/>
      <c r="AG17" s="42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3">
        <v>15</v>
      </c>
      <c r="B18" s="105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424"/>
      <c r="AD18" s="424"/>
      <c r="AE18" s="424"/>
      <c r="AF18" s="424"/>
      <c r="AG18" s="42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3">
        <v>16</v>
      </c>
      <c r="B19" s="105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424"/>
      <c r="AD19" s="424"/>
      <c r="AE19" s="424"/>
      <c r="AF19" s="424"/>
      <c r="AG19" s="42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3">
        <v>17</v>
      </c>
      <c r="B20" s="105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424"/>
      <c r="AD20" s="424"/>
      <c r="AE20" s="424"/>
      <c r="AF20" s="424"/>
      <c r="AG20" s="42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3">
        <v>18</v>
      </c>
      <c r="B21" s="105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424"/>
      <c r="AD21" s="424"/>
      <c r="AE21" s="424"/>
      <c r="AF21" s="424"/>
      <c r="AG21" s="42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3">
        <v>19</v>
      </c>
      <c r="B22" s="105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424"/>
      <c r="AD22" s="424"/>
      <c r="AE22" s="424"/>
      <c r="AF22" s="424"/>
      <c r="AG22" s="42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3">
        <v>20</v>
      </c>
      <c r="B23" s="105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424"/>
      <c r="AD23" s="424"/>
      <c r="AE23" s="424"/>
      <c r="AF23" s="424"/>
      <c r="AG23" s="42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3">
        <v>21</v>
      </c>
      <c r="B24" s="105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424"/>
      <c r="AD24" s="424"/>
      <c r="AE24" s="424"/>
      <c r="AF24" s="424"/>
      <c r="AG24" s="42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3">
        <v>22</v>
      </c>
      <c r="B25" s="105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424"/>
      <c r="AD25" s="424"/>
      <c r="AE25" s="424"/>
      <c r="AF25" s="424"/>
      <c r="AG25" s="42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3">
        <v>23</v>
      </c>
      <c r="B26" s="105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424"/>
      <c r="AD26" s="424"/>
      <c r="AE26" s="424"/>
      <c r="AF26" s="424"/>
      <c r="AG26" s="42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3">
        <v>24</v>
      </c>
      <c r="B27" s="105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424"/>
      <c r="AD27" s="424"/>
      <c r="AE27" s="424"/>
      <c r="AF27" s="424"/>
      <c r="AG27" s="42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3">
        <v>25</v>
      </c>
      <c r="B28" s="105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424"/>
      <c r="AD28" s="424"/>
      <c r="AE28" s="424"/>
      <c r="AF28" s="424"/>
      <c r="AG28" s="42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3">
        <v>26</v>
      </c>
      <c r="B29" s="105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424"/>
      <c r="AD29" s="424"/>
      <c r="AE29" s="424"/>
      <c r="AF29" s="424"/>
      <c r="AG29" s="42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3">
        <v>27</v>
      </c>
      <c r="B30" s="105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424"/>
      <c r="AD30" s="424"/>
      <c r="AE30" s="424"/>
      <c r="AF30" s="424"/>
      <c r="AG30" s="42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3">
        <v>28</v>
      </c>
      <c r="B31" s="1053">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424"/>
      <c r="AD31" s="424"/>
      <c r="AE31" s="424"/>
      <c r="AF31" s="424"/>
      <c r="AG31" s="42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3">
        <v>29</v>
      </c>
      <c r="B32" s="1053">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424"/>
      <c r="AD32" s="424"/>
      <c r="AE32" s="424"/>
      <c r="AF32" s="424"/>
      <c r="AG32" s="42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3">
        <v>30</v>
      </c>
      <c r="B33" s="1053">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424"/>
      <c r="AD33" s="424"/>
      <c r="AE33" s="424"/>
      <c r="AF33" s="424"/>
      <c r="AG33" s="424"/>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c r="A37" s="1053">
        <v>1</v>
      </c>
      <c r="B37" s="1053">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424"/>
      <c r="AD37" s="424"/>
      <c r="AE37" s="424"/>
      <c r="AF37" s="424"/>
      <c r="AG37" s="42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3">
        <v>2</v>
      </c>
      <c r="B38" s="105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424"/>
      <c r="AD38" s="424"/>
      <c r="AE38" s="424"/>
      <c r="AF38" s="424"/>
      <c r="AG38" s="42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3">
        <v>3</v>
      </c>
      <c r="B39" s="105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424"/>
      <c r="AD39" s="424"/>
      <c r="AE39" s="424"/>
      <c r="AF39" s="424"/>
      <c r="AG39" s="42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3">
        <v>4</v>
      </c>
      <c r="B40" s="105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424"/>
      <c r="AD40" s="424"/>
      <c r="AE40" s="424"/>
      <c r="AF40" s="424"/>
      <c r="AG40" s="42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3">
        <v>5</v>
      </c>
      <c r="B41" s="105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424"/>
      <c r="AD41" s="424"/>
      <c r="AE41" s="424"/>
      <c r="AF41" s="424"/>
      <c r="AG41" s="42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3">
        <v>6</v>
      </c>
      <c r="B42" s="105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424"/>
      <c r="AD42" s="424"/>
      <c r="AE42" s="424"/>
      <c r="AF42" s="424"/>
      <c r="AG42" s="42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3">
        <v>7</v>
      </c>
      <c r="B43" s="105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424"/>
      <c r="AD43" s="424"/>
      <c r="AE43" s="424"/>
      <c r="AF43" s="424"/>
      <c r="AG43" s="42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3">
        <v>8</v>
      </c>
      <c r="B44" s="105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424"/>
      <c r="AD44" s="424"/>
      <c r="AE44" s="424"/>
      <c r="AF44" s="424"/>
      <c r="AG44" s="42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3">
        <v>9</v>
      </c>
      <c r="B45" s="105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424"/>
      <c r="AD45" s="424"/>
      <c r="AE45" s="424"/>
      <c r="AF45" s="424"/>
      <c r="AG45" s="42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3">
        <v>10</v>
      </c>
      <c r="B46" s="105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424"/>
      <c r="AD46" s="424"/>
      <c r="AE46" s="424"/>
      <c r="AF46" s="424"/>
      <c r="AG46" s="42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3">
        <v>11</v>
      </c>
      <c r="B47" s="105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424"/>
      <c r="AD47" s="424"/>
      <c r="AE47" s="424"/>
      <c r="AF47" s="424"/>
      <c r="AG47" s="42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3">
        <v>12</v>
      </c>
      <c r="B48" s="105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424"/>
      <c r="AD48" s="424"/>
      <c r="AE48" s="424"/>
      <c r="AF48" s="424"/>
      <c r="AG48" s="42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3">
        <v>13</v>
      </c>
      <c r="B49" s="105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424"/>
      <c r="AD49" s="424"/>
      <c r="AE49" s="424"/>
      <c r="AF49" s="424"/>
      <c r="AG49" s="42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3">
        <v>14</v>
      </c>
      <c r="B50" s="105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424"/>
      <c r="AD50" s="424"/>
      <c r="AE50" s="424"/>
      <c r="AF50" s="424"/>
      <c r="AG50" s="42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3">
        <v>15</v>
      </c>
      <c r="B51" s="105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424"/>
      <c r="AD51" s="424"/>
      <c r="AE51" s="424"/>
      <c r="AF51" s="424"/>
      <c r="AG51" s="42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3">
        <v>16</v>
      </c>
      <c r="B52" s="105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424"/>
      <c r="AD52" s="424"/>
      <c r="AE52" s="424"/>
      <c r="AF52" s="424"/>
      <c r="AG52" s="42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3">
        <v>17</v>
      </c>
      <c r="B53" s="105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424"/>
      <c r="AD53" s="424"/>
      <c r="AE53" s="424"/>
      <c r="AF53" s="424"/>
      <c r="AG53" s="42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3">
        <v>18</v>
      </c>
      <c r="B54" s="105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424"/>
      <c r="AD54" s="424"/>
      <c r="AE54" s="424"/>
      <c r="AF54" s="424"/>
      <c r="AG54" s="42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3">
        <v>19</v>
      </c>
      <c r="B55" s="105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424"/>
      <c r="AD55" s="424"/>
      <c r="AE55" s="424"/>
      <c r="AF55" s="424"/>
      <c r="AG55" s="42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3">
        <v>20</v>
      </c>
      <c r="B56" s="105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424"/>
      <c r="AD56" s="424"/>
      <c r="AE56" s="424"/>
      <c r="AF56" s="424"/>
      <c r="AG56" s="42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3">
        <v>21</v>
      </c>
      <c r="B57" s="105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424"/>
      <c r="AD57" s="424"/>
      <c r="AE57" s="424"/>
      <c r="AF57" s="424"/>
      <c r="AG57" s="42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3">
        <v>22</v>
      </c>
      <c r="B58" s="105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424"/>
      <c r="AD58" s="424"/>
      <c r="AE58" s="424"/>
      <c r="AF58" s="424"/>
      <c r="AG58" s="42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3">
        <v>23</v>
      </c>
      <c r="B59" s="105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424"/>
      <c r="AD59" s="424"/>
      <c r="AE59" s="424"/>
      <c r="AF59" s="424"/>
      <c r="AG59" s="42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3">
        <v>24</v>
      </c>
      <c r="B60" s="105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424"/>
      <c r="AD60" s="424"/>
      <c r="AE60" s="424"/>
      <c r="AF60" s="424"/>
      <c r="AG60" s="42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3">
        <v>25</v>
      </c>
      <c r="B61" s="105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424"/>
      <c r="AD61" s="424"/>
      <c r="AE61" s="424"/>
      <c r="AF61" s="424"/>
      <c r="AG61" s="42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3">
        <v>26</v>
      </c>
      <c r="B62" s="105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424"/>
      <c r="AD62" s="424"/>
      <c r="AE62" s="424"/>
      <c r="AF62" s="424"/>
      <c r="AG62" s="42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3">
        <v>27</v>
      </c>
      <c r="B63" s="105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424"/>
      <c r="AD63" s="424"/>
      <c r="AE63" s="424"/>
      <c r="AF63" s="424"/>
      <c r="AG63" s="42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3">
        <v>28</v>
      </c>
      <c r="B64" s="105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424"/>
      <c r="AD64" s="424"/>
      <c r="AE64" s="424"/>
      <c r="AF64" s="424"/>
      <c r="AG64" s="42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3">
        <v>29</v>
      </c>
      <c r="B65" s="105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424"/>
      <c r="AD65" s="424"/>
      <c r="AE65" s="424"/>
      <c r="AF65" s="424"/>
      <c r="AG65" s="42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3">
        <v>30</v>
      </c>
      <c r="B66" s="105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424"/>
      <c r="AD66" s="424"/>
      <c r="AE66" s="424"/>
      <c r="AF66" s="424"/>
      <c r="AG66" s="424"/>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c r="A70" s="1053">
        <v>1</v>
      </c>
      <c r="B70" s="105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424"/>
      <c r="AD70" s="424"/>
      <c r="AE70" s="424"/>
      <c r="AF70" s="424"/>
      <c r="AG70" s="42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3">
        <v>2</v>
      </c>
      <c r="B71" s="105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424"/>
      <c r="AD71" s="424"/>
      <c r="AE71" s="424"/>
      <c r="AF71" s="424"/>
      <c r="AG71" s="42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3">
        <v>3</v>
      </c>
      <c r="B72" s="105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424"/>
      <c r="AD72" s="424"/>
      <c r="AE72" s="424"/>
      <c r="AF72" s="424"/>
      <c r="AG72" s="42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3">
        <v>4</v>
      </c>
      <c r="B73" s="105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424"/>
      <c r="AD73" s="424"/>
      <c r="AE73" s="424"/>
      <c r="AF73" s="424"/>
      <c r="AG73" s="42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3">
        <v>5</v>
      </c>
      <c r="B74" s="105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424"/>
      <c r="AD74" s="424"/>
      <c r="AE74" s="424"/>
      <c r="AF74" s="424"/>
      <c r="AG74" s="42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3">
        <v>6</v>
      </c>
      <c r="B75" s="105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424"/>
      <c r="AD75" s="424"/>
      <c r="AE75" s="424"/>
      <c r="AF75" s="424"/>
      <c r="AG75" s="42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3">
        <v>7</v>
      </c>
      <c r="B76" s="105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424"/>
      <c r="AD76" s="424"/>
      <c r="AE76" s="424"/>
      <c r="AF76" s="424"/>
      <c r="AG76" s="42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3">
        <v>8</v>
      </c>
      <c r="B77" s="105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424"/>
      <c r="AD77" s="424"/>
      <c r="AE77" s="424"/>
      <c r="AF77" s="424"/>
      <c r="AG77" s="42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3">
        <v>9</v>
      </c>
      <c r="B78" s="105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424"/>
      <c r="AD78" s="424"/>
      <c r="AE78" s="424"/>
      <c r="AF78" s="424"/>
      <c r="AG78" s="42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3">
        <v>10</v>
      </c>
      <c r="B79" s="105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424"/>
      <c r="AD79" s="424"/>
      <c r="AE79" s="424"/>
      <c r="AF79" s="424"/>
      <c r="AG79" s="42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3">
        <v>11</v>
      </c>
      <c r="B80" s="105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424"/>
      <c r="AD80" s="424"/>
      <c r="AE80" s="424"/>
      <c r="AF80" s="424"/>
      <c r="AG80" s="42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3">
        <v>12</v>
      </c>
      <c r="B81" s="105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424"/>
      <c r="AD81" s="424"/>
      <c r="AE81" s="424"/>
      <c r="AF81" s="424"/>
      <c r="AG81" s="42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3">
        <v>13</v>
      </c>
      <c r="B82" s="105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424"/>
      <c r="AD82" s="424"/>
      <c r="AE82" s="424"/>
      <c r="AF82" s="424"/>
      <c r="AG82" s="42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3">
        <v>14</v>
      </c>
      <c r="B83" s="105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424"/>
      <c r="AD83" s="424"/>
      <c r="AE83" s="424"/>
      <c r="AF83" s="424"/>
      <c r="AG83" s="42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3">
        <v>15</v>
      </c>
      <c r="B84" s="105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424"/>
      <c r="AD84" s="424"/>
      <c r="AE84" s="424"/>
      <c r="AF84" s="424"/>
      <c r="AG84" s="42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3">
        <v>16</v>
      </c>
      <c r="B85" s="105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424"/>
      <c r="AD85" s="424"/>
      <c r="AE85" s="424"/>
      <c r="AF85" s="424"/>
      <c r="AG85" s="42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3">
        <v>17</v>
      </c>
      <c r="B86" s="105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424"/>
      <c r="AD86" s="424"/>
      <c r="AE86" s="424"/>
      <c r="AF86" s="424"/>
      <c r="AG86" s="42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3">
        <v>18</v>
      </c>
      <c r="B87" s="105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424"/>
      <c r="AD87" s="424"/>
      <c r="AE87" s="424"/>
      <c r="AF87" s="424"/>
      <c r="AG87" s="42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3">
        <v>19</v>
      </c>
      <c r="B88" s="105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424"/>
      <c r="AD88" s="424"/>
      <c r="AE88" s="424"/>
      <c r="AF88" s="424"/>
      <c r="AG88" s="42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3">
        <v>20</v>
      </c>
      <c r="B89" s="105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424"/>
      <c r="AD89" s="424"/>
      <c r="AE89" s="424"/>
      <c r="AF89" s="424"/>
      <c r="AG89" s="42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3">
        <v>21</v>
      </c>
      <c r="B90" s="105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424"/>
      <c r="AD90" s="424"/>
      <c r="AE90" s="424"/>
      <c r="AF90" s="424"/>
      <c r="AG90" s="42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3">
        <v>22</v>
      </c>
      <c r="B91" s="105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424"/>
      <c r="AD91" s="424"/>
      <c r="AE91" s="424"/>
      <c r="AF91" s="424"/>
      <c r="AG91" s="42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3">
        <v>23</v>
      </c>
      <c r="B92" s="105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424"/>
      <c r="AD92" s="424"/>
      <c r="AE92" s="424"/>
      <c r="AF92" s="424"/>
      <c r="AG92" s="42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3">
        <v>24</v>
      </c>
      <c r="B93" s="105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424"/>
      <c r="AD93" s="424"/>
      <c r="AE93" s="424"/>
      <c r="AF93" s="424"/>
      <c r="AG93" s="42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3">
        <v>25</v>
      </c>
      <c r="B94" s="105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424"/>
      <c r="AD94" s="424"/>
      <c r="AE94" s="424"/>
      <c r="AF94" s="424"/>
      <c r="AG94" s="42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3">
        <v>26</v>
      </c>
      <c r="B95" s="105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424"/>
      <c r="AD95" s="424"/>
      <c r="AE95" s="424"/>
      <c r="AF95" s="424"/>
      <c r="AG95" s="42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3">
        <v>27</v>
      </c>
      <c r="B96" s="105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424"/>
      <c r="AD96" s="424"/>
      <c r="AE96" s="424"/>
      <c r="AF96" s="424"/>
      <c r="AG96" s="42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3">
        <v>28</v>
      </c>
      <c r="B97" s="105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424"/>
      <c r="AD97" s="424"/>
      <c r="AE97" s="424"/>
      <c r="AF97" s="424"/>
      <c r="AG97" s="42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3">
        <v>29</v>
      </c>
      <c r="B98" s="105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424"/>
      <c r="AD98" s="424"/>
      <c r="AE98" s="424"/>
      <c r="AF98" s="424"/>
      <c r="AG98" s="42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3">
        <v>30</v>
      </c>
      <c r="B99" s="105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424"/>
      <c r="AD99" s="424"/>
      <c r="AE99" s="424"/>
      <c r="AF99" s="424"/>
      <c r="AG99" s="424"/>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c r="A103" s="1053">
        <v>1</v>
      </c>
      <c r="B103" s="105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424"/>
      <c r="AD103" s="424"/>
      <c r="AE103" s="424"/>
      <c r="AF103" s="424"/>
      <c r="AG103" s="42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3">
        <v>2</v>
      </c>
      <c r="B104" s="105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424"/>
      <c r="AD104" s="424"/>
      <c r="AE104" s="424"/>
      <c r="AF104" s="424"/>
      <c r="AG104" s="42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3">
        <v>3</v>
      </c>
      <c r="B105" s="105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424"/>
      <c r="AD105" s="424"/>
      <c r="AE105" s="424"/>
      <c r="AF105" s="424"/>
      <c r="AG105" s="42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3">
        <v>4</v>
      </c>
      <c r="B106" s="105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424"/>
      <c r="AD106" s="424"/>
      <c r="AE106" s="424"/>
      <c r="AF106" s="424"/>
      <c r="AG106" s="42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3">
        <v>5</v>
      </c>
      <c r="B107" s="105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424"/>
      <c r="AD107" s="424"/>
      <c r="AE107" s="424"/>
      <c r="AF107" s="424"/>
      <c r="AG107" s="42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3">
        <v>6</v>
      </c>
      <c r="B108" s="105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424"/>
      <c r="AD108" s="424"/>
      <c r="AE108" s="424"/>
      <c r="AF108" s="424"/>
      <c r="AG108" s="42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3">
        <v>7</v>
      </c>
      <c r="B109" s="105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424"/>
      <c r="AD109" s="424"/>
      <c r="AE109" s="424"/>
      <c r="AF109" s="424"/>
      <c r="AG109" s="42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3">
        <v>8</v>
      </c>
      <c r="B110" s="105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424"/>
      <c r="AD110" s="424"/>
      <c r="AE110" s="424"/>
      <c r="AF110" s="424"/>
      <c r="AG110" s="42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3">
        <v>9</v>
      </c>
      <c r="B111" s="105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424"/>
      <c r="AD111" s="424"/>
      <c r="AE111" s="424"/>
      <c r="AF111" s="424"/>
      <c r="AG111" s="42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3">
        <v>10</v>
      </c>
      <c r="B112" s="105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424"/>
      <c r="AD112" s="424"/>
      <c r="AE112" s="424"/>
      <c r="AF112" s="424"/>
      <c r="AG112" s="42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3">
        <v>11</v>
      </c>
      <c r="B113" s="105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424"/>
      <c r="AD113" s="424"/>
      <c r="AE113" s="424"/>
      <c r="AF113" s="424"/>
      <c r="AG113" s="42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3">
        <v>12</v>
      </c>
      <c r="B114" s="105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424"/>
      <c r="AD114" s="424"/>
      <c r="AE114" s="424"/>
      <c r="AF114" s="424"/>
      <c r="AG114" s="42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3">
        <v>13</v>
      </c>
      <c r="B115" s="105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424"/>
      <c r="AD115" s="424"/>
      <c r="AE115" s="424"/>
      <c r="AF115" s="424"/>
      <c r="AG115" s="42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3">
        <v>14</v>
      </c>
      <c r="B116" s="105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424"/>
      <c r="AD116" s="424"/>
      <c r="AE116" s="424"/>
      <c r="AF116" s="424"/>
      <c r="AG116" s="42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3">
        <v>15</v>
      </c>
      <c r="B117" s="105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424"/>
      <c r="AD117" s="424"/>
      <c r="AE117" s="424"/>
      <c r="AF117" s="424"/>
      <c r="AG117" s="42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3">
        <v>16</v>
      </c>
      <c r="B118" s="105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424"/>
      <c r="AD118" s="424"/>
      <c r="AE118" s="424"/>
      <c r="AF118" s="424"/>
      <c r="AG118" s="42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3">
        <v>17</v>
      </c>
      <c r="B119" s="105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424"/>
      <c r="AD119" s="424"/>
      <c r="AE119" s="424"/>
      <c r="AF119" s="424"/>
      <c r="AG119" s="42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3">
        <v>18</v>
      </c>
      <c r="B120" s="105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424"/>
      <c r="AD120" s="424"/>
      <c r="AE120" s="424"/>
      <c r="AF120" s="424"/>
      <c r="AG120" s="42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3">
        <v>19</v>
      </c>
      <c r="B121" s="105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424"/>
      <c r="AD121" s="424"/>
      <c r="AE121" s="424"/>
      <c r="AF121" s="424"/>
      <c r="AG121" s="42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3">
        <v>20</v>
      </c>
      <c r="B122" s="105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424"/>
      <c r="AD122" s="424"/>
      <c r="AE122" s="424"/>
      <c r="AF122" s="424"/>
      <c r="AG122" s="42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3">
        <v>21</v>
      </c>
      <c r="B123" s="105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424"/>
      <c r="AD123" s="424"/>
      <c r="AE123" s="424"/>
      <c r="AF123" s="424"/>
      <c r="AG123" s="42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3">
        <v>22</v>
      </c>
      <c r="B124" s="105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424"/>
      <c r="AD124" s="424"/>
      <c r="AE124" s="424"/>
      <c r="AF124" s="424"/>
      <c r="AG124" s="42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3">
        <v>23</v>
      </c>
      <c r="B125" s="105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424"/>
      <c r="AD125" s="424"/>
      <c r="AE125" s="424"/>
      <c r="AF125" s="424"/>
      <c r="AG125" s="42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3">
        <v>24</v>
      </c>
      <c r="B126" s="105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424"/>
      <c r="AD126" s="424"/>
      <c r="AE126" s="424"/>
      <c r="AF126" s="424"/>
      <c r="AG126" s="42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3">
        <v>25</v>
      </c>
      <c r="B127" s="105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424"/>
      <c r="AD127" s="424"/>
      <c r="AE127" s="424"/>
      <c r="AF127" s="424"/>
      <c r="AG127" s="42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3">
        <v>26</v>
      </c>
      <c r="B128" s="105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424"/>
      <c r="AD128" s="424"/>
      <c r="AE128" s="424"/>
      <c r="AF128" s="424"/>
      <c r="AG128" s="42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3">
        <v>27</v>
      </c>
      <c r="B129" s="105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424"/>
      <c r="AD129" s="424"/>
      <c r="AE129" s="424"/>
      <c r="AF129" s="424"/>
      <c r="AG129" s="42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3">
        <v>28</v>
      </c>
      <c r="B130" s="105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424"/>
      <c r="AD130" s="424"/>
      <c r="AE130" s="424"/>
      <c r="AF130" s="424"/>
      <c r="AG130" s="42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3">
        <v>29</v>
      </c>
      <c r="B131" s="105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424"/>
      <c r="AD131" s="424"/>
      <c r="AE131" s="424"/>
      <c r="AF131" s="424"/>
      <c r="AG131" s="42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3">
        <v>30</v>
      </c>
      <c r="B132" s="105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424"/>
      <c r="AD132" s="424"/>
      <c r="AE132" s="424"/>
      <c r="AF132" s="424"/>
      <c r="AG132" s="42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c r="A136" s="1053">
        <v>1</v>
      </c>
      <c r="B136" s="105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424"/>
      <c r="AD136" s="424"/>
      <c r="AE136" s="424"/>
      <c r="AF136" s="424"/>
      <c r="AG136" s="42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3">
        <v>2</v>
      </c>
      <c r="B137" s="105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424"/>
      <c r="AD137" s="424"/>
      <c r="AE137" s="424"/>
      <c r="AF137" s="424"/>
      <c r="AG137" s="42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3">
        <v>3</v>
      </c>
      <c r="B138" s="105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424"/>
      <c r="AD138" s="424"/>
      <c r="AE138" s="424"/>
      <c r="AF138" s="424"/>
      <c r="AG138" s="42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3">
        <v>4</v>
      </c>
      <c r="B139" s="105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424"/>
      <c r="AD139" s="424"/>
      <c r="AE139" s="424"/>
      <c r="AF139" s="424"/>
      <c r="AG139" s="42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3">
        <v>5</v>
      </c>
      <c r="B140" s="105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424"/>
      <c r="AD140" s="424"/>
      <c r="AE140" s="424"/>
      <c r="AF140" s="424"/>
      <c r="AG140" s="42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3">
        <v>6</v>
      </c>
      <c r="B141" s="105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424"/>
      <c r="AD141" s="424"/>
      <c r="AE141" s="424"/>
      <c r="AF141" s="424"/>
      <c r="AG141" s="42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3">
        <v>7</v>
      </c>
      <c r="B142" s="105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424"/>
      <c r="AD142" s="424"/>
      <c r="AE142" s="424"/>
      <c r="AF142" s="424"/>
      <c r="AG142" s="42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3">
        <v>8</v>
      </c>
      <c r="B143" s="105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424"/>
      <c r="AD143" s="424"/>
      <c r="AE143" s="424"/>
      <c r="AF143" s="424"/>
      <c r="AG143" s="42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3">
        <v>9</v>
      </c>
      <c r="B144" s="105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424"/>
      <c r="AD144" s="424"/>
      <c r="AE144" s="424"/>
      <c r="AF144" s="424"/>
      <c r="AG144" s="42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3">
        <v>10</v>
      </c>
      <c r="B145" s="105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424"/>
      <c r="AD145" s="424"/>
      <c r="AE145" s="424"/>
      <c r="AF145" s="424"/>
      <c r="AG145" s="42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3">
        <v>11</v>
      </c>
      <c r="B146" s="105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424"/>
      <c r="AD146" s="424"/>
      <c r="AE146" s="424"/>
      <c r="AF146" s="424"/>
      <c r="AG146" s="42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3">
        <v>12</v>
      </c>
      <c r="B147" s="105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424"/>
      <c r="AD147" s="424"/>
      <c r="AE147" s="424"/>
      <c r="AF147" s="424"/>
      <c r="AG147" s="42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3">
        <v>13</v>
      </c>
      <c r="B148" s="105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424"/>
      <c r="AD148" s="424"/>
      <c r="AE148" s="424"/>
      <c r="AF148" s="424"/>
      <c r="AG148" s="42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3">
        <v>14</v>
      </c>
      <c r="B149" s="105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424"/>
      <c r="AD149" s="424"/>
      <c r="AE149" s="424"/>
      <c r="AF149" s="424"/>
      <c r="AG149" s="42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3">
        <v>15</v>
      </c>
      <c r="B150" s="105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424"/>
      <c r="AD150" s="424"/>
      <c r="AE150" s="424"/>
      <c r="AF150" s="424"/>
      <c r="AG150" s="42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3">
        <v>16</v>
      </c>
      <c r="B151" s="105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424"/>
      <c r="AD151" s="424"/>
      <c r="AE151" s="424"/>
      <c r="AF151" s="424"/>
      <c r="AG151" s="42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3">
        <v>17</v>
      </c>
      <c r="B152" s="105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424"/>
      <c r="AD152" s="424"/>
      <c r="AE152" s="424"/>
      <c r="AF152" s="424"/>
      <c r="AG152" s="42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3">
        <v>18</v>
      </c>
      <c r="B153" s="105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424"/>
      <c r="AD153" s="424"/>
      <c r="AE153" s="424"/>
      <c r="AF153" s="424"/>
      <c r="AG153" s="42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3">
        <v>19</v>
      </c>
      <c r="B154" s="105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424"/>
      <c r="AD154" s="424"/>
      <c r="AE154" s="424"/>
      <c r="AF154" s="424"/>
      <c r="AG154" s="42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3">
        <v>20</v>
      </c>
      <c r="B155" s="105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424"/>
      <c r="AD155" s="424"/>
      <c r="AE155" s="424"/>
      <c r="AF155" s="424"/>
      <c r="AG155" s="42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3">
        <v>21</v>
      </c>
      <c r="B156" s="105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424"/>
      <c r="AD156" s="424"/>
      <c r="AE156" s="424"/>
      <c r="AF156" s="424"/>
      <c r="AG156" s="42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3">
        <v>22</v>
      </c>
      <c r="B157" s="105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424"/>
      <c r="AD157" s="424"/>
      <c r="AE157" s="424"/>
      <c r="AF157" s="424"/>
      <c r="AG157" s="42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3">
        <v>23</v>
      </c>
      <c r="B158" s="105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424"/>
      <c r="AD158" s="424"/>
      <c r="AE158" s="424"/>
      <c r="AF158" s="424"/>
      <c r="AG158" s="42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3">
        <v>24</v>
      </c>
      <c r="B159" s="105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424"/>
      <c r="AD159" s="424"/>
      <c r="AE159" s="424"/>
      <c r="AF159" s="424"/>
      <c r="AG159" s="42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3">
        <v>25</v>
      </c>
      <c r="B160" s="105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424"/>
      <c r="AD160" s="424"/>
      <c r="AE160" s="424"/>
      <c r="AF160" s="424"/>
      <c r="AG160" s="42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3">
        <v>26</v>
      </c>
      <c r="B161" s="105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424"/>
      <c r="AD161" s="424"/>
      <c r="AE161" s="424"/>
      <c r="AF161" s="424"/>
      <c r="AG161" s="42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3">
        <v>27</v>
      </c>
      <c r="B162" s="105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424"/>
      <c r="AD162" s="424"/>
      <c r="AE162" s="424"/>
      <c r="AF162" s="424"/>
      <c r="AG162" s="42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3">
        <v>28</v>
      </c>
      <c r="B163" s="105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424"/>
      <c r="AD163" s="424"/>
      <c r="AE163" s="424"/>
      <c r="AF163" s="424"/>
      <c r="AG163" s="42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3">
        <v>29</v>
      </c>
      <c r="B164" s="105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424"/>
      <c r="AD164" s="424"/>
      <c r="AE164" s="424"/>
      <c r="AF164" s="424"/>
      <c r="AG164" s="42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3">
        <v>30</v>
      </c>
      <c r="B165" s="105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424"/>
      <c r="AD165" s="424"/>
      <c r="AE165" s="424"/>
      <c r="AF165" s="424"/>
      <c r="AG165" s="42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c r="A169" s="1053">
        <v>1</v>
      </c>
      <c r="B169" s="105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424"/>
      <c r="AD169" s="424"/>
      <c r="AE169" s="424"/>
      <c r="AF169" s="424"/>
      <c r="AG169" s="42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3">
        <v>2</v>
      </c>
      <c r="B170" s="105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424"/>
      <c r="AD170" s="424"/>
      <c r="AE170" s="424"/>
      <c r="AF170" s="424"/>
      <c r="AG170" s="42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3">
        <v>3</v>
      </c>
      <c r="B171" s="105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424"/>
      <c r="AD171" s="424"/>
      <c r="AE171" s="424"/>
      <c r="AF171" s="424"/>
      <c r="AG171" s="42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3">
        <v>4</v>
      </c>
      <c r="B172" s="105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424"/>
      <c r="AD172" s="424"/>
      <c r="AE172" s="424"/>
      <c r="AF172" s="424"/>
      <c r="AG172" s="42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3">
        <v>5</v>
      </c>
      <c r="B173" s="105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424"/>
      <c r="AD173" s="424"/>
      <c r="AE173" s="424"/>
      <c r="AF173" s="424"/>
      <c r="AG173" s="42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3">
        <v>6</v>
      </c>
      <c r="B174" s="105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424"/>
      <c r="AD174" s="424"/>
      <c r="AE174" s="424"/>
      <c r="AF174" s="424"/>
      <c r="AG174" s="42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3">
        <v>7</v>
      </c>
      <c r="B175" s="105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424"/>
      <c r="AD175" s="424"/>
      <c r="AE175" s="424"/>
      <c r="AF175" s="424"/>
      <c r="AG175" s="42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3">
        <v>8</v>
      </c>
      <c r="B176" s="105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424"/>
      <c r="AD176" s="424"/>
      <c r="AE176" s="424"/>
      <c r="AF176" s="424"/>
      <c r="AG176" s="42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3">
        <v>9</v>
      </c>
      <c r="B177" s="105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424"/>
      <c r="AD177" s="424"/>
      <c r="AE177" s="424"/>
      <c r="AF177" s="424"/>
      <c r="AG177" s="42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3">
        <v>10</v>
      </c>
      <c r="B178" s="105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424"/>
      <c r="AD178" s="424"/>
      <c r="AE178" s="424"/>
      <c r="AF178" s="424"/>
      <c r="AG178" s="42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3">
        <v>11</v>
      </c>
      <c r="B179" s="105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424"/>
      <c r="AD179" s="424"/>
      <c r="AE179" s="424"/>
      <c r="AF179" s="424"/>
      <c r="AG179" s="42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3">
        <v>12</v>
      </c>
      <c r="B180" s="105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424"/>
      <c r="AD180" s="424"/>
      <c r="AE180" s="424"/>
      <c r="AF180" s="424"/>
      <c r="AG180" s="42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3">
        <v>13</v>
      </c>
      <c r="B181" s="105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424"/>
      <c r="AD181" s="424"/>
      <c r="AE181" s="424"/>
      <c r="AF181" s="424"/>
      <c r="AG181" s="42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3">
        <v>14</v>
      </c>
      <c r="B182" s="105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424"/>
      <c r="AD182" s="424"/>
      <c r="AE182" s="424"/>
      <c r="AF182" s="424"/>
      <c r="AG182" s="42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3">
        <v>15</v>
      </c>
      <c r="B183" s="105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424"/>
      <c r="AD183" s="424"/>
      <c r="AE183" s="424"/>
      <c r="AF183" s="424"/>
      <c r="AG183" s="42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3">
        <v>16</v>
      </c>
      <c r="B184" s="105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424"/>
      <c r="AD184" s="424"/>
      <c r="AE184" s="424"/>
      <c r="AF184" s="424"/>
      <c r="AG184" s="42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3">
        <v>17</v>
      </c>
      <c r="B185" s="105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424"/>
      <c r="AD185" s="424"/>
      <c r="AE185" s="424"/>
      <c r="AF185" s="424"/>
      <c r="AG185" s="42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3">
        <v>18</v>
      </c>
      <c r="B186" s="105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424"/>
      <c r="AD186" s="424"/>
      <c r="AE186" s="424"/>
      <c r="AF186" s="424"/>
      <c r="AG186" s="42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3">
        <v>19</v>
      </c>
      <c r="B187" s="105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424"/>
      <c r="AD187" s="424"/>
      <c r="AE187" s="424"/>
      <c r="AF187" s="424"/>
      <c r="AG187" s="42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3">
        <v>20</v>
      </c>
      <c r="B188" s="105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424"/>
      <c r="AD188" s="424"/>
      <c r="AE188" s="424"/>
      <c r="AF188" s="424"/>
      <c r="AG188" s="42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3">
        <v>21</v>
      </c>
      <c r="B189" s="105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424"/>
      <c r="AD189" s="424"/>
      <c r="AE189" s="424"/>
      <c r="AF189" s="424"/>
      <c r="AG189" s="42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3">
        <v>22</v>
      </c>
      <c r="B190" s="105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424"/>
      <c r="AD190" s="424"/>
      <c r="AE190" s="424"/>
      <c r="AF190" s="424"/>
      <c r="AG190" s="42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3">
        <v>23</v>
      </c>
      <c r="B191" s="105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424"/>
      <c r="AD191" s="424"/>
      <c r="AE191" s="424"/>
      <c r="AF191" s="424"/>
      <c r="AG191" s="42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3">
        <v>24</v>
      </c>
      <c r="B192" s="105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424"/>
      <c r="AD192" s="424"/>
      <c r="AE192" s="424"/>
      <c r="AF192" s="424"/>
      <c r="AG192" s="42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3">
        <v>25</v>
      </c>
      <c r="B193" s="105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424"/>
      <c r="AD193" s="424"/>
      <c r="AE193" s="424"/>
      <c r="AF193" s="424"/>
      <c r="AG193" s="42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3">
        <v>26</v>
      </c>
      <c r="B194" s="105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424"/>
      <c r="AD194" s="424"/>
      <c r="AE194" s="424"/>
      <c r="AF194" s="424"/>
      <c r="AG194" s="42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3">
        <v>27</v>
      </c>
      <c r="B195" s="105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424"/>
      <c r="AD195" s="424"/>
      <c r="AE195" s="424"/>
      <c r="AF195" s="424"/>
      <c r="AG195" s="42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3">
        <v>28</v>
      </c>
      <c r="B196" s="105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424"/>
      <c r="AD196" s="424"/>
      <c r="AE196" s="424"/>
      <c r="AF196" s="424"/>
      <c r="AG196" s="42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3">
        <v>29</v>
      </c>
      <c r="B197" s="105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424"/>
      <c r="AD197" s="424"/>
      <c r="AE197" s="424"/>
      <c r="AF197" s="424"/>
      <c r="AG197" s="42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3">
        <v>30</v>
      </c>
      <c r="B198" s="105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424"/>
      <c r="AD198" s="424"/>
      <c r="AE198" s="424"/>
      <c r="AF198" s="424"/>
      <c r="AG198" s="42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c r="A202" s="1053">
        <v>1</v>
      </c>
      <c r="B202" s="1053">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424"/>
      <c r="AD202" s="424"/>
      <c r="AE202" s="424"/>
      <c r="AF202" s="424"/>
      <c r="AG202" s="42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3">
        <v>2</v>
      </c>
      <c r="B203" s="105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424"/>
      <c r="AD203" s="424"/>
      <c r="AE203" s="424"/>
      <c r="AF203" s="424"/>
      <c r="AG203" s="42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3">
        <v>3</v>
      </c>
      <c r="B204" s="105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424"/>
      <c r="AD204" s="424"/>
      <c r="AE204" s="424"/>
      <c r="AF204" s="424"/>
      <c r="AG204" s="42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3">
        <v>4</v>
      </c>
      <c r="B205" s="105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424"/>
      <c r="AD205" s="424"/>
      <c r="AE205" s="424"/>
      <c r="AF205" s="424"/>
      <c r="AG205" s="42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3">
        <v>5</v>
      </c>
      <c r="B206" s="105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424"/>
      <c r="AD206" s="424"/>
      <c r="AE206" s="424"/>
      <c r="AF206" s="424"/>
      <c r="AG206" s="42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3">
        <v>6</v>
      </c>
      <c r="B207" s="105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424"/>
      <c r="AD207" s="424"/>
      <c r="AE207" s="424"/>
      <c r="AF207" s="424"/>
      <c r="AG207" s="42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3">
        <v>7</v>
      </c>
      <c r="B208" s="105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424"/>
      <c r="AD208" s="424"/>
      <c r="AE208" s="424"/>
      <c r="AF208" s="424"/>
      <c r="AG208" s="42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3">
        <v>8</v>
      </c>
      <c r="B209" s="105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424"/>
      <c r="AD209" s="424"/>
      <c r="AE209" s="424"/>
      <c r="AF209" s="424"/>
      <c r="AG209" s="42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3">
        <v>9</v>
      </c>
      <c r="B210" s="105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424"/>
      <c r="AD210" s="424"/>
      <c r="AE210" s="424"/>
      <c r="AF210" s="424"/>
      <c r="AG210" s="42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3">
        <v>10</v>
      </c>
      <c r="B211" s="105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424"/>
      <c r="AD211" s="424"/>
      <c r="AE211" s="424"/>
      <c r="AF211" s="424"/>
      <c r="AG211" s="42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3">
        <v>11</v>
      </c>
      <c r="B212" s="105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424"/>
      <c r="AD212" s="424"/>
      <c r="AE212" s="424"/>
      <c r="AF212" s="424"/>
      <c r="AG212" s="42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3">
        <v>12</v>
      </c>
      <c r="B213" s="105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424"/>
      <c r="AD213" s="424"/>
      <c r="AE213" s="424"/>
      <c r="AF213" s="424"/>
      <c r="AG213" s="42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3">
        <v>13</v>
      </c>
      <c r="B214" s="105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424"/>
      <c r="AD214" s="424"/>
      <c r="AE214" s="424"/>
      <c r="AF214" s="424"/>
      <c r="AG214" s="42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3">
        <v>14</v>
      </c>
      <c r="B215" s="105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424"/>
      <c r="AD215" s="424"/>
      <c r="AE215" s="424"/>
      <c r="AF215" s="424"/>
      <c r="AG215" s="42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3">
        <v>15</v>
      </c>
      <c r="B216" s="105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424"/>
      <c r="AD216" s="424"/>
      <c r="AE216" s="424"/>
      <c r="AF216" s="424"/>
      <c r="AG216" s="42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3">
        <v>16</v>
      </c>
      <c r="B217" s="105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424"/>
      <c r="AD217" s="424"/>
      <c r="AE217" s="424"/>
      <c r="AF217" s="424"/>
      <c r="AG217" s="42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3">
        <v>17</v>
      </c>
      <c r="B218" s="105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424"/>
      <c r="AD218" s="424"/>
      <c r="AE218" s="424"/>
      <c r="AF218" s="424"/>
      <c r="AG218" s="42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3">
        <v>18</v>
      </c>
      <c r="B219" s="105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424"/>
      <c r="AD219" s="424"/>
      <c r="AE219" s="424"/>
      <c r="AF219" s="424"/>
      <c r="AG219" s="42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3">
        <v>19</v>
      </c>
      <c r="B220" s="105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424"/>
      <c r="AD220" s="424"/>
      <c r="AE220" s="424"/>
      <c r="AF220" s="424"/>
      <c r="AG220" s="42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3">
        <v>20</v>
      </c>
      <c r="B221" s="105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424"/>
      <c r="AD221" s="424"/>
      <c r="AE221" s="424"/>
      <c r="AF221" s="424"/>
      <c r="AG221" s="42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3">
        <v>21</v>
      </c>
      <c r="B222" s="105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424"/>
      <c r="AD222" s="424"/>
      <c r="AE222" s="424"/>
      <c r="AF222" s="424"/>
      <c r="AG222" s="42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3">
        <v>22</v>
      </c>
      <c r="B223" s="105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424"/>
      <c r="AD223" s="424"/>
      <c r="AE223" s="424"/>
      <c r="AF223" s="424"/>
      <c r="AG223" s="42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3">
        <v>23</v>
      </c>
      <c r="B224" s="105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424"/>
      <c r="AD224" s="424"/>
      <c r="AE224" s="424"/>
      <c r="AF224" s="424"/>
      <c r="AG224" s="42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3">
        <v>24</v>
      </c>
      <c r="B225" s="105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424"/>
      <c r="AD225" s="424"/>
      <c r="AE225" s="424"/>
      <c r="AF225" s="424"/>
      <c r="AG225" s="42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3">
        <v>25</v>
      </c>
      <c r="B226" s="105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424"/>
      <c r="AD226" s="424"/>
      <c r="AE226" s="424"/>
      <c r="AF226" s="424"/>
      <c r="AG226" s="42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3">
        <v>26</v>
      </c>
      <c r="B227" s="105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424"/>
      <c r="AD227" s="424"/>
      <c r="AE227" s="424"/>
      <c r="AF227" s="424"/>
      <c r="AG227" s="42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3">
        <v>27</v>
      </c>
      <c r="B228" s="105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424"/>
      <c r="AD228" s="424"/>
      <c r="AE228" s="424"/>
      <c r="AF228" s="424"/>
      <c r="AG228" s="42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3">
        <v>28</v>
      </c>
      <c r="B229" s="105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424"/>
      <c r="AD229" s="424"/>
      <c r="AE229" s="424"/>
      <c r="AF229" s="424"/>
      <c r="AG229" s="42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3">
        <v>29</v>
      </c>
      <c r="B230" s="105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424"/>
      <c r="AD230" s="424"/>
      <c r="AE230" s="424"/>
      <c r="AF230" s="424"/>
      <c r="AG230" s="42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3">
        <v>30</v>
      </c>
      <c r="B231" s="105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424"/>
      <c r="AD231" s="424"/>
      <c r="AE231" s="424"/>
      <c r="AF231" s="424"/>
      <c r="AG231" s="42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c r="A235" s="1053">
        <v>1</v>
      </c>
      <c r="B235" s="105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424"/>
      <c r="AD235" s="424"/>
      <c r="AE235" s="424"/>
      <c r="AF235" s="424"/>
      <c r="AG235" s="42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3">
        <v>2</v>
      </c>
      <c r="B236" s="105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424"/>
      <c r="AD236" s="424"/>
      <c r="AE236" s="424"/>
      <c r="AF236" s="424"/>
      <c r="AG236" s="42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3">
        <v>3</v>
      </c>
      <c r="B237" s="105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424"/>
      <c r="AD237" s="424"/>
      <c r="AE237" s="424"/>
      <c r="AF237" s="424"/>
      <c r="AG237" s="42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3">
        <v>4</v>
      </c>
      <c r="B238" s="105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424"/>
      <c r="AD238" s="424"/>
      <c r="AE238" s="424"/>
      <c r="AF238" s="424"/>
      <c r="AG238" s="42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3">
        <v>5</v>
      </c>
      <c r="B239" s="105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424"/>
      <c r="AD239" s="424"/>
      <c r="AE239" s="424"/>
      <c r="AF239" s="424"/>
      <c r="AG239" s="42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3">
        <v>6</v>
      </c>
      <c r="B240" s="105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424"/>
      <c r="AD240" s="424"/>
      <c r="AE240" s="424"/>
      <c r="AF240" s="424"/>
      <c r="AG240" s="42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3">
        <v>7</v>
      </c>
      <c r="B241" s="105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424"/>
      <c r="AD241" s="424"/>
      <c r="AE241" s="424"/>
      <c r="AF241" s="424"/>
      <c r="AG241" s="42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3">
        <v>8</v>
      </c>
      <c r="B242" s="105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424"/>
      <c r="AD242" s="424"/>
      <c r="AE242" s="424"/>
      <c r="AF242" s="424"/>
      <c r="AG242" s="42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3">
        <v>9</v>
      </c>
      <c r="B243" s="105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424"/>
      <c r="AD243" s="424"/>
      <c r="AE243" s="424"/>
      <c r="AF243" s="424"/>
      <c r="AG243" s="42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3">
        <v>10</v>
      </c>
      <c r="B244" s="105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424"/>
      <c r="AD244" s="424"/>
      <c r="AE244" s="424"/>
      <c r="AF244" s="424"/>
      <c r="AG244" s="42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3">
        <v>11</v>
      </c>
      <c r="B245" s="105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424"/>
      <c r="AD245" s="424"/>
      <c r="AE245" s="424"/>
      <c r="AF245" s="424"/>
      <c r="AG245" s="42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3">
        <v>12</v>
      </c>
      <c r="B246" s="105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424"/>
      <c r="AD246" s="424"/>
      <c r="AE246" s="424"/>
      <c r="AF246" s="424"/>
      <c r="AG246" s="42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3">
        <v>13</v>
      </c>
      <c r="B247" s="105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424"/>
      <c r="AD247" s="424"/>
      <c r="AE247" s="424"/>
      <c r="AF247" s="424"/>
      <c r="AG247" s="42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3">
        <v>14</v>
      </c>
      <c r="B248" s="105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424"/>
      <c r="AD248" s="424"/>
      <c r="AE248" s="424"/>
      <c r="AF248" s="424"/>
      <c r="AG248" s="42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3">
        <v>15</v>
      </c>
      <c r="B249" s="105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424"/>
      <c r="AD249" s="424"/>
      <c r="AE249" s="424"/>
      <c r="AF249" s="424"/>
      <c r="AG249" s="42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3">
        <v>16</v>
      </c>
      <c r="B250" s="105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424"/>
      <c r="AD250" s="424"/>
      <c r="AE250" s="424"/>
      <c r="AF250" s="424"/>
      <c r="AG250" s="42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3">
        <v>17</v>
      </c>
      <c r="B251" s="105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424"/>
      <c r="AD251" s="424"/>
      <c r="AE251" s="424"/>
      <c r="AF251" s="424"/>
      <c r="AG251" s="42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3">
        <v>18</v>
      </c>
      <c r="B252" s="105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424"/>
      <c r="AD252" s="424"/>
      <c r="AE252" s="424"/>
      <c r="AF252" s="424"/>
      <c r="AG252" s="42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3">
        <v>19</v>
      </c>
      <c r="B253" s="105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424"/>
      <c r="AD253" s="424"/>
      <c r="AE253" s="424"/>
      <c r="AF253" s="424"/>
      <c r="AG253" s="42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3">
        <v>20</v>
      </c>
      <c r="B254" s="105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424"/>
      <c r="AD254" s="424"/>
      <c r="AE254" s="424"/>
      <c r="AF254" s="424"/>
      <c r="AG254" s="42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3">
        <v>21</v>
      </c>
      <c r="B255" s="105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424"/>
      <c r="AD255" s="424"/>
      <c r="AE255" s="424"/>
      <c r="AF255" s="424"/>
      <c r="AG255" s="42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3">
        <v>22</v>
      </c>
      <c r="B256" s="105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424"/>
      <c r="AD256" s="424"/>
      <c r="AE256" s="424"/>
      <c r="AF256" s="424"/>
      <c r="AG256" s="42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3">
        <v>23</v>
      </c>
      <c r="B257" s="105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424"/>
      <c r="AD257" s="424"/>
      <c r="AE257" s="424"/>
      <c r="AF257" s="424"/>
      <c r="AG257" s="42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3">
        <v>24</v>
      </c>
      <c r="B258" s="105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424"/>
      <c r="AD258" s="424"/>
      <c r="AE258" s="424"/>
      <c r="AF258" s="424"/>
      <c r="AG258" s="42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3">
        <v>25</v>
      </c>
      <c r="B259" s="105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424"/>
      <c r="AD259" s="424"/>
      <c r="AE259" s="424"/>
      <c r="AF259" s="424"/>
      <c r="AG259" s="42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3">
        <v>26</v>
      </c>
      <c r="B260" s="105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424"/>
      <c r="AD260" s="424"/>
      <c r="AE260" s="424"/>
      <c r="AF260" s="424"/>
      <c r="AG260" s="42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3">
        <v>27</v>
      </c>
      <c r="B261" s="105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424"/>
      <c r="AD261" s="424"/>
      <c r="AE261" s="424"/>
      <c r="AF261" s="424"/>
      <c r="AG261" s="42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3">
        <v>28</v>
      </c>
      <c r="B262" s="105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424"/>
      <c r="AD262" s="424"/>
      <c r="AE262" s="424"/>
      <c r="AF262" s="424"/>
      <c r="AG262" s="42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3">
        <v>29</v>
      </c>
      <c r="B263" s="105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424"/>
      <c r="AD263" s="424"/>
      <c r="AE263" s="424"/>
      <c r="AF263" s="424"/>
      <c r="AG263" s="42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3">
        <v>30</v>
      </c>
      <c r="B264" s="105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424"/>
      <c r="AD264" s="424"/>
      <c r="AE264" s="424"/>
      <c r="AF264" s="424"/>
      <c r="AG264" s="42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c r="A268" s="1053">
        <v>1</v>
      </c>
      <c r="B268" s="105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424"/>
      <c r="AD268" s="424"/>
      <c r="AE268" s="424"/>
      <c r="AF268" s="424"/>
      <c r="AG268" s="42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3">
        <v>2</v>
      </c>
      <c r="B269" s="105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424"/>
      <c r="AD269" s="424"/>
      <c r="AE269" s="424"/>
      <c r="AF269" s="424"/>
      <c r="AG269" s="42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3">
        <v>3</v>
      </c>
      <c r="B270" s="105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424"/>
      <c r="AD270" s="424"/>
      <c r="AE270" s="424"/>
      <c r="AF270" s="424"/>
      <c r="AG270" s="42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3">
        <v>4</v>
      </c>
      <c r="B271" s="105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424"/>
      <c r="AD271" s="424"/>
      <c r="AE271" s="424"/>
      <c r="AF271" s="424"/>
      <c r="AG271" s="42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3">
        <v>5</v>
      </c>
      <c r="B272" s="105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424"/>
      <c r="AD272" s="424"/>
      <c r="AE272" s="424"/>
      <c r="AF272" s="424"/>
      <c r="AG272" s="42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3">
        <v>6</v>
      </c>
      <c r="B273" s="105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424"/>
      <c r="AD273" s="424"/>
      <c r="AE273" s="424"/>
      <c r="AF273" s="424"/>
      <c r="AG273" s="42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3">
        <v>7</v>
      </c>
      <c r="B274" s="105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424"/>
      <c r="AD274" s="424"/>
      <c r="AE274" s="424"/>
      <c r="AF274" s="424"/>
      <c r="AG274" s="42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3">
        <v>8</v>
      </c>
      <c r="B275" s="105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424"/>
      <c r="AD275" s="424"/>
      <c r="AE275" s="424"/>
      <c r="AF275" s="424"/>
      <c r="AG275" s="42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3">
        <v>9</v>
      </c>
      <c r="B276" s="105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424"/>
      <c r="AD276" s="424"/>
      <c r="AE276" s="424"/>
      <c r="AF276" s="424"/>
      <c r="AG276" s="42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3">
        <v>10</v>
      </c>
      <c r="B277" s="105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424"/>
      <c r="AD277" s="424"/>
      <c r="AE277" s="424"/>
      <c r="AF277" s="424"/>
      <c r="AG277" s="42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3">
        <v>11</v>
      </c>
      <c r="B278" s="105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424"/>
      <c r="AD278" s="424"/>
      <c r="AE278" s="424"/>
      <c r="AF278" s="424"/>
      <c r="AG278" s="42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3">
        <v>12</v>
      </c>
      <c r="B279" s="105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424"/>
      <c r="AD279" s="424"/>
      <c r="AE279" s="424"/>
      <c r="AF279" s="424"/>
      <c r="AG279" s="42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3">
        <v>13</v>
      </c>
      <c r="B280" s="105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424"/>
      <c r="AD280" s="424"/>
      <c r="AE280" s="424"/>
      <c r="AF280" s="424"/>
      <c r="AG280" s="42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3">
        <v>14</v>
      </c>
      <c r="B281" s="105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424"/>
      <c r="AD281" s="424"/>
      <c r="AE281" s="424"/>
      <c r="AF281" s="424"/>
      <c r="AG281" s="42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3">
        <v>15</v>
      </c>
      <c r="B282" s="105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424"/>
      <c r="AD282" s="424"/>
      <c r="AE282" s="424"/>
      <c r="AF282" s="424"/>
      <c r="AG282" s="42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3">
        <v>16</v>
      </c>
      <c r="B283" s="105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424"/>
      <c r="AD283" s="424"/>
      <c r="AE283" s="424"/>
      <c r="AF283" s="424"/>
      <c r="AG283" s="42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3">
        <v>17</v>
      </c>
      <c r="B284" s="105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424"/>
      <c r="AD284" s="424"/>
      <c r="AE284" s="424"/>
      <c r="AF284" s="424"/>
      <c r="AG284" s="42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3">
        <v>18</v>
      </c>
      <c r="B285" s="105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424"/>
      <c r="AD285" s="424"/>
      <c r="AE285" s="424"/>
      <c r="AF285" s="424"/>
      <c r="AG285" s="42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3">
        <v>19</v>
      </c>
      <c r="B286" s="105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424"/>
      <c r="AD286" s="424"/>
      <c r="AE286" s="424"/>
      <c r="AF286" s="424"/>
      <c r="AG286" s="42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3">
        <v>20</v>
      </c>
      <c r="B287" s="105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424"/>
      <c r="AD287" s="424"/>
      <c r="AE287" s="424"/>
      <c r="AF287" s="424"/>
      <c r="AG287" s="42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3">
        <v>21</v>
      </c>
      <c r="B288" s="105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424"/>
      <c r="AD288" s="424"/>
      <c r="AE288" s="424"/>
      <c r="AF288" s="424"/>
      <c r="AG288" s="42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3">
        <v>22</v>
      </c>
      <c r="B289" s="105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424"/>
      <c r="AD289" s="424"/>
      <c r="AE289" s="424"/>
      <c r="AF289" s="424"/>
      <c r="AG289" s="42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3">
        <v>23</v>
      </c>
      <c r="B290" s="105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424"/>
      <c r="AD290" s="424"/>
      <c r="AE290" s="424"/>
      <c r="AF290" s="424"/>
      <c r="AG290" s="42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3">
        <v>24</v>
      </c>
      <c r="B291" s="105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424"/>
      <c r="AD291" s="424"/>
      <c r="AE291" s="424"/>
      <c r="AF291" s="424"/>
      <c r="AG291" s="42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3">
        <v>25</v>
      </c>
      <c r="B292" s="105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424"/>
      <c r="AD292" s="424"/>
      <c r="AE292" s="424"/>
      <c r="AF292" s="424"/>
      <c r="AG292" s="42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3">
        <v>26</v>
      </c>
      <c r="B293" s="105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424"/>
      <c r="AD293" s="424"/>
      <c r="AE293" s="424"/>
      <c r="AF293" s="424"/>
      <c r="AG293" s="42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3">
        <v>27</v>
      </c>
      <c r="B294" s="105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424"/>
      <c r="AD294" s="424"/>
      <c r="AE294" s="424"/>
      <c r="AF294" s="424"/>
      <c r="AG294" s="42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3">
        <v>28</v>
      </c>
      <c r="B295" s="105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424"/>
      <c r="AD295" s="424"/>
      <c r="AE295" s="424"/>
      <c r="AF295" s="424"/>
      <c r="AG295" s="42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3">
        <v>29</v>
      </c>
      <c r="B296" s="105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424"/>
      <c r="AD296" s="424"/>
      <c r="AE296" s="424"/>
      <c r="AF296" s="424"/>
      <c r="AG296" s="42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3">
        <v>30</v>
      </c>
      <c r="B297" s="105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424"/>
      <c r="AD297" s="424"/>
      <c r="AE297" s="424"/>
      <c r="AF297" s="424"/>
      <c r="AG297" s="42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c r="A301" s="1053">
        <v>1</v>
      </c>
      <c r="B301" s="105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424"/>
      <c r="AD301" s="424"/>
      <c r="AE301" s="424"/>
      <c r="AF301" s="424"/>
      <c r="AG301" s="42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3">
        <v>2</v>
      </c>
      <c r="B302" s="105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424"/>
      <c r="AD302" s="424"/>
      <c r="AE302" s="424"/>
      <c r="AF302" s="424"/>
      <c r="AG302" s="42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3">
        <v>3</v>
      </c>
      <c r="B303" s="105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424"/>
      <c r="AD303" s="424"/>
      <c r="AE303" s="424"/>
      <c r="AF303" s="424"/>
      <c r="AG303" s="42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3">
        <v>4</v>
      </c>
      <c r="B304" s="105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424"/>
      <c r="AD304" s="424"/>
      <c r="AE304" s="424"/>
      <c r="AF304" s="424"/>
      <c r="AG304" s="42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3">
        <v>5</v>
      </c>
      <c r="B305" s="105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424"/>
      <c r="AD305" s="424"/>
      <c r="AE305" s="424"/>
      <c r="AF305" s="424"/>
      <c r="AG305" s="42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3">
        <v>6</v>
      </c>
      <c r="B306" s="105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424"/>
      <c r="AD306" s="424"/>
      <c r="AE306" s="424"/>
      <c r="AF306" s="424"/>
      <c r="AG306" s="42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3">
        <v>7</v>
      </c>
      <c r="B307" s="105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424"/>
      <c r="AD307" s="424"/>
      <c r="AE307" s="424"/>
      <c r="AF307" s="424"/>
      <c r="AG307" s="42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3">
        <v>8</v>
      </c>
      <c r="B308" s="105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424"/>
      <c r="AD308" s="424"/>
      <c r="AE308" s="424"/>
      <c r="AF308" s="424"/>
      <c r="AG308" s="42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3">
        <v>9</v>
      </c>
      <c r="B309" s="105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424"/>
      <c r="AD309" s="424"/>
      <c r="AE309" s="424"/>
      <c r="AF309" s="424"/>
      <c r="AG309" s="42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3">
        <v>10</v>
      </c>
      <c r="B310" s="105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424"/>
      <c r="AD310" s="424"/>
      <c r="AE310" s="424"/>
      <c r="AF310" s="424"/>
      <c r="AG310" s="42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3">
        <v>11</v>
      </c>
      <c r="B311" s="105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424"/>
      <c r="AD311" s="424"/>
      <c r="AE311" s="424"/>
      <c r="AF311" s="424"/>
      <c r="AG311" s="42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3">
        <v>12</v>
      </c>
      <c r="B312" s="105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424"/>
      <c r="AD312" s="424"/>
      <c r="AE312" s="424"/>
      <c r="AF312" s="424"/>
      <c r="AG312" s="42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3">
        <v>13</v>
      </c>
      <c r="B313" s="105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424"/>
      <c r="AD313" s="424"/>
      <c r="AE313" s="424"/>
      <c r="AF313" s="424"/>
      <c r="AG313" s="42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3">
        <v>14</v>
      </c>
      <c r="B314" s="105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424"/>
      <c r="AD314" s="424"/>
      <c r="AE314" s="424"/>
      <c r="AF314" s="424"/>
      <c r="AG314" s="42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3">
        <v>15</v>
      </c>
      <c r="B315" s="105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424"/>
      <c r="AD315" s="424"/>
      <c r="AE315" s="424"/>
      <c r="AF315" s="424"/>
      <c r="AG315" s="42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3">
        <v>16</v>
      </c>
      <c r="B316" s="105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424"/>
      <c r="AD316" s="424"/>
      <c r="AE316" s="424"/>
      <c r="AF316" s="424"/>
      <c r="AG316" s="42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3">
        <v>17</v>
      </c>
      <c r="B317" s="105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424"/>
      <c r="AD317" s="424"/>
      <c r="AE317" s="424"/>
      <c r="AF317" s="424"/>
      <c r="AG317" s="42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3">
        <v>18</v>
      </c>
      <c r="B318" s="105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424"/>
      <c r="AD318" s="424"/>
      <c r="AE318" s="424"/>
      <c r="AF318" s="424"/>
      <c r="AG318" s="42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3">
        <v>19</v>
      </c>
      <c r="B319" s="105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424"/>
      <c r="AD319" s="424"/>
      <c r="AE319" s="424"/>
      <c r="AF319" s="424"/>
      <c r="AG319" s="42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3">
        <v>20</v>
      </c>
      <c r="B320" s="105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424"/>
      <c r="AD320" s="424"/>
      <c r="AE320" s="424"/>
      <c r="AF320" s="424"/>
      <c r="AG320" s="42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3">
        <v>21</v>
      </c>
      <c r="B321" s="105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424"/>
      <c r="AD321" s="424"/>
      <c r="AE321" s="424"/>
      <c r="AF321" s="424"/>
      <c r="AG321" s="42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3">
        <v>22</v>
      </c>
      <c r="B322" s="105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424"/>
      <c r="AD322" s="424"/>
      <c r="AE322" s="424"/>
      <c r="AF322" s="424"/>
      <c r="AG322" s="42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3">
        <v>23</v>
      </c>
      <c r="B323" s="105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424"/>
      <c r="AD323" s="424"/>
      <c r="AE323" s="424"/>
      <c r="AF323" s="424"/>
      <c r="AG323" s="42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3">
        <v>24</v>
      </c>
      <c r="B324" s="105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424"/>
      <c r="AD324" s="424"/>
      <c r="AE324" s="424"/>
      <c r="AF324" s="424"/>
      <c r="AG324" s="42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3">
        <v>25</v>
      </c>
      <c r="B325" s="105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424"/>
      <c r="AD325" s="424"/>
      <c r="AE325" s="424"/>
      <c r="AF325" s="424"/>
      <c r="AG325" s="42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3">
        <v>26</v>
      </c>
      <c r="B326" s="105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424"/>
      <c r="AD326" s="424"/>
      <c r="AE326" s="424"/>
      <c r="AF326" s="424"/>
      <c r="AG326" s="42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3">
        <v>27</v>
      </c>
      <c r="B327" s="105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424"/>
      <c r="AD327" s="424"/>
      <c r="AE327" s="424"/>
      <c r="AF327" s="424"/>
      <c r="AG327" s="42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3">
        <v>28</v>
      </c>
      <c r="B328" s="105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424"/>
      <c r="AD328" s="424"/>
      <c r="AE328" s="424"/>
      <c r="AF328" s="424"/>
      <c r="AG328" s="42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3">
        <v>29</v>
      </c>
      <c r="B329" s="105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424"/>
      <c r="AD329" s="424"/>
      <c r="AE329" s="424"/>
      <c r="AF329" s="424"/>
      <c r="AG329" s="42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3">
        <v>30</v>
      </c>
      <c r="B330" s="105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424"/>
      <c r="AD330" s="424"/>
      <c r="AE330" s="424"/>
      <c r="AF330" s="424"/>
      <c r="AG330" s="42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c r="A334" s="1053">
        <v>1</v>
      </c>
      <c r="B334" s="105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424"/>
      <c r="AD334" s="424"/>
      <c r="AE334" s="424"/>
      <c r="AF334" s="424"/>
      <c r="AG334" s="42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3">
        <v>2</v>
      </c>
      <c r="B335" s="105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424"/>
      <c r="AD335" s="424"/>
      <c r="AE335" s="424"/>
      <c r="AF335" s="424"/>
      <c r="AG335" s="42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3">
        <v>3</v>
      </c>
      <c r="B336" s="105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424"/>
      <c r="AD336" s="424"/>
      <c r="AE336" s="424"/>
      <c r="AF336" s="424"/>
      <c r="AG336" s="42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3">
        <v>4</v>
      </c>
      <c r="B337" s="105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424"/>
      <c r="AD337" s="424"/>
      <c r="AE337" s="424"/>
      <c r="AF337" s="424"/>
      <c r="AG337" s="42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3">
        <v>5</v>
      </c>
      <c r="B338" s="105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424"/>
      <c r="AD338" s="424"/>
      <c r="AE338" s="424"/>
      <c r="AF338" s="424"/>
      <c r="AG338" s="42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3">
        <v>6</v>
      </c>
      <c r="B339" s="105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424"/>
      <c r="AD339" s="424"/>
      <c r="AE339" s="424"/>
      <c r="AF339" s="424"/>
      <c r="AG339" s="42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3">
        <v>7</v>
      </c>
      <c r="B340" s="105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424"/>
      <c r="AD340" s="424"/>
      <c r="AE340" s="424"/>
      <c r="AF340" s="424"/>
      <c r="AG340" s="42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3">
        <v>8</v>
      </c>
      <c r="B341" s="105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424"/>
      <c r="AD341" s="424"/>
      <c r="AE341" s="424"/>
      <c r="AF341" s="424"/>
      <c r="AG341" s="42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3">
        <v>9</v>
      </c>
      <c r="B342" s="105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424"/>
      <c r="AD342" s="424"/>
      <c r="AE342" s="424"/>
      <c r="AF342" s="424"/>
      <c r="AG342" s="42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3">
        <v>10</v>
      </c>
      <c r="B343" s="105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424"/>
      <c r="AD343" s="424"/>
      <c r="AE343" s="424"/>
      <c r="AF343" s="424"/>
      <c r="AG343" s="42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3">
        <v>11</v>
      </c>
      <c r="B344" s="105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424"/>
      <c r="AD344" s="424"/>
      <c r="AE344" s="424"/>
      <c r="AF344" s="424"/>
      <c r="AG344" s="42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3">
        <v>12</v>
      </c>
      <c r="B345" s="105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424"/>
      <c r="AD345" s="424"/>
      <c r="AE345" s="424"/>
      <c r="AF345" s="424"/>
      <c r="AG345" s="42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3">
        <v>13</v>
      </c>
      <c r="B346" s="105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424"/>
      <c r="AD346" s="424"/>
      <c r="AE346" s="424"/>
      <c r="AF346" s="424"/>
      <c r="AG346" s="42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3">
        <v>14</v>
      </c>
      <c r="B347" s="105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424"/>
      <c r="AD347" s="424"/>
      <c r="AE347" s="424"/>
      <c r="AF347" s="424"/>
      <c r="AG347" s="42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3">
        <v>15</v>
      </c>
      <c r="B348" s="105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424"/>
      <c r="AD348" s="424"/>
      <c r="AE348" s="424"/>
      <c r="AF348" s="424"/>
      <c r="AG348" s="42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3">
        <v>16</v>
      </c>
      <c r="B349" s="105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424"/>
      <c r="AD349" s="424"/>
      <c r="AE349" s="424"/>
      <c r="AF349" s="424"/>
      <c r="AG349" s="42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3">
        <v>17</v>
      </c>
      <c r="B350" s="105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424"/>
      <c r="AD350" s="424"/>
      <c r="AE350" s="424"/>
      <c r="AF350" s="424"/>
      <c r="AG350" s="42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3">
        <v>18</v>
      </c>
      <c r="B351" s="105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424"/>
      <c r="AD351" s="424"/>
      <c r="AE351" s="424"/>
      <c r="AF351" s="424"/>
      <c r="AG351" s="42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3">
        <v>19</v>
      </c>
      <c r="B352" s="105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424"/>
      <c r="AD352" s="424"/>
      <c r="AE352" s="424"/>
      <c r="AF352" s="424"/>
      <c r="AG352" s="42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3">
        <v>20</v>
      </c>
      <c r="B353" s="105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424"/>
      <c r="AD353" s="424"/>
      <c r="AE353" s="424"/>
      <c r="AF353" s="424"/>
      <c r="AG353" s="42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3">
        <v>21</v>
      </c>
      <c r="B354" s="105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424"/>
      <c r="AD354" s="424"/>
      <c r="AE354" s="424"/>
      <c r="AF354" s="424"/>
      <c r="AG354" s="42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3">
        <v>22</v>
      </c>
      <c r="B355" s="105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424"/>
      <c r="AD355" s="424"/>
      <c r="AE355" s="424"/>
      <c r="AF355" s="424"/>
      <c r="AG355" s="42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3">
        <v>23</v>
      </c>
      <c r="B356" s="105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424"/>
      <c r="AD356" s="424"/>
      <c r="AE356" s="424"/>
      <c r="AF356" s="424"/>
      <c r="AG356" s="42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3">
        <v>24</v>
      </c>
      <c r="B357" s="105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424"/>
      <c r="AD357" s="424"/>
      <c r="AE357" s="424"/>
      <c r="AF357" s="424"/>
      <c r="AG357" s="42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3">
        <v>25</v>
      </c>
      <c r="B358" s="105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424"/>
      <c r="AD358" s="424"/>
      <c r="AE358" s="424"/>
      <c r="AF358" s="424"/>
      <c r="AG358" s="42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3">
        <v>26</v>
      </c>
      <c r="B359" s="105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424"/>
      <c r="AD359" s="424"/>
      <c r="AE359" s="424"/>
      <c r="AF359" s="424"/>
      <c r="AG359" s="42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3">
        <v>27</v>
      </c>
      <c r="B360" s="105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424"/>
      <c r="AD360" s="424"/>
      <c r="AE360" s="424"/>
      <c r="AF360" s="424"/>
      <c r="AG360" s="42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3">
        <v>28</v>
      </c>
      <c r="B361" s="105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424"/>
      <c r="AD361" s="424"/>
      <c r="AE361" s="424"/>
      <c r="AF361" s="424"/>
      <c r="AG361" s="42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3">
        <v>29</v>
      </c>
      <c r="B362" s="105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424"/>
      <c r="AD362" s="424"/>
      <c r="AE362" s="424"/>
      <c r="AF362" s="424"/>
      <c r="AG362" s="42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3">
        <v>30</v>
      </c>
      <c r="B363" s="105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424"/>
      <c r="AD363" s="424"/>
      <c r="AE363" s="424"/>
      <c r="AF363" s="424"/>
      <c r="AG363" s="42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c r="A367" s="1053">
        <v>1</v>
      </c>
      <c r="B367" s="105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424"/>
      <c r="AD367" s="424"/>
      <c r="AE367" s="424"/>
      <c r="AF367" s="424"/>
      <c r="AG367" s="42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3">
        <v>2</v>
      </c>
      <c r="B368" s="105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424"/>
      <c r="AD368" s="424"/>
      <c r="AE368" s="424"/>
      <c r="AF368" s="424"/>
      <c r="AG368" s="42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3">
        <v>3</v>
      </c>
      <c r="B369" s="105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424"/>
      <c r="AD369" s="424"/>
      <c r="AE369" s="424"/>
      <c r="AF369" s="424"/>
      <c r="AG369" s="42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3">
        <v>4</v>
      </c>
      <c r="B370" s="105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424"/>
      <c r="AD370" s="424"/>
      <c r="AE370" s="424"/>
      <c r="AF370" s="424"/>
      <c r="AG370" s="42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3">
        <v>5</v>
      </c>
      <c r="B371" s="105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424"/>
      <c r="AD371" s="424"/>
      <c r="AE371" s="424"/>
      <c r="AF371" s="424"/>
      <c r="AG371" s="42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3">
        <v>6</v>
      </c>
      <c r="B372" s="105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424"/>
      <c r="AD372" s="424"/>
      <c r="AE372" s="424"/>
      <c r="AF372" s="424"/>
      <c r="AG372" s="42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3">
        <v>7</v>
      </c>
      <c r="B373" s="105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424"/>
      <c r="AD373" s="424"/>
      <c r="AE373" s="424"/>
      <c r="AF373" s="424"/>
      <c r="AG373" s="42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3">
        <v>8</v>
      </c>
      <c r="B374" s="105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424"/>
      <c r="AD374" s="424"/>
      <c r="AE374" s="424"/>
      <c r="AF374" s="424"/>
      <c r="AG374" s="42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3">
        <v>9</v>
      </c>
      <c r="B375" s="105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424"/>
      <c r="AD375" s="424"/>
      <c r="AE375" s="424"/>
      <c r="AF375" s="424"/>
      <c r="AG375" s="42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3">
        <v>10</v>
      </c>
      <c r="B376" s="105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424"/>
      <c r="AD376" s="424"/>
      <c r="AE376" s="424"/>
      <c r="AF376" s="424"/>
      <c r="AG376" s="42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3">
        <v>11</v>
      </c>
      <c r="B377" s="105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424"/>
      <c r="AD377" s="424"/>
      <c r="AE377" s="424"/>
      <c r="AF377" s="424"/>
      <c r="AG377" s="42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3">
        <v>12</v>
      </c>
      <c r="B378" s="105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424"/>
      <c r="AD378" s="424"/>
      <c r="AE378" s="424"/>
      <c r="AF378" s="424"/>
      <c r="AG378" s="42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3">
        <v>13</v>
      </c>
      <c r="B379" s="105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424"/>
      <c r="AD379" s="424"/>
      <c r="AE379" s="424"/>
      <c r="AF379" s="424"/>
      <c r="AG379" s="42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3">
        <v>14</v>
      </c>
      <c r="B380" s="105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424"/>
      <c r="AD380" s="424"/>
      <c r="AE380" s="424"/>
      <c r="AF380" s="424"/>
      <c r="AG380" s="42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3">
        <v>15</v>
      </c>
      <c r="B381" s="105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424"/>
      <c r="AD381" s="424"/>
      <c r="AE381" s="424"/>
      <c r="AF381" s="424"/>
      <c r="AG381" s="42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3">
        <v>16</v>
      </c>
      <c r="B382" s="105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424"/>
      <c r="AD382" s="424"/>
      <c r="AE382" s="424"/>
      <c r="AF382" s="424"/>
      <c r="AG382" s="42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3">
        <v>17</v>
      </c>
      <c r="B383" s="105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424"/>
      <c r="AD383" s="424"/>
      <c r="AE383" s="424"/>
      <c r="AF383" s="424"/>
      <c r="AG383" s="42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3">
        <v>18</v>
      </c>
      <c r="B384" s="105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424"/>
      <c r="AD384" s="424"/>
      <c r="AE384" s="424"/>
      <c r="AF384" s="424"/>
      <c r="AG384" s="42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3">
        <v>19</v>
      </c>
      <c r="B385" s="105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424"/>
      <c r="AD385" s="424"/>
      <c r="AE385" s="424"/>
      <c r="AF385" s="424"/>
      <c r="AG385" s="42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3">
        <v>20</v>
      </c>
      <c r="B386" s="105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424"/>
      <c r="AD386" s="424"/>
      <c r="AE386" s="424"/>
      <c r="AF386" s="424"/>
      <c r="AG386" s="42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3">
        <v>21</v>
      </c>
      <c r="B387" s="105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424"/>
      <c r="AD387" s="424"/>
      <c r="AE387" s="424"/>
      <c r="AF387" s="424"/>
      <c r="AG387" s="42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3">
        <v>22</v>
      </c>
      <c r="B388" s="105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424"/>
      <c r="AD388" s="424"/>
      <c r="AE388" s="424"/>
      <c r="AF388" s="424"/>
      <c r="AG388" s="42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3">
        <v>23</v>
      </c>
      <c r="B389" s="105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424"/>
      <c r="AD389" s="424"/>
      <c r="AE389" s="424"/>
      <c r="AF389" s="424"/>
      <c r="AG389" s="42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3">
        <v>24</v>
      </c>
      <c r="B390" s="105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424"/>
      <c r="AD390" s="424"/>
      <c r="AE390" s="424"/>
      <c r="AF390" s="424"/>
      <c r="AG390" s="42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3">
        <v>25</v>
      </c>
      <c r="B391" s="105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424"/>
      <c r="AD391" s="424"/>
      <c r="AE391" s="424"/>
      <c r="AF391" s="424"/>
      <c r="AG391" s="42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3">
        <v>26</v>
      </c>
      <c r="B392" s="105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424"/>
      <c r="AD392" s="424"/>
      <c r="AE392" s="424"/>
      <c r="AF392" s="424"/>
      <c r="AG392" s="42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3">
        <v>27</v>
      </c>
      <c r="B393" s="105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424"/>
      <c r="AD393" s="424"/>
      <c r="AE393" s="424"/>
      <c r="AF393" s="424"/>
      <c r="AG393" s="42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3">
        <v>28</v>
      </c>
      <c r="B394" s="105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424"/>
      <c r="AD394" s="424"/>
      <c r="AE394" s="424"/>
      <c r="AF394" s="424"/>
      <c r="AG394" s="42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3">
        <v>29</v>
      </c>
      <c r="B395" s="105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424"/>
      <c r="AD395" s="424"/>
      <c r="AE395" s="424"/>
      <c r="AF395" s="424"/>
      <c r="AG395" s="42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3">
        <v>30</v>
      </c>
      <c r="B396" s="105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424"/>
      <c r="AD396" s="424"/>
      <c r="AE396" s="424"/>
      <c r="AF396" s="424"/>
      <c r="AG396" s="42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c r="A400" s="1053">
        <v>1</v>
      </c>
      <c r="B400" s="105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424"/>
      <c r="AD400" s="424"/>
      <c r="AE400" s="424"/>
      <c r="AF400" s="424"/>
      <c r="AG400" s="42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3">
        <v>2</v>
      </c>
      <c r="B401" s="105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424"/>
      <c r="AD401" s="424"/>
      <c r="AE401" s="424"/>
      <c r="AF401" s="424"/>
      <c r="AG401" s="42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3">
        <v>3</v>
      </c>
      <c r="B402" s="105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424"/>
      <c r="AD402" s="424"/>
      <c r="AE402" s="424"/>
      <c r="AF402" s="424"/>
      <c r="AG402" s="42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3">
        <v>4</v>
      </c>
      <c r="B403" s="105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424"/>
      <c r="AD403" s="424"/>
      <c r="AE403" s="424"/>
      <c r="AF403" s="424"/>
      <c r="AG403" s="42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3">
        <v>5</v>
      </c>
      <c r="B404" s="105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424"/>
      <c r="AD404" s="424"/>
      <c r="AE404" s="424"/>
      <c r="AF404" s="424"/>
      <c r="AG404" s="42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3">
        <v>6</v>
      </c>
      <c r="B405" s="105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424"/>
      <c r="AD405" s="424"/>
      <c r="AE405" s="424"/>
      <c r="AF405" s="424"/>
      <c r="AG405" s="42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3">
        <v>7</v>
      </c>
      <c r="B406" s="105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424"/>
      <c r="AD406" s="424"/>
      <c r="AE406" s="424"/>
      <c r="AF406" s="424"/>
      <c r="AG406" s="42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3">
        <v>8</v>
      </c>
      <c r="B407" s="105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424"/>
      <c r="AD407" s="424"/>
      <c r="AE407" s="424"/>
      <c r="AF407" s="424"/>
      <c r="AG407" s="42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3">
        <v>9</v>
      </c>
      <c r="B408" s="105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424"/>
      <c r="AD408" s="424"/>
      <c r="AE408" s="424"/>
      <c r="AF408" s="424"/>
      <c r="AG408" s="42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3">
        <v>10</v>
      </c>
      <c r="B409" s="105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424"/>
      <c r="AD409" s="424"/>
      <c r="AE409" s="424"/>
      <c r="AF409" s="424"/>
      <c r="AG409" s="42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3">
        <v>11</v>
      </c>
      <c r="B410" s="105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424"/>
      <c r="AD410" s="424"/>
      <c r="AE410" s="424"/>
      <c r="AF410" s="424"/>
      <c r="AG410" s="42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3">
        <v>12</v>
      </c>
      <c r="B411" s="105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424"/>
      <c r="AD411" s="424"/>
      <c r="AE411" s="424"/>
      <c r="AF411" s="424"/>
      <c r="AG411" s="42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3">
        <v>13</v>
      </c>
      <c r="B412" s="105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424"/>
      <c r="AD412" s="424"/>
      <c r="AE412" s="424"/>
      <c r="AF412" s="424"/>
      <c r="AG412" s="42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3">
        <v>14</v>
      </c>
      <c r="B413" s="105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424"/>
      <c r="AD413" s="424"/>
      <c r="AE413" s="424"/>
      <c r="AF413" s="424"/>
      <c r="AG413" s="42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3">
        <v>15</v>
      </c>
      <c r="B414" s="105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424"/>
      <c r="AD414" s="424"/>
      <c r="AE414" s="424"/>
      <c r="AF414" s="424"/>
      <c r="AG414" s="42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3">
        <v>16</v>
      </c>
      <c r="B415" s="105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424"/>
      <c r="AD415" s="424"/>
      <c r="AE415" s="424"/>
      <c r="AF415" s="424"/>
      <c r="AG415" s="42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3">
        <v>17</v>
      </c>
      <c r="B416" s="105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424"/>
      <c r="AD416" s="424"/>
      <c r="AE416" s="424"/>
      <c r="AF416" s="424"/>
      <c r="AG416" s="42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3">
        <v>18</v>
      </c>
      <c r="B417" s="105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424"/>
      <c r="AD417" s="424"/>
      <c r="AE417" s="424"/>
      <c r="AF417" s="424"/>
      <c r="AG417" s="42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3">
        <v>19</v>
      </c>
      <c r="B418" s="105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424"/>
      <c r="AD418" s="424"/>
      <c r="AE418" s="424"/>
      <c r="AF418" s="424"/>
      <c r="AG418" s="42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3">
        <v>20</v>
      </c>
      <c r="B419" s="105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424"/>
      <c r="AD419" s="424"/>
      <c r="AE419" s="424"/>
      <c r="AF419" s="424"/>
      <c r="AG419" s="42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3">
        <v>21</v>
      </c>
      <c r="B420" s="105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424"/>
      <c r="AD420" s="424"/>
      <c r="AE420" s="424"/>
      <c r="AF420" s="424"/>
      <c r="AG420" s="42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3">
        <v>22</v>
      </c>
      <c r="B421" s="105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424"/>
      <c r="AD421" s="424"/>
      <c r="AE421" s="424"/>
      <c r="AF421" s="424"/>
      <c r="AG421" s="42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3">
        <v>23</v>
      </c>
      <c r="B422" s="105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424"/>
      <c r="AD422" s="424"/>
      <c r="AE422" s="424"/>
      <c r="AF422" s="424"/>
      <c r="AG422" s="42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3">
        <v>24</v>
      </c>
      <c r="B423" s="105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424"/>
      <c r="AD423" s="424"/>
      <c r="AE423" s="424"/>
      <c r="AF423" s="424"/>
      <c r="AG423" s="42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3">
        <v>25</v>
      </c>
      <c r="B424" s="105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424"/>
      <c r="AD424" s="424"/>
      <c r="AE424" s="424"/>
      <c r="AF424" s="424"/>
      <c r="AG424" s="42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3">
        <v>26</v>
      </c>
      <c r="B425" s="105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424"/>
      <c r="AD425" s="424"/>
      <c r="AE425" s="424"/>
      <c r="AF425" s="424"/>
      <c r="AG425" s="42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3">
        <v>27</v>
      </c>
      <c r="B426" s="105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424"/>
      <c r="AD426" s="424"/>
      <c r="AE426" s="424"/>
      <c r="AF426" s="424"/>
      <c r="AG426" s="42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3">
        <v>28</v>
      </c>
      <c r="B427" s="105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424"/>
      <c r="AD427" s="424"/>
      <c r="AE427" s="424"/>
      <c r="AF427" s="424"/>
      <c r="AG427" s="42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3">
        <v>29</v>
      </c>
      <c r="B428" s="105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424"/>
      <c r="AD428" s="424"/>
      <c r="AE428" s="424"/>
      <c r="AF428" s="424"/>
      <c r="AG428" s="42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3">
        <v>30</v>
      </c>
      <c r="B429" s="105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424"/>
      <c r="AD429" s="424"/>
      <c r="AE429" s="424"/>
      <c r="AF429" s="424"/>
      <c r="AG429" s="42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c r="A433" s="1053">
        <v>1</v>
      </c>
      <c r="B433" s="105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424"/>
      <c r="AD433" s="424"/>
      <c r="AE433" s="424"/>
      <c r="AF433" s="424"/>
      <c r="AG433" s="42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3">
        <v>2</v>
      </c>
      <c r="B434" s="105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424"/>
      <c r="AD434" s="424"/>
      <c r="AE434" s="424"/>
      <c r="AF434" s="424"/>
      <c r="AG434" s="42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3">
        <v>3</v>
      </c>
      <c r="B435" s="105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424"/>
      <c r="AD435" s="424"/>
      <c r="AE435" s="424"/>
      <c r="AF435" s="424"/>
      <c r="AG435" s="42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3">
        <v>4</v>
      </c>
      <c r="B436" s="105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424"/>
      <c r="AD436" s="424"/>
      <c r="AE436" s="424"/>
      <c r="AF436" s="424"/>
      <c r="AG436" s="42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3">
        <v>5</v>
      </c>
      <c r="B437" s="105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424"/>
      <c r="AD437" s="424"/>
      <c r="AE437" s="424"/>
      <c r="AF437" s="424"/>
      <c r="AG437" s="42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3">
        <v>6</v>
      </c>
      <c r="B438" s="105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424"/>
      <c r="AD438" s="424"/>
      <c r="AE438" s="424"/>
      <c r="AF438" s="424"/>
      <c r="AG438" s="42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3">
        <v>7</v>
      </c>
      <c r="B439" s="105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424"/>
      <c r="AD439" s="424"/>
      <c r="AE439" s="424"/>
      <c r="AF439" s="424"/>
      <c r="AG439" s="42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3">
        <v>8</v>
      </c>
      <c r="B440" s="105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424"/>
      <c r="AD440" s="424"/>
      <c r="AE440" s="424"/>
      <c r="AF440" s="424"/>
      <c r="AG440" s="42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3">
        <v>9</v>
      </c>
      <c r="B441" s="105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424"/>
      <c r="AD441" s="424"/>
      <c r="AE441" s="424"/>
      <c r="AF441" s="424"/>
      <c r="AG441" s="42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3">
        <v>10</v>
      </c>
      <c r="B442" s="105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424"/>
      <c r="AD442" s="424"/>
      <c r="AE442" s="424"/>
      <c r="AF442" s="424"/>
      <c r="AG442" s="42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3">
        <v>11</v>
      </c>
      <c r="B443" s="105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424"/>
      <c r="AD443" s="424"/>
      <c r="AE443" s="424"/>
      <c r="AF443" s="424"/>
      <c r="AG443" s="42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3">
        <v>12</v>
      </c>
      <c r="B444" s="105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424"/>
      <c r="AD444" s="424"/>
      <c r="AE444" s="424"/>
      <c r="AF444" s="424"/>
      <c r="AG444" s="42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3">
        <v>13</v>
      </c>
      <c r="B445" s="105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424"/>
      <c r="AD445" s="424"/>
      <c r="AE445" s="424"/>
      <c r="AF445" s="424"/>
      <c r="AG445" s="42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3">
        <v>14</v>
      </c>
      <c r="B446" s="105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424"/>
      <c r="AD446" s="424"/>
      <c r="AE446" s="424"/>
      <c r="AF446" s="424"/>
      <c r="AG446" s="42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3">
        <v>15</v>
      </c>
      <c r="B447" s="105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424"/>
      <c r="AD447" s="424"/>
      <c r="AE447" s="424"/>
      <c r="AF447" s="424"/>
      <c r="AG447" s="42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3">
        <v>16</v>
      </c>
      <c r="B448" s="105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424"/>
      <c r="AD448" s="424"/>
      <c r="AE448" s="424"/>
      <c r="AF448" s="424"/>
      <c r="AG448" s="42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3">
        <v>17</v>
      </c>
      <c r="B449" s="105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424"/>
      <c r="AD449" s="424"/>
      <c r="AE449" s="424"/>
      <c r="AF449" s="424"/>
      <c r="AG449" s="42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3">
        <v>18</v>
      </c>
      <c r="B450" s="105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424"/>
      <c r="AD450" s="424"/>
      <c r="AE450" s="424"/>
      <c r="AF450" s="424"/>
      <c r="AG450" s="42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3">
        <v>19</v>
      </c>
      <c r="B451" s="105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424"/>
      <c r="AD451" s="424"/>
      <c r="AE451" s="424"/>
      <c r="AF451" s="424"/>
      <c r="AG451" s="42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3">
        <v>20</v>
      </c>
      <c r="B452" s="105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424"/>
      <c r="AD452" s="424"/>
      <c r="AE452" s="424"/>
      <c r="AF452" s="424"/>
      <c r="AG452" s="42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3">
        <v>21</v>
      </c>
      <c r="B453" s="105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424"/>
      <c r="AD453" s="424"/>
      <c r="AE453" s="424"/>
      <c r="AF453" s="424"/>
      <c r="AG453" s="42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3">
        <v>22</v>
      </c>
      <c r="B454" s="105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424"/>
      <c r="AD454" s="424"/>
      <c r="AE454" s="424"/>
      <c r="AF454" s="424"/>
      <c r="AG454" s="42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3">
        <v>23</v>
      </c>
      <c r="B455" s="105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424"/>
      <c r="AD455" s="424"/>
      <c r="AE455" s="424"/>
      <c r="AF455" s="424"/>
      <c r="AG455" s="42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3">
        <v>24</v>
      </c>
      <c r="B456" s="105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424"/>
      <c r="AD456" s="424"/>
      <c r="AE456" s="424"/>
      <c r="AF456" s="424"/>
      <c r="AG456" s="42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3">
        <v>25</v>
      </c>
      <c r="B457" s="105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424"/>
      <c r="AD457" s="424"/>
      <c r="AE457" s="424"/>
      <c r="AF457" s="424"/>
      <c r="AG457" s="42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3">
        <v>26</v>
      </c>
      <c r="B458" s="105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424"/>
      <c r="AD458" s="424"/>
      <c r="AE458" s="424"/>
      <c r="AF458" s="424"/>
      <c r="AG458" s="42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3">
        <v>27</v>
      </c>
      <c r="B459" s="105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424"/>
      <c r="AD459" s="424"/>
      <c r="AE459" s="424"/>
      <c r="AF459" s="424"/>
      <c r="AG459" s="42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3">
        <v>28</v>
      </c>
      <c r="B460" s="105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424"/>
      <c r="AD460" s="424"/>
      <c r="AE460" s="424"/>
      <c r="AF460" s="424"/>
      <c r="AG460" s="42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3">
        <v>29</v>
      </c>
      <c r="B461" s="105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424"/>
      <c r="AD461" s="424"/>
      <c r="AE461" s="424"/>
      <c r="AF461" s="424"/>
      <c r="AG461" s="42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3">
        <v>30</v>
      </c>
      <c r="B462" s="105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424"/>
      <c r="AD462" s="424"/>
      <c r="AE462" s="424"/>
      <c r="AF462" s="424"/>
      <c r="AG462" s="42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c r="A466" s="1053">
        <v>1</v>
      </c>
      <c r="B466" s="105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424"/>
      <c r="AD466" s="424"/>
      <c r="AE466" s="424"/>
      <c r="AF466" s="424"/>
      <c r="AG466" s="42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3">
        <v>2</v>
      </c>
      <c r="B467" s="105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424"/>
      <c r="AD467" s="424"/>
      <c r="AE467" s="424"/>
      <c r="AF467" s="424"/>
      <c r="AG467" s="42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3">
        <v>3</v>
      </c>
      <c r="B468" s="105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424"/>
      <c r="AD468" s="424"/>
      <c r="AE468" s="424"/>
      <c r="AF468" s="424"/>
      <c r="AG468" s="42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3">
        <v>4</v>
      </c>
      <c r="B469" s="105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424"/>
      <c r="AD469" s="424"/>
      <c r="AE469" s="424"/>
      <c r="AF469" s="424"/>
      <c r="AG469" s="42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3">
        <v>5</v>
      </c>
      <c r="B470" s="105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424"/>
      <c r="AD470" s="424"/>
      <c r="AE470" s="424"/>
      <c r="AF470" s="424"/>
      <c r="AG470" s="42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3">
        <v>6</v>
      </c>
      <c r="B471" s="105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424"/>
      <c r="AD471" s="424"/>
      <c r="AE471" s="424"/>
      <c r="AF471" s="424"/>
      <c r="AG471" s="42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3">
        <v>7</v>
      </c>
      <c r="B472" s="105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424"/>
      <c r="AD472" s="424"/>
      <c r="AE472" s="424"/>
      <c r="AF472" s="424"/>
      <c r="AG472" s="42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3">
        <v>8</v>
      </c>
      <c r="B473" s="105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424"/>
      <c r="AD473" s="424"/>
      <c r="AE473" s="424"/>
      <c r="AF473" s="424"/>
      <c r="AG473" s="42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3">
        <v>9</v>
      </c>
      <c r="B474" s="105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424"/>
      <c r="AD474" s="424"/>
      <c r="AE474" s="424"/>
      <c r="AF474" s="424"/>
      <c r="AG474" s="42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3">
        <v>10</v>
      </c>
      <c r="B475" s="105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424"/>
      <c r="AD475" s="424"/>
      <c r="AE475" s="424"/>
      <c r="AF475" s="424"/>
      <c r="AG475" s="42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3">
        <v>11</v>
      </c>
      <c r="B476" s="105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424"/>
      <c r="AD476" s="424"/>
      <c r="AE476" s="424"/>
      <c r="AF476" s="424"/>
      <c r="AG476" s="42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3">
        <v>12</v>
      </c>
      <c r="B477" s="105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424"/>
      <c r="AD477" s="424"/>
      <c r="AE477" s="424"/>
      <c r="AF477" s="424"/>
      <c r="AG477" s="42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3">
        <v>13</v>
      </c>
      <c r="B478" s="105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424"/>
      <c r="AD478" s="424"/>
      <c r="AE478" s="424"/>
      <c r="AF478" s="424"/>
      <c r="AG478" s="42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3">
        <v>14</v>
      </c>
      <c r="B479" s="105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424"/>
      <c r="AD479" s="424"/>
      <c r="AE479" s="424"/>
      <c r="AF479" s="424"/>
      <c r="AG479" s="42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3">
        <v>15</v>
      </c>
      <c r="B480" s="105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424"/>
      <c r="AD480" s="424"/>
      <c r="AE480" s="424"/>
      <c r="AF480" s="424"/>
      <c r="AG480" s="42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3">
        <v>16</v>
      </c>
      <c r="B481" s="105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424"/>
      <c r="AD481" s="424"/>
      <c r="AE481" s="424"/>
      <c r="AF481" s="424"/>
      <c r="AG481" s="42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3">
        <v>17</v>
      </c>
      <c r="B482" s="105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424"/>
      <c r="AD482" s="424"/>
      <c r="AE482" s="424"/>
      <c r="AF482" s="424"/>
      <c r="AG482" s="42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3">
        <v>18</v>
      </c>
      <c r="B483" s="105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424"/>
      <c r="AD483" s="424"/>
      <c r="AE483" s="424"/>
      <c r="AF483" s="424"/>
      <c r="AG483" s="42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3">
        <v>19</v>
      </c>
      <c r="B484" s="105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424"/>
      <c r="AD484" s="424"/>
      <c r="AE484" s="424"/>
      <c r="AF484" s="424"/>
      <c r="AG484" s="42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3">
        <v>20</v>
      </c>
      <c r="B485" s="105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424"/>
      <c r="AD485" s="424"/>
      <c r="AE485" s="424"/>
      <c r="AF485" s="424"/>
      <c r="AG485" s="42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3">
        <v>21</v>
      </c>
      <c r="B486" s="105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424"/>
      <c r="AD486" s="424"/>
      <c r="AE486" s="424"/>
      <c r="AF486" s="424"/>
      <c r="AG486" s="42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3">
        <v>22</v>
      </c>
      <c r="B487" s="105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424"/>
      <c r="AD487" s="424"/>
      <c r="AE487" s="424"/>
      <c r="AF487" s="424"/>
      <c r="AG487" s="42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3">
        <v>23</v>
      </c>
      <c r="B488" s="105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424"/>
      <c r="AD488" s="424"/>
      <c r="AE488" s="424"/>
      <c r="AF488" s="424"/>
      <c r="AG488" s="42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3">
        <v>24</v>
      </c>
      <c r="B489" s="105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424"/>
      <c r="AD489" s="424"/>
      <c r="AE489" s="424"/>
      <c r="AF489" s="424"/>
      <c r="AG489" s="42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3">
        <v>25</v>
      </c>
      <c r="B490" s="105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424"/>
      <c r="AD490" s="424"/>
      <c r="AE490" s="424"/>
      <c r="AF490" s="424"/>
      <c r="AG490" s="42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3">
        <v>26</v>
      </c>
      <c r="B491" s="105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424"/>
      <c r="AD491" s="424"/>
      <c r="AE491" s="424"/>
      <c r="AF491" s="424"/>
      <c r="AG491" s="42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3">
        <v>27</v>
      </c>
      <c r="B492" s="105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424"/>
      <c r="AD492" s="424"/>
      <c r="AE492" s="424"/>
      <c r="AF492" s="424"/>
      <c r="AG492" s="42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3">
        <v>28</v>
      </c>
      <c r="B493" s="105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424"/>
      <c r="AD493" s="424"/>
      <c r="AE493" s="424"/>
      <c r="AF493" s="424"/>
      <c r="AG493" s="42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3">
        <v>29</v>
      </c>
      <c r="B494" s="105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424"/>
      <c r="AD494" s="424"/>
      <c r="AE494" s="424"/>
      <c r="AF494" s="424"/>
      <c r="AG494" s="42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3">
        <v>30</v>
      </c>
      <c r="B495" s="105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424"/>
      <c r="AD495" s="424"/>
      <c r="AE495" s="424"/>
      <c r="AF495" s="424"/>
      <c r="AG495" s="42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c r="A499" s="1053">
        <v>1</v>
      </c>
      <c r="B499" s="105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424"/>
      <c r="AD499" s="424"/>
      <c r="AE499" s="424"/>
      <c r="AF499" s="424"/>
      <c r="AG499" s="42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3">
        <v>2</v>
      </c>
      <c r="B500" s="105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424"/>
      <c r="AD500" s="424"/>
      <c r="AE500" s="424"/>
      <c r="AF500" s="424"/>
      <c r="AG500" s="42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3">
        <v>3</v>
      </c>
      <c r="B501" s="105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424"/>
      <c r="AD501" s="424"/>
      <c r="AE501" s="424"/>
      <c r="AF501" s="424"/>
      <c r="AG501" s="42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3">
        <v>4</v>
      </c>
      <c r="B502" s="105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424"/>
      <c r="AD502" s="424"/>
      <c r="AE502" s="424"/>
      <c r="AF502" s="424"/>
      <c r="AG502" s="42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3">
        <v>5</v>
      </c>
      <c r="B503" s="105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424"/>
      <c r="AD503" s="424"/>
      <c r="AE503" s="424"/>
      <c r="AF503" s="424"/>
      <c r="AG503" s="42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3">
        <v>6</v>
      </c>
      <c r="B504" s="105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424"/>
      <c r="AD504" s="424"/>
      <c r="AE504" s="424"/>
      <c r="AF504" s="424"/>
      <c r="AG504" s="42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3">
        <v>7</v>
      </c>
      <c r="B505" s="105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424"/>
      <c r="AD505" s="424"/>
      <c r="AE505" s="424"/>
      <c r="AF505" s="424"/>
      <c r="AG505" s="42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3">
        <v>8</v>
      </c>
      <c r="B506" s="105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424"/>
      <c r="AD506" s="424"/>
      <c r="AE506" s="424"/>
      <c r="AF506" s="424"/>
      <c r="AG506" s="42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3">
        <v>9</v>
      </c>
      <c r="B507" s="105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424"/>
      <c r="AD507" s="424"/>
      <c r="AE507" s="424"/>
      <c r="AF507" s="424"/>
      <c r="AG507" s="42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3">
        <v>10</v>
      </c>
      <c r="B508" s="105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424"/>
      <c r="AD508" s="424"/>
      <c r="AE508" s="424"/>
      <c r="AF508" s="424"/>
      <c r="AG508" s="42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3">
        <v>11</v>
      </c>
      <c r="B509" s="105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424"/>
      <c r="AD509" s="424"/>
      <c r="AE509" s="424"/>
      <c r="AF509" s="424"/>
      <c r="AG509" s="42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3">
        <v>12</v>
      </c>
      <c r="B510" s="105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424"/>
      <c r="AD510" s="424"/>
      <c r="AE510" s="424"/>
      <c r="AF510" s="424"/>
      <c r="AG510" s="42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3">
        <v>13</v>
      </c>
      <c r="B511" s="105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424"/>
      <c r="AD511" s="424"/>
      <c r="AE511" s="424"/>
      <c r="AF511" s="424"/>
      <c r="AG511" s="42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3">
        <v>14</v>
      </c>
      <c r="B512" s="105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424"/>
      <c r="AD512" s="424"/>
      <c r="AE512" s="424"/>
      <c r="AF512" s="424"/>
      <c r="AG512" s="42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3">
        <v>15</v>
      </c>
      <c r="B513" s="105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424"/>
      <c r="AD513" s="424"/>
      <c r="AE513" s="424"/>
      <c r="AF513" s="424"/>
      <c r="AG513" s="42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3">
        <v>16</v>
      </c>
      <c r="B514" s="105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424"/>
      <c r="AD514" s="424"/>
      <c r="AE514" s="424"/>
      <c r="AF514" s="424"/>
      <c r="AG514" s="42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3">
        <v>17</v>
      </c>
      <c r="B515" s="105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424"/>
      <c r="AD515" s="424"/>
      <c r="AE515" s="424"/>
      <c r="AF515" s="424"/>
      <c r="AG515" s="42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3">
        <v>18</v>
      </c>
      <c r="B516" s="105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424"/>
      <c r="AD516" s="424"/>
      <c r="AE516" s="424"/>
      <c r="AF516" s="424"/>
      <c r="AG516" s="42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3">
        <v>19</v>
      </c>
      <c r="B517" s="105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424"/>
      <c r="AD517" s="424"/>
      <c r="AE517" s="424"/>
      <c r="AF517" s="424"/>
      <c r="AG517" s="42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3">
        <v>20</v>
      </c>
      <c r="B518" s="105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424"/>
      <c r="AD518" s="424"/>
      <c r="AE518" s="424"/>
      <c r="AF518" s="424"/>
      <c r="AG518" s="42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3">
        <v>21</v>
      </c>
      <c r="B519" s="105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424"/>
      <c r="AD519" s="424"/>
      <c r="AE519" s="424"/>
      <c r="AF519" s="424"/>
      <c r="AG519" s="42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3">
        <v>22</v>
      </c>
      <c r="B520" s="105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424"/>
      <c r="AD520" s="424"/>
      <c r="AE520" s="424"/>
      <c r="AF520" s="424"/>
      <c r="AG520" s="42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3">
        <v>23</v>
      </c>
      <c r="B521" s="105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424"/>
      <c r="AD521" s="424"/>
      <c r="AE521" s="424"/>
      <c r="AF521" s="424"/>
      <c r="AG521" s="42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3">
        <v>24</v>
      </c>
      <c r="B522" s="105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424"/>
      <c r="AD522" s="424"/>
      <c r="AE522" s="424"/>
      <c r="AF522" s="424"/>
      <c r="AG522" s="42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3">
        <v>25</v>
      </c>
      <c r="B523" s="105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424"/>
      <c r="AD523" s="424"/>
      <c r="AE523" s="424"/>
      <c r="AF523" s="424"/>
      <c r="AG523" s="42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3">
        <v>26</v>
      </c>
      <c r="B524" s="105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424"/>
      <c r="AD524" s="424"/>
      <c r="AE524" s="424"/>
      <c r="AF524" s="424"/>
      <c r="AG524" s="42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3">
        <v>27</v>
      </c>
      <c r="B525" s="105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424"/>
      <c r="AD525" s="424"/>
      <c r="AE525" s="424"/>
      <c r="AF525" s="424"/>
      <c r="AG525" s="42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3">
        <v>28</v>
      </c>
      <c r="B526" s="105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424"/>
      <c r="AD526" s="424"/>
      <c r="AE526" s="424"/>
      <c r="AF526" s="424"/>
      <c r="AG526" s="42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3">
        <v>29</v>
      </c>
      <c r="B527" s="105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424"/>
      <c r="AD527" s="424"/>
      <c r="AE527" s="424"/>
      <c r="AF527" s="424"/>
      <c r="AG527" s="42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3">
        <v>30</v>
      </c>
      <c r="B528" s="105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424"/>
      <c r="AD528" s="424"/>
      <c r="AE528" s="424"/>
      <c r="AF528" s="424"/>
      <c r="AG528" s="42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c r="A532" s="1053">
        <v>1</v>
      </c>
      <c r="B532" s="105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424"/>
      <c r="AD532" s="424"/>
      <c r="AE532" s="424"/>
      <c r="AF532" s="424"/>
      <c r="AG532" s="42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3">
        <v>2</v>
      </c>
      <c r="B533" s="105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424"/>
      <c r="AD533" s="424"/>
      <c r="AE533" s="424"/>
      <c r="AF533" s="424"/>
      <c r="AG533" s="42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3">
        <v>3</v>
      </c>
      <c r="B534" s="105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424"/>
      <c r="AD534" s="424"/>
      <c r="AE534" s="424"/>
      <c r="AF534" s="424"/>
      <c r="AG534" s="42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3">
        <v>4</v>
      </c>
      <c r="B535" s="105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424"/>
      <c r="AD535" s="424"/>
      <c r="AE535" s="424"/>
      <c r="AF535" s="424"/>
      <c r="AG535" s="42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3">
        <v>5</v>
      </c>
      <c r="B536" s="105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424"/>
      <c r="AD536" s="424"/>
      <c r="AE536" s="424"/>
      <c r="AF536" s="424"/>
      <c r="AG536" s="42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3">
        <v>6</v>
      </c>
      <c r="B537" s="105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424"/>
      <c r="AD537" s="424"/>
      <c r="AE537" s="424"/>
      <c r="AF537" s="424"/>
      <c r="AG537" s="42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3">
        <v>7</v>
      </c>
      <c r="B538" s="105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424"/>
      <c r="AD538" s="424"/>
      <c r="AE538" s="424"/>
      <c r="AF538" s="424"/>
      <c r="AG538" s="42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3">
        <v>8</v>
      </c>
      <c r="B539" s="105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424"/>
      <c r="AD539" s="424"/>
      <c r="AE539" s="424"/>
      <c r="AF539" s="424"/>
      <c r="AG539" s="42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3">
        <v>9</v>
      </c>
      <c r="B540" s="105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424"/>
      <c r="AD540" s="424"/>
      <c r="AE540" s="424"/>
      <c r="AF540" s="424"/>
      <c r="AG540" s="42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3">
        <v>10</v>
      </c>
      <c r="B541" s="105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424"/>
      <c r="AD541" s="424"/>
      <c r="AE541" s="424"/>
      <c r="AF541" s="424"/>
      <c r="AG541" s="42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3">
        <v>11</v>
      </c>
      <c r="B542" s="105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424"/>
      <c r="AD542" s="424"/>
      <c r="AE542" s="424"/>
      <c r="AF542" s="424"/>
      <c r="AG542" s="42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3">
        <v>12</v>
      </c>
      <c r="B543" s="105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424"/>
      <c r="AD543" s="424"/>
      <c r="AE543" s="424"/>
      <c r="AF543" s="424"/>
      <c r="AG543" s="42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3">
        <v>13</v>
      </c>
      <c r="B544" s="105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424"/>
      <c r="AD544" s="424"/>
      <c r="AE544" s="424"/>
      <c r="AF544" s="424"/>
      <c r="AG544" s="42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3">
        <v>14</v>
      </c>
      <c r="B545" s="105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424"/>
      <c r="AD545" s="424"/>
      <c r="AE545" s="424"/>
      <c r="AF545" s="424"/>
      <c r="AG545" s="42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3">
        <v>15</v>
      </c>
      <c r="B546" s="105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424"/>
      <c r="AD546" s="424"/>
      <c r="AE546" s="424"/>
      <c r="AF546" s="424"/>
      <c r="AG546" s="42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3">
        <v>16</v>
      </c>
      <c r="B547" s="105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424"/>
      <c r="AD547" s="424"/>
      <c r="AE547" s="424"/>
      <c r="AF547" s="424"/>
      <c r="AG547" s="42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3">
        <v>17</v>
      </c>
      <c r="B548" s="105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424"/>
      <c r="AD548" s="424"/>
      <c r="AE548" s="424"/>
      <c r="AF548" s="424"/>
      <c r="AG548" s="42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3">
        <v>18</v>
      </c>
      <c r="B549" s="105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424"/>
      <c r="AD549" s="424"/>
      <c r="AE549" s="424"/>
      <c r="AF549" s="424"/>
      <c r="AG549" s="42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3">
        <v>19</v>
      </c>
      <c r="B550" s="105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424"/>
      <c r="AD550" s="424"/>
      <c r="AE550" s="424"/>
      <c r="AF550" s="424"/>
      <c r="AG550" s="42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3">
        <v>20</v>
      </c>
      <c r="B551" s="105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424"/>
      <c r="AD551" s="424"/>
      <c r="AE551" s="424"/>
      <c r="AF551" s="424"/>
      <c r="AG551" s="42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3">
        <v>21</v>
      </c>
      <c r="B552" s="105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424"/>
      <c r="AD552" s="424"/>
      <c r="AE552" s="424"/>
      <c r="AF552" s="424"/>
      <c r="AG552" s="42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3">
        <v>22</v>
      </c>
      <c r="B553" s="105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424"/>
      <c r="AD553" s="424"/>
      <c r="AE553" s="424"/>
      <c r="AF553" s="424"/>
      <c r="AG553" s="42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3">
        <v>23</v>
      </c>
      <c r="B554" s="105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424"/>
      <c r="AD554" s="424"/>
      <c r="AE554" s="424"/>
      <c r="AF554" s="424"/>
      <c r="AG554" s="42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3">
        <v>24</v>
      </c>
      <c r="B555" s="105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424"/>
      <c r="AD555" s="424"/>
      <c r="AE555" s="424"/>
      <c r="AF555" s="424"/>
      <c r="AG555" s="42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3">
        <v>25</v>
      </c>
      <c r="B556" s="105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424"/>
      <c r="AD556" s="424"/>
      <c r="AE556" s="424"/>
      <c r="AF556" s="424"/>
      <c r="AG556" s="42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3">
        <v>26</v>
      </c>
      <c r="B557" s="105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424"/>
      <c r="AD557" s="424"/>
      <c r="AE557" s="424"/>
      <c r="AF557" s="424"/>
      <c r="AG557" s="42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3">
        <v>27</v>
      </c>
      <c r="B558" s="105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424"/>
      <c r="AD558" s="424"/>
      <c r="AE558" s="424"/>
      <c r="AF558" s="424"/>
      <c r="AG558" s="42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3">
        <v>28</v>
      </c>
      <c r="B559" s="105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424"/>
      <c r="AD559" s="424"/>
      <c r="AE559" s="424"/>
      <c r="AF559" s="424"/>
      <c r="AG559" s="42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3">
        <v>29</v>
      </c>
      <c r="B560" s="105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424"/>
      <c r="AD560" s="424"/>
      <c r="AE560" s="424"/>
      <c r="AF560" s="424"/>
      <c r="AG560" s="42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3">
        <v>30</v>
      </c>
      <c r="B561" s="105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424"/>
      <c r="AD561" s="424"/>
      <c r="AE561" s="424"/>
      <c r="AF561" s="424"/>
      <c r="AG561" s="42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c r="A565" s="1053">
        <v>1</v>
      </c>
      <c r="B565" s="105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424"/>
      <c r="AD565" s="424"/>
      <c r="AE565" s="424"/>
      <c r="AF565" s="424"/>
      <c r="AG565" s="42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3">
        <v>2</v>
      </c>
      <c r="B566" s="105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424"/>
      <c r="AD566" s="424"/>
      <c r="AE566" s="424"/>
      <c r="AF566" s="424"/>
      <c r="AG566" s="42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3">
        <v>3</v>
      </c>
      <c r="B567" s="105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424"/>
      <c r="AD567" s="424"/>
      <c r="AE567" s="424"/>
      <c r="AF567" s="424"/>
      <c r="AG567" s="42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3">
        <v>4</v>
      </c>
      <c r="B568" s="105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424"/>
      <c r="AD568" s="424"/>
      <c r="AE568" s="424"/>
      <c r="AF568" s="424"/>
      <c r="AG568" s="42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3">
        <v>5</v>
      </c>
      <c r="B569" s="105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424"/>
      <c r="AD569" s="424"/>
      <c r="AE569" s="424"/>
      <c r="AF569" s="424"/>
      <c r="AG569" s="42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3">
        <v>6</v>
      </c>
      <c r="B570" s="105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424"/>
      <c r="AD570" s="424"/>
      <c r="AE570" s="424"/>
      <c r="AF570" s="424"/>
      <c r="AG570" s="42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3">
        <v>7</v>
      </c>
      <c r="B571" s="105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424"/>
      <c r="AD571" s="424"/>
      <c r="AE571" s="424"/>
      <c r="AF571" s="424"/>
      <c r="AG571" s="42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3">
        <v>8</v>
      </c>
      <c r="B572" s="105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424"/>
      <c r="AD572" s="424"/>
      <c r="AE572" s="424"/>
      <c r="AF572" s="424"/>
      <c r="AG572" s="42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3">
        <v>9</v>
      </c>
      <c r="B573" s="105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424"/>
      <c r="AD573" s="424"/>
      <c r="AE573" s="424"/>
      <c r="AF573" s="424"/>
      <c r="AG573" s="42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3">
        <v>10</v>
      </c>
      <c r="B574" s="105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424"/>
      <c r="AD574" s="424"/>
      <c r="AE574" s="424"/>
      <c r="AF574" s="424"/>
      <c r="AG574" s="42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3">
        <v>11</v>
      </c>
      <c r="B575" s="105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424"/>
      <c r="AD575" s="424"/>
      <c r="AE575" s="424"/>
      <c r="AF575" s="424"/>
      <c r="AG575" s="42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3">
        <v>12</v>
      </c>
      <c r="B576" s="105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424"/>
      <c r="AD576" s="424"/>
      <c r="AE576" s="424"/>
      <c r="AF576" s="424"/>
      <c r="AG576" s="42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3">
        <v>13</v>
      </c>
      <c r="B577" s="105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424"/>
      <c r="AD577" s="424"/>
      <c r="AE577" s="424"/>
      <c r="AF577" s="424"/>
      <c r="AG577" s="42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3">
        <v>14</v>
      </c>
      <c r="B578" s="105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424"/>
      <c r="AD578" s="424"/>
      <c r="AE578" s="424"/>
      <c r="AF578" s="424"/>
      <c r="AG578" s="42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3">
        <v>15</v>
      </c>
      <c r="B579" s="105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424"/>
      <c r="AD579" s="424"/>
      <c r="AE579" s="424"/>
      <c r="AF579" s="424"/>
      <c r="AG579" s="42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3">
        <v>16</v>
      </c>
      <c r="B580" s="105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424"/>
      <c r="AD580" s="424"/>
      <c r="AE580" s="424"/>
      <c r="AF580" s="424"/>
      <c r="AG580" s="42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3">
        <v>17</v>
      </c>
      <c r="B581" s="105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424"/>
      <c r="AD581" s="424"/>
      <c r="AE581" s="424"/>
      <c r="AF581" s="424"/>
      <c r="AG581" s="42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3">
        <v>18</v>
      </c>
      <c r="B582" s="105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424"/>
      <c r="AD582" s="424"/>
      <c r="AE582" s="424"/>
      <c r="AF582" s="424"/>
      <c r="AG582" s="42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3">
        <v>19</v>
      </c>
      <c r="B583" s="105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424"/>
      <c r="AD583" s="424"/>
      <c r="AE583" s="424"/>
      <c r="AF583" s="424"/>
      <c r="AG583" s="42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3">
        <v>20</v>
      </c>
      <c r="B584" s="105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424"/>
      <c r="AD584" s="424"/>
      <c r="AE584" s="424"/>
      <c r="AF584" s="424"/>
      <c r="AG584" s="42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3">
        <v>21</v>
      </c>
      <c r="B585" s="105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424"/>
      <c r="AD585" s="424"/>
      <c r="AE585" s="424"/>
      <c r="AF585" s="424"/>
      <c r="AG585" s="42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3">
        <v>22</v>
      </c>
      <c r="B586" s="105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424"/>
      <c r="AD586" s="424"/>
      <c r="AE586" s="424"/>
      <c r="AF586" s="424"/>
      <c r="AG586" s="42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3">
        <v>23</v>
      </c>
      <c r="B587" s="105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424"/>
      <c r="AD587" s="424"/>
      <c r="AE587" s="424"/>
      <c r="AF587" s="424"/>
      <c r="AG587" s="42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3">
        <v>24</v>
      </c>
      <c r="B588" s="105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424"/>
      <c r="AD588" s="424"/>
      <c r="AE588" s="424"/>
      <c r="AF588" s="424"/>
      <c r="AG588" s="42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3">
        <v>25</v>
      </c>
      <c r="B589" s="105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424"/>
      <c r="AD589" s="424"/>
      <c r="AE589" s="424"/>
      <c r="AF589" s="424"/>
      <c r="AG589" s="42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3">
        <v>26</v>
      </c>
      <c r="B590" s="105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424"/>
      <c r="AD590" s="424"/>
      <c r="AE590" s="424"/>
      <c r="AF590" s="424"/>
      <c r="AG590" s="42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3">
        <v>27</v>
      </c>
      <c r="B591" s="105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424"/>
      <c r="AD591" s="424"/>
      <c r="AE591" s="424"/>
      <c r="AF591" s="424"/>
      <c r="AG591" s="42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3">
        <v>28</v>
      </c>
      <c r="B592" s="105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424"/>
      <c r="AD592" s="424"/>
      <c r="AE592" s="424"/>
      <c r="AF592" s="424"/>
      <c r="AG592" s="42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3">
        <v>29</v>
      </c>
      <c r="B593" s="105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424"/>
      <c r="AD593" s="424"/>
      <c r="AE593" s="424"/>
      <c r="AF593" s="424"/>
      <c r="AG593" s="42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3">
        <v>30</v>
      </c>
      <c r="B594" s="105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424"/>
      <c r="AD594" s="424"/>
      <c r="AE594" s="424"/>
      <c r="AF594" s="424"/>
      <c r="AG594" s="42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c r="A598" s="1053">
        <v>1</v>
      </c>
      <c r="B598" s="105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424"/>
      <c r="AD598" s="424"/>
      <c r="AE598" s="424"/>
      <c r="AF598" s="424"/>
      <c r="AG598" s="42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3">
        <v>2</v>
      </c>
      <c r="B599" s="105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424"/>
      <c r="AD599" s="424"/>
      <c r="AE599" s="424"/>
      <c r="AF599" s="424"/>
      <c r="AG599" s="42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3">
        <v>3</v>
      </c>
      <c r="B600" s="105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424"/>
      <c r="AD600" s="424"/>
      <c r="AE600" s="424"/>
      <c r="AF600" s="424"/>
      <c r="AG600" s="42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3">
        <v>4</v>
      </c>
      <c r="B601" s="105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424"/>
      <c r="AD601" s="424"/>
      <c r="AE601" s="424"/>
      <c r="AF601" s="424"/>
      <c r="AG601" s="42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3">
        <v>5</v>
      </c>
      <c r="B602" s="105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424"/>
      <c r="AD602" s="424"/>
      <c r="AE602" s="424"/>
      <c r="AF602" s="424"/>
      <c r="AG602" s="42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3">
        <v>6</v>
      </c>
      <c r="B603" s="105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424"/>
      <c r="AD603" s="424"/>
      <c r="AE603" s="424"/>
      <c r="AF603" s="424"/>
      <c r="AG603" s="42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3">
        <v>7</v>
      </c>
      <c r="B604" s="105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424"/>
      <c r="AD604" s="424"/>
      <c r="AE604" s="424"/>
      <c r="AF604" s="424"/>
      <c r="AG604" s="42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3">
        <v>8</v>
      </c>
      <c r="B605" s="105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424"/>
      <c r="AD605" s="424"/>
      <c r="AE605" s="424"/>
      <c r="AF605" s="424"/>
      <c r="AG605" s="42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3">
        <v>9</v>
      </c>
      <c r="B606" s="105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424"/>
      <c r="AD606" s="424"/>
      <c r="AE606" s="424"/>
      <c r="AF606" s="424"/>
      <c r="AG606" s="42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3">
        <v>10</v>
      </c>
      <c r="B607" s="105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424"/>
      <c r="AD607" s="424"/>
      <c r="AE607" s="424"/>
      <c r="AF607" s="424"/>
      <c r="AG607" s="42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3">
        <v>11</v>
      </c>
      <c r="B608" s="105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424"/>
      <c r="AD608" s="424"/>
      <c r="AE608" s="424"/>
      <c r="AF608" s="424"/>
      <c r="AG608" s="42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3">
        <v>12</v>
      </c>
      <c r="B609" s="105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424"/>
      <c r="AD609" s="424"/>
      <c r="AE609" s="424"/>
      <c r="AF609" s="424"/>
      <c r="AG609" s="42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3">
        <v>13</v>
      </c>
      <c r="B610" s="105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424"/>
      <c r="AD610" s="424"/>
      <c r="AE610" s="424"/>
      <c r="AF610" s="424"/>
      <c r="AG610" s="42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3">
        <v>14</v>
      </c>
      <c r="B611" s="105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424"/>
      <c r="AD611" s="424"/>
      <c r="AE611" s="424"/>
      <c r="AF611" s="424"/>
      <c r="AG611" s="42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3">
        <v>15</v>
      </c>
      <c r="B612" s="105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424"/>
      <c r="AD612" s="424"/>
      <c r="AE612" s="424"/>
      <c r="AF612" s="424"/>
      <c r="AG612" s="42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3">
        <v>16</v>
      </c>
      <c r="B613" s="105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424"/>
      <c r="AD613" s="424"/>
      <c r="AE613" s="424"/>
      <c r="AF613" s="424"/>
      <c r="AG613" s="42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3">
        <v>17</v>
      </c>
      <c r="B614" s="105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424"/>
      <c r="AD614" s="424"/>
      <c r="AE614" s="424"/>
      <c r="AF614" s="424"/>
      <c r="AG614" s="42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3">
        <v>18</v>
      </c>
      <c r="B615" s="105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424"/>
      <c r="AD615" s="424"/>
      <c r="AE615" s="424"/>
      <c r="AF615" s="424"/>
      <c r="AG615" s="42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3">
        <v>19</v>
      </c>
      <c r="B616" s="105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424"/>
      <c r="AD616" s="424"/>
      <c r="AE616" s="424"/>
      <c r="AF616" s="424"/>
      <c r="AG616" s="42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3">
        <v>20</v>
      </c>
      <c r="B617" s="105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424"/>
      <c r="AD617" s="424"/>
      <c r="AE617" s="424"/>
      <c r="AF617" s="424"/>
      <c r="AG617" s="42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3">
        <v>21</v>
      </c>
      <c r="B618" s="105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424"/>
      <c r="AD618" s="424"/>
      <c r="AE618" s="424"/>
      <c r="AF618" s="424"/>
      <c r="AG618" s="42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3">
        <v>22</v>
      </c>
      <c r="B619" s="105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424"/>
      <c r="AD619" s="424"/>
      <c r="AE619" s="424"/>
      <c r="AF619" s="424"/>
      <c r="AG619" s="42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3">
        <v>23</v>
      </c>
      <c r="B620" s="105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424"/>
      <c r="AD620" s="424"/>
      <c r="AE620" s="424"/>
      <c r="AF620" s="424"/>
      <c r="AG620" s="42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3">
        <v>24</v>
      </c>
      <c r="B621" s="105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424"/>
      <c r="AD621" s="424"/>
      <c r="AE621" s="424"/>
      <c r="AF621" s="424"/>
      <c r="AG621" s="42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3">
        <v>25</v>
      </c>
      <c r="B622" s="105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424"/>
      <c r="AD622" s="424"/>
      <c r="AE622" s="424"/>
      <c r="AF622" s="424"/>
      <c r="AG622" s="42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3">
        <v>26</v>
      </c>
      <c r="B623" s="105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424"/>
      <c r="AD623" s="424"/>
      <c r="AE623" s="424"/>
      <c r="AF623" s="424"/>
      <c r="AG623" s="42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3">
        <v>27</v>
      </c>
      <c r="B624" s="105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424"/>
      <c r="AD624" s="424"/>
      <c r="AE624" s="424"/>
      <c r="AF624" s="424"/>
      <c r="AG624" s="42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3">
        <v>28</v>
      </c>
      <c r="B625" s="105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424"/>
      <c r="AD625" s="424"/>
      <c r="AE625" s="424"/>
      <c r="AF625" s="424"/>
      <c r="AG625" s="42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3">
        <v>29</v>
      </c>
      <c r="B626" s="105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424"/>
      <c r="AD626" s="424"/>
      <c r="AE626" s="424"/>
      <c r="AF626" s="424"/>
      <c r="AG626" s="42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3">
        <v>30</v>
      </c>
      <c r="B627" s="105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424"/>
      <c r="AD627" s="424"/>
      <c r="AE627" s="424"/>
      <c r="AF627" s="424"/>
      <c r="AG627" s="42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c r="A631" s="1053">
        <v>1</v>
      </c>
      <c r="B631" s="105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424"/>
      <c r="AD631" s="424"/>
      <c r="AE631" s="424"/>
      <c r="AF631" s="424"/>
      <c r="AG631" s="42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3">
        <v>2</v>
      </c>
      <c r="B632" s="105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424"/>
      <c r="AD632" s="424"/>
      <c r="AE632" s="424"/>
      <c r="AF632" s="424"/>
      <c r="AG632" s="42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3">
        <v>3</v>
      </c>
      <c r="B633" s="105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424"/>
      <c r="AD633" s="424"/>
      <c r="AE633" s="424"/>
      <c r="AF633" s="424"/>
      <c r="AG633" s="42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3">
        <v>4</v>
      </c>
      <c r="B634" s="105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424"/>
      <c r="AD634" s="424"/>
      <c r="AE634" s="424"/>
      <c r="AF634" s="424"/>
      <c r="AG634" s="42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3">
        <v>5</v>
      </c>
      <c r="B635" s="105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424"/>
      <c r="AD635" s="424"/>
      <c r="AE635" s="424"/>
      <c r="AF635" s="424"/>
      <c r="AG635" s="42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3">
        <v>6</v>
      </c>
      <c r="B636" s="105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424"/>
      <c r="AD636" s="424"/>
      <c r="AE636" s="424"/>
      <c r="AF636" s="424"/>
      <c r="AG636" s="42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3">
        <v>7</v>
      </c>
      <c r="B637" s="105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424"/>
      <c r="AD637" s="424"/>
      <c r="AE637" s="424"/>
      <c r="AF637" s="424"/>
      <c r="AG637" s="42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3">
        <v>8</v>
      </c>
      <c r="B638" s="105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424"/>
      <c r="AD638" s="424"/>
      <c r="AE638" s="424"/>
      <c r="AF638" s="424"/>
      <c r="AG638" s="42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3">
        <v>9</v>
      </c>
      <c r="B639" s="105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424"/>
      <c r="AD639" s="424"/>
      <c r="AE639" s="424"/>
      <c r="AF639" s="424"/>
      <c r="AG639" s="42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3">
        <v>10</v>
      </c>
      <c r="B640" s="105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424"/>
      <c r="AD640" s="424"/>
      <c r="AE640" s="424"/>
      <c r="AF640" s="424"/>
      <c r="AG640" s="42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3">
        <v>11</v>
      </c>
      <c r="B641" s="105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424"/>
      <c r="AD641" s="424"/>
      <c r="AE641" s="424"/>
      <c r="AF641" s="424"/>
      <c r="AG641" s="42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3">
        <v>12</v>
      </c>
      <c r="B642" s="105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424"/>
      <c r="AD642" s="424"/>
      <c r="AE642" s="424"/>
      <c r="AF642" s="424"/>
      <c r="AG642" s="42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3">
        <v>13</v>
      </c>
      <c r="B643" s="105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424"/>
      <c r="AD643" s="424"/>
      <c r="AE643" s="424"/>
      <c r="AF643" s="424"/>
      <c r="AG643" s="42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3">
        <v>14</v>
      </c>
      <c r="B644" s="105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424"/>
      <c r="AD644" s="424"/>
      <c r="AE644" s="424"/>
      <c r="AF644" s="424"/>
      <c r="AG644" s="42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3">
        <v>15</v>
      </c>
      <c r="B645" s="105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424"/>
      <c r="AD645" s="424"/>
      <c r="AE645" s="424"/>
      <c r="AF645" s="424"/>
      <c r="AG645" s="42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3">
        <v>16</v>
      </c>
      <c r="B646" s="105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424"/>
      <c r="AD646" s="424"/>
      <c r="AE646" s="424"/>
      <c r="AF646" s="424"/>
      <c r="AG646" s="42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3">
        <v>17</v>
      </c>
      <c r="B647" s="1053">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424"/>
      <c r="AD647" s="424"/>
      <c r="AE647" s="424"/>
      <c r="AF647" s="424"/>
      <c r="AG647" s="42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3">
        <v>18</v>
      </c>
      <c r="B648" s="105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424"/>
      <c r="AD648" s="424"/>
      <c r="AE648" s="424"/>
      <c r="AF648" s="424"/>
      <c r="AG648" s="42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3">
        <v>19</v>
      </c>
      <c r="B649" s="105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424"/>
      <c r="AD649" s="424"/>
      <c r="AE649" s="424"/>
      <c r="AF649" s="424"/>
      <c r="AG649" s="42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3">
        <v>20</v>
      </c>
      <c r="B650" s="105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424"/>
      <c r="AD650" s="424"/>
      <c r="AE650" s="424"/>
      <c r="AF650" s="424"/>
      <c r="AG650" s="42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3">
        <v>21</v>
      </c>
      <c r="B651" s="105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424"/>
      <c r="AD651" s="424"/>
      <c r="AE651" s="424"/>
      <c r="AF651" s="424"/>
      <c r="AG651" s="42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3">
        <v>22</v>
      </c>
      <c r="B652" s="105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424"/>
      <c r="AD652" s="424"/>
      <c r="AE652" s="424"/>
      <c r="AF652" s="424"/>
      <c r="AG652" s="42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3">
        <v>23</v>
      </c>
      <c r="B653" s="105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424"/>
      <c r="AD653" s="424"/>
      <c r="AE653" s="424"/>
      <c r="AF653" s="424"/>
      <c r="AG653" s="42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3">
        <v>24</v>
      </c>
      <c r="B654" s="105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424"/>
      <c r="AD654" s="424"/>
      <c r="AE654" s="424"/>
      <c r="AF654" s="424"/>
      <c r="AG654" s="42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3">
        <v>25</v>
      </c>
      <c r="B655" s="105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424"/>
      <c r="AD655" s="424"/>
      <c r="AE655" s="424"/>
      <c r="AF655" s="424"/>
      <c r="AG655" s="42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3">
        <v>26</v>
      </c>
      <c r="B656" s="105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424"/>
      <c r="AD656" s="424"/>
      <c r="AE656" s="424"/>
      <c r="AF656" s="424"/>
      <c r="AG656" s="42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3">
        <v>27</v>
      </c>
      <c r="B657" s="105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424"/>
      <c r="AD657" s="424"/>
      <c r="AE657" s="424"/>
      <c r="AF657" s="424"/>
      <c r="AG657" s="42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3">
        <v>28</v>
      </c>
      <c r="B658" s="105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424"/>
      <c r="AD658" s="424"/>
      <c r="AE658" s="424"/>
      <c r="AF658" s="424"/>
      <c r="AG658" s="42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3">
        <v>29</v>
      </c>
      <c r="B659" s="105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424"/>
      <c r="AD659" s="424"/>
      <c r="AE659" s="424"/>
      <c r="AF659" s="424"/>
      <c r="AG659" s="42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3">
        <v>30</v>
      </c>
      <c r="B660" s="105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424"/>
      <c r="AD660" s="424"/>
      <c r="AE660" s="424"/>
      <c r="AF660" s="424"/>
      <c r="AG660" s="42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c r="A664" s="1053">
        <v>1</v>
      </c>
      <c r="B664" s="105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424"/>
      <c r="AD664" s="424"/>
      <c r="AE664" s="424"/>
      <c r="AF664" s="424"/>
      <c r="AG664" s="42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3">
        <v>2</v>
      </c>
      <c r="B665" s="105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424"/>
      <c r="AD665" s="424"/>
      <c r="AE665" s="424"/>
      <c r="AF665" s="424"/>
      <c r="AG665" s="42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3">
        <v>3</v>
      </c>
      <c r="B666" s="105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424"/>
      <c r="AD666" s="424"/>
      <c r="AE666" s="424"/>
      <c r="AF666" s="424"/>
      <c r="AG666" s="42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3">
        <v>4</v>
      </c>
      <c r="B667" s="105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424"/>
      <c r="AD667" s="424"/>
      <c r="AE667" s="424"/>
      <c r="AF667" s="424"/>
      <c r="AG667" s="42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3">
        <v>5</v>
      </c>
      <c r="B668" s="105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424"/>
      <c r="AD668" s="424"/>
      <c r="AE668" s="424"/>
      <c r="AF668" s="424"/>
      <c r="AG668" s="42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3">
        <v>6</v>
      </c>
      <c r="B669" s="105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424"/>
      <c r="AD669" s="424"/>
      <c r="AE669" s="424"/>
      <c r="AF669" s="424"/>
      <c r="AG669" s="42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3">
        <v>7</v>
      </c>
      <c r="B670" s="105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424"/>
      <c r="AD670" s="424"/>
      <c r="AE670" s="424"/>
      <c r="AF670" s="424"/>
      <c r="AG670" s="42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3">
        <v>8</v>
      </c>
      <c r="B671" s="105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424"/>
      <c r="AD671" s="424"/>
      <c r="AE671" s="424"/>
      <c r="AF671" s="424"/>
      <c r="AG671" s="42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3">
        <v>9</v>
      </c>
      <c r="B672" s="105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424"/>
      <c r="AD672" s="424"/>
      <c r="AE672" s="424"/>
      <c r="AF672" s="424"/>
      <c r="AG672" s="42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3">
        <v>10</v>
      </c>
      <c r="B673" s="105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424"/>
      <c r="AD673" s="424"/>
      <c r="AE673" s="424"/>
      <c r="AF673" s="424"/>
      <c r="AG673" s="42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3">
        <v>11</v>
      </c>
      <c r="B674" s="105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424"/>
      <c r="AD674" s="424"/>
      <c r="AE674" s="424"/>
      <c r="AF674" s="424"/>
      <c r="AG674" s="42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3">
        <v>12</v>
      </c>
      <c r="B675" s="105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424"/>
      <c r="AD675" s="424"/>
      <c r="AE675" s="424"/>
      <c r="AF675" s="424"/>
      <c r="AG675" s="42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3">
        <v>13</v>
      </c>
      <c r="B676" s="105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424"/>
      <c r="AD676" s="424"/>
      <c r="AE676" s="424"/>
      <c r="AF676" s="424"/>
      <c r="AG676" s="42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3">
        <v>14</v>
      </c>
      <c r="B677" s="105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424"/>
      <c r="AD677" s="424"/>
      <c r="AE677" s="424"/>
      <c r="AF677" s="424"/>
      <c r="AG677" s="42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3">
        <v>15</v>
      </c>
      <c r="B678" s="105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424"/>
      <c r="AD678" s="424"/>
      <c r="AE678" s="424"/>
      <c r="AF678" s="424"/>
      <c r="AG678" s="42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3">
        <v>16</v>
      </c>
      <c r="B679" s="105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424"/>
      <c r="AD679" s="424"/>
      <c r="AE679" s="424"/>
      <c r="AF679" s="424"/>
      <c r="AG679" s="42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3">
        <v>17</v>
      </c>
      <c r="B680" s="105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424"/>
      <c r="AD680" s="424"/>
      <c r="AE680" s="424"/>
      <c r="AF680" s="424"/>
      <c r="AG680" s="42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3">
        <v>18</v>
      </c>
      <c r="B681" s="105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424"/>
      <c r="AD681" s="424"/>
      <c r="AE681" s="424"/>
      <c r="AF681" s="424"/>
      <c r="AG681" s="42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3">
        <v>19</v>
      </c>
      <c r="B682" s="105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424"/>
      <c r="AD682" s="424"/>
      <c r="AE682" s="424"/>
      <c r="AF682" s="424"/>
      <c r="AG682" s="42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3">
        <v>20</v>
      </c>
      <c r="B683" s="105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424"/>
      <c r="AD683" s="424"/>
      <c r="AE683" s="424"/>
      <c r="AF683" s="424"/>
      <c r="AG683" s="42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3">
        <v>21</v>
      </c>
      <c r="B684" s="105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424"/>
      <c r="AD684" s="424"/>
      <c r="AE684" s="424"/>
      <c r="AF684" s="424"/>
      <c r="AG684" s="42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3">
        <v>22</v>
      </c>
      <c r="B685" s="105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424"/>
      <c r="AD685" s="424"/>
      <c r="AE685" s="424"/>
      <c r="AF685" s="424"/>
      <c r="AG685" s="42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3">
        <v>23</v>
      </c>
      <c r="B686" s="105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424"/>
      <c r="AD686" s="424"/>
      <c r="AE686" s="424"/>
      <c r="AF686" s="424"/>
      <c r="AG686" s="42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3">
        <v>24</v>
      </c>
      <c r="B687" s="105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424"/>
      <c r="AD687" s="424"/>
      <c r="AE687" s="424"/>
      <c r="AF687" s="424"/>
      <c r="AG687" s="42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3">
        <v>25</v>
      </c>
      <c r="B688" s="105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424"/>
      <c r="AD688" s="424"/>
      <c r="AE688" s="424"/>
      <c r="AF688" s="424"/>
      <c r="AG688" s="42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3">
        <v>26</v>
      </c>
      <c r="B689" s="105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424"/>
      <c r="AD689" s="424"/>
      <c r="AE689" s="424"/>
      <c r="AF689" s="424"/>
      <c r="AG689" s="42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3">
        <v>27</v>
      </c>
      <c r="B690" s="105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424"/>
      <c r="AD690" s="424"/>
      <c r="AE690" s="424"/>
      <c r="AF690" s="424"/>
      <c r="AG690" s="42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3">
        <v>28</v>
      </c>
      <c r="B691" s="105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424"/>
      <c r="AD691" s="424"/>
      <c r="AE691" s="424"/>
      <c r="AF691" s="424"/>
      <c r="AG691" s="42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3">
        <v>29</v>
      </c>
      <c r="B692" s="105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424"/>
      <c r="AD692" s="424"/>
      <c r="AE692" s="424"/>
      <c r="AF692" s="424"/>
      <c r="AG692" s="42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3">
        <v>30</v>
      </c>
      <c r="B693" s="105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424"/>
      <c r="AD693" s="424"/>
      <c r="AE693" s="424"/>
      <c r="AF693" s="424"/>
      <c r="AG693" s="42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c r="A697" s="1053">
        <v>1</v>
      </c>
      <c r="B697" s="105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424"/>
      <c r="AD697" s="424"/>
      <c r="AE697" s="424"/>
      <c r="AF697" s="424"/>
      <c r="AG697" s="42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3">
        <v>2</v>
      </c>
      <c r="B698" s="105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424"/>
      <c r="AD698" s="424"/>
      <c r="AE698" s="424"/>
      <c r="AF698" s="424"/>
      <c r="AG698" s="42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3">
        <v>3</v>
      </c>
      <c r="B699" s="105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424"/>
      <c r="AD699" s="424"/>
      <c r="AE699" s="424"/>
      <c r="AF699" s="424"/>
      <c r="AG699" s="42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3">
        <v>4</v>
      </c>
      <c r="B700" s="105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424"/>
      <c r="AD700" s="424"/>
      <c r="AE700" s="424"/>
      <c r="AF700" s="424"/>
      <c r="AG700" s="42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3">
        <v>5</v>
      </c>
      <c r="B701" s="105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424"/>
      <c r="AD701" s="424"/>
      <c r="AE701" s="424"/>
      <c r="AF701" s="424"/>
      <c r="AG701" s="42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3">
        <v>6</v>
      </c>
      <c r="B702" s="105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424"/>
      <c r="AD702" s="424"/>
      <c r="AE702" s="424"/>
      <c r="AF702" s="424"/>
      <c r="AG702" s="42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3">
        <v>7</v>
      </c>
      <c r="B703" s="105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424"/>
      <c r="AD703" s="424"/>
      <c r="AE703" s="424"/>
      <c r="AF703" s="424"/>
      <c r="AG703" s="42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3">
        <v>8</v>
      </c>
      <c r="B704" s="105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424"/>
      <c r="AD704" s="424"/>
      <c r="AE704" s="424"/>
      <c r="AF704" s="424"/>
      <c r="AG704" s="42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3">
        <v>9</v>
      </c>
      <c r="B705" s="105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424"/>
      <c r="AD705" s="424"/>
      <c r="AE705" s="424"/>
      <c r="AF705" s="424"/>
      <c r="AG705" s="42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3">
        <v>10</v>
      </c>
      <c r="B706" s="105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424"/>
      <c r="AD706" s="424"/>
      <c r="AE706" s="424"/>
      <c r="AF706" s="424"/>
      <c r="AG706" s="42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3">
        <v>11</v>
      </c>
      <c r="B707" s="105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424"/>
      <c r="AD707" s="424"/>
      <c r="AE707" s="424"/>
      <c r="AF707" s="424"/>
      <c r="AG707" s="42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3">
        <v>12</v>
      </c>
      <c r="B708" s="105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424"/>
      <c r="AD708" s="424"/>
      <c r="AE708" s="424"/>
      <c r="AF708" s="424"/>
      <c r="AG708" s="42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3">
        <v>13</v>
      </c>
      <c r="B709" s="105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424"/>
      <c r="AD709" s="424"/>
      <c r="AE709" s="424"/>
      <c r="AF709" s="424"/>
      <c r="AG709" s="42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3">
        <v>14</v>
      </c>
      <c r="B710" s="105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424"/>
      <c r="AD710" s="424"/>
      <c r="AE710" s="424"/>
      <c r="AF710" s="424"/>
      <c r="AG710" s="42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3">
        <v>15</v>
      </c>
      <c r="B711" s="105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424"/>
      <c r="AD711" s="424"/>
      <c r="AE711" s="424"/>
      <c r="AF711" s="424"/>
      <c r="AG711" s="42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3">
        <v>16</v>
      </c>
      <c r="B712" s="105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424"/>
      <c r="AD712" s="424"/>
      <c r="AE712" s="424"/>
      <c r="AF712" s="424"/>
      <c r="AG712" s="42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3">
        <v>17</v>
      </c>
      <c r="B713" s="105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424"/>
      <c r="AD713" s="424"/>
      <c r="AE713" s="424"/>
      <c r="AF713" s="424"/>
      <c r="AG713" s="42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3">
        <v>18</v>
      </c>
      <c r="B714" s="105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424"/>
      <c r="AD714" s="424"/>
      <c r="AE714" s="424"/>
      <c r="AF714" s="424"/>
      <c r="AG714" s="42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3">
        <v>19</v>
      </c>
      <c r="B715" s="105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424"/>
      <c r="AD715" s="424"/>
      <c r="AE715" s="424"/>
      <c r="AF715" s="424"/>
      <c r="AG715" s="42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3">
        <v>20</v>
      </c>
      <c r="B716" s="105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424"/>
      <c r="AD716" s="424"/>
      <c r="AE716" s="424"/>
      <c r="AF716" s="424"/>
      <c r="AG716" s="42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3">
        <v>21</v>
      </c>
      <c r="B717" s="105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424"/>
      <c r="AD717" s="424"/>
      <c r="AE717" s="424"/>
      <c r="AF717" s="424"/>
      <c r="AG717" s="42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3">
        <v>22</v>
      </c>
      <c r="B718" s="105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424"/>
      <c r="AD718" s="424"/>
      <c r="AE718" s="424"/>
      <c r="AF718" s="424"/>
      <c r="AG718" s="42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3">
        <v>23</v>
      </c>
      <c r="B719" s="105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424"/>
      <c r="AD719" s="424"/>
      <c r="AE719" s="424"/>
      <c r="AF719" s="424"/>
      <c r="AG719" s="42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3">
        <v>24</v>
      </c>
      <c r="B720" s="105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424"/>
      <c r="AD720" s="424"/>
      <c r="AE720" s="424"/>
      <c r="AF720" s="424"/>
      <c r="AG720" s="42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3">
        <v>25</v>
      </c>
      <c r="B721" s="105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424"/>
      <c r="AD721" s="424"/>
      <c r="AE721" s="424"/>
      <c r="AF721" s="424"/>
      <c r="AG721" s="42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3">
        <v>26</v>
      </c>
      <c r="B722" s="105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424"/>
      <c r="AD722" s="424"/>
      <c r="AE722" s="424"/>
      <c r="AF722" s="424"/>
      <c r="AG722" s="42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3">
        <v>27</v>
      </c>
      <c r="B723" s="105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424"/>
      <c r="AD723" s="424"/>
      <c r="AE723" s="424"/>
      <c r="AF723" s="424"/>
      <c r="AG723" s="42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3">
        <v>28</v>
      </c>
      <c r="B724" s="105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424"/>
      <c r="AD724" s="424"/>
      <c r="AE724" s="424"/>
      <c r="AF724" s="424"/>
      <c r="AG724" s="42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3">
        <v>29</v>
      </c>
      <c r="B725" s="105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424"/>
      <c r="AD725" s="424"/>
      <c r="AE725" s="424"/>
      <c r="AF725" s="424"/>
      <c r="AG725" s="42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3">
        <v>30</v>
      </c>
      <c r="B726" s="105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424"/>
      <c r="AD726" s="424"/>
      <c r="AE726" s="424"/>
      <c r="AF726" s="424"/>
      <c r="AG726" s="42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c r="A730" s="1053">
        <v>1</v>
      </c>
      <c r="B730" s="105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424"/>
      <c r="AD730" s="424"/>
      <c r="AE730" s="424"/>
      <c r="AF730" s="424"/>
      <c r="AG730" s="42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3">
        <v>2</v>
      </c>
      <c r="B731" s="105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424"/>
      <c r="AD731" s="424"/>
      <c r="AE731" s="424"/>
      <c r="AF731" s="424"/>
      <c r="AG731" s="42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3">
        <v>3</v>
      </c>
      <c r="B732" s="105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424"/>
      <c r="AD732" s="424"/>
      <c r="AE732" s="424"/>
      <c r="AF732" s="424"/>
      <c r="AG732" s="42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3">
        <v>4</v>
      </c>
      <c r="B733" s="105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424"/>
      <c r="AD733" s="424"/>
      <c r="AE733" s="424"/>
      <c r="AF733" s="424"/>
      <c r="AG733" s="42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3">
        <v>5</v>
      </c>
      <c r="B734" s="105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424"/>
      <c r="AD734" s="424"/>
      <c r="AE734" s="424"/>
      <c r="AF734" s="424"/>
      <c r="AG734" s="42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3">
        <v>6</v>
      </c>
      <c r="B735" s="105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424"/>
      <c r="AD735" s="424"/>
      <c r="AE735" s="424"/>
      <c r="AF735" s="424"/>
      <c r="AG735" s="42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3">
        <v>7</v>
      </c>
      <c r="B736" s="105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424"/>
      <c r="AD736" s="424"/>
      <c r="AE736" s="424"/>
      <c r="AF736" s="424"/>
      <c r="AG736" s="42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3">
        <v>8</v>
      </c>
      <c r="B737" s="105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424"/>
      <c r="AD737" s="424"/>
      <c r="AE737" s="424"/>
      <c r="AF737" s="424"/>
      <c r="AG737" s="42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3">
        <v>9</v>
      </c>
      <c r="B738" s="105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424"/>
      <c r="AD738" s="424"/>
      <c r="AE738" s="424"/>
      <c r="AF738" s="424"/>
      <c r="AG738" s="42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3">
        <v>10</v>
      </c>
      <c r="B739" s="105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424"/>
      <c r="AD739" s="424"/>
      <c r="AE739" s="424"/>
      <c r="AF739" s="424"/>
      <c r="AG739" s="42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3">
        <v>11</v>
      </c>
      <c r="B740" s="105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424"/>
      <c r="AD740" s="424"/>
      <c r="AE740" s="424"/>
      <c r="AF740" s="424"/>
      <c r="AG740" s="42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3">
        <v>12</v>
      </c>
      <c r="B741" s="105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424"/>
      <c r="AD741" s="424"/>
      <c r="AE741" s="424"/>
      <c r="AF741" s="424"/>
      <c r="AG741" s="42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3">
        <v>13</v>
      </c>
      <c r="B742" s="105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424"/>
      <c r="AD742" s="424"/>
      <c r="AE742" s="424"/>
      <c r="AF742" s="424"/>
      <c r="AG742" s="42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3">
        <v>14</v>
      </c>
      <c r="B743" s="105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424"/>
      <c r="AD743" s="424"/>
      <c r="AE743" s="424"/>
      <c r="AF743" s="424"/>
      <c r="AG743" s="42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3">
        <v>15</v>
      </c>
      <c r="B744" s="105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424"/>
      <c r="AD744" s="424"/>
      <c r="AE744" s="424"/>
      <c r="AF744" s="424"/>
      <c r="AG744" s="42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3">
        <v>16</v>
      </c>
      <c r="B745" s="105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424"/>
      <c r="AD745" s="424"/>
      <c r="AE745" s="424"/>
      <c r="AF745" s="424"/>
      <c r="AG745" s="42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3">
        <v>17</v>
      </c>
      <c r="B746" s="105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424"/>
      <c r="AD746" s="424"/>
      <c r="AE746" s="424"/>
      <c r="AF746" s="424"/>
      <c r="AG746" s="42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3">
        <v>18</v>
      </c>
      <c r="B747" s="105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424"/>
      <c r="AD747" s="424"/>
      <c r="AE747" s="424"/>
      <c r="AF747" s="424"/>
      <c r="AG747" s="42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3">
        <v>19</v>
      </c>
      <c r="B748" s="105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424"/>
      <c r="AD748" s="424"/>
      <c r="AE748" s="424"/>
      <c r="AF748" s="424"/>
      <c r="AG748" s="42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3">
        <v>20</v>
      </c>
      <c r="B749" s="105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424"/>
      <c r="AD749" s="424"/>
      <c r="AE749" s="424"/>
      <c r="AF749" s="424"/>
      <c r="AG749" s="42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3">
        <v>21</v>
      </c>
      <c r="B750" s="105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424"/>
      <c r="AD750" s="424"/>
      <c r="AE750" s="424"/>
      <c r="AF750" s="424"/>
      <c r="AG750" s="42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3">
        <v>22</v>
      </c>
      <c r="B751" s="105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424"/>
      <c r="AD751" s="424"/>
      <c r="AE751" s="424"/>
      <c r="AF751" s="424"/>
      <c r="AG751" s="42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3">
        <v>23</v>
      </c>
      <c r="B752" s="105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424"/>
      <c r="AD752" s="424"/>
      <c r="AE752" s="424"/>
      <c r="AF752" s="424"/>
      <c r="AG752" s="42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3">
        <v>24</v>
      </c>
      <c r="B753" s="105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424"/>
      <c r="AD753" s="424"/>
      <c r="AE753" s="424"/>
      <c r="AF753" s="424"/>
      <c r="AG753" s="42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3">
        <v>25</v>
      </c>
      <c r="B754" s="105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424"/>
      <c r="AD754" s="424"/>
      <c r="AE754" s="424"/>
      <c r="AF754" s="424"/>
      <c r="AG754" s="42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3">
        <v>26</v>
      </c>
      <c r="B755" s="105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424"/>
      <c r="AD755" s="424"/>
      <c r="AE755" s="424"/>
      <c r="AF755" s="424"/>
      <c r="AG755" s="42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3">
        <v>27</v>
      </c>
      <c r="B756" s="105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424"/>
      <c r="AD756" s="424"/>
      <c r="AE756" s="424"/>
      <c r="AF756" s="424"/>
      <c r="AG756" s="42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3">
        <v>28</v>
      </c>
      <c r="B757" s="105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424"/>
      <c r="AD757" s="424"/>
      <c r="AE757" s="424"/>
      <c r="AF757" s="424"/>
      <c r="AG757" s="42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3">
        <v>29</v>
      </c>
      <c r="B758" s="105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424"/>
      <c r="AD758" s="424"/>
      <c r="AE758" s="424"/>
      <c r="AF758" s="424"/>
      <c r="AG758" s="42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3">
        <v>30</v>
      </c>
      <c r="B759" s="105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424"/>
      <c r="AD759" s="424"/>
      <c r="AE759" s="424"/>
      <c r="AF759" s="424"/>
      <c r="AG759" s="42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c r="A763" s="1053">
        <v>1</v>
      </c>
      <c r="B763" s="105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424"/>
      <c r="AD763" s="424"/>
      <c r="AE763" s="424"/>
      <c r="AF763" s="424"/>
      <c r="AG763" s="42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3">
        <v>2</v>
      </c>
      <c r="B764" s="105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424"/>
      <c r="AD764" s="424"/>
      <c r="AE764" s="424"/>
      <c r="AF764" s="424"/>
      <c r="AG764" s="42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3">
        <v>3</v>
      </c>
      <c r="B765" s="105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424"/>
      <c r="AD765" s="424"/>
      <c r="AE765" s="424"/>
      <c r="AF765" s="424"/>
      <c r="AG765" s="42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3">
        <v>4</v>
      </c>
      <c r="B766" s="105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424"/>
      <c r="AD766" s="424"/>
      <c r="AE766" s="424"/>
      <c r="AF766" s="424"/>
      <c r="AG766" s="42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3">
        <v>5</v>
      </c>
      <c r="B767" s="105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424"/>
      <c r="AD767" s="424"/>
      <c r="AE767" s="424"/>
      <c r="AF767" s="424"/>
      <c r="AG767" s="42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3">
        <v>6</v>
      </c>
      <c r="B768" s="105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424"/>
      <c r="AD768" s="424"/>
      <c r="AE768" s="424"/>
      <c r="AF768" s="424"/>
      <c r="AG768" s="42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3">
        <v>7</v>
      </c>
      <c r="B769" s="105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424"/>
      <c r="AD769" s="424"/>
      <c r="AE769" s="424"/>
      <c r="AF769" s="424"/>
      <c r="AG769" s="42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3">
        <v>8</v>
      </c>
      <c r="B770" s="105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424"/>
      <c r="AD770" s="424"/>
      <c r="AE770" s="424"/>
      <c r="AF770" s="424"/>
      <c r="AG770" s="42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3">
        <v>9</v>
      </c>
      <c r="B771" s="105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424"/>
      <c r="AD771" s="424"/>
      <c r="AE771" s="424"/>
      <c r="AF771" s="424"/>
      <c r="AG771" s="42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3">
        <v>10</v>
      </c>
      <c r="B772" s="105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424"/>
      <c r="AD772" s="424"/>
      <c r="AE772" s="424"/>
      <c r="AF772" s="424"/>
      <c r="AG772" s="42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3">
        <v>11</v>
      </c>
      <c r="B773" s="105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424"/>
      <c r="AD773" s="424"/>
      <c r="AE773" s="424"/>
      <c r="AF773" s="424"/>
      <c r="AG773" s="42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3">
        <v>12</v>
      </c>
      <c r="B774" s="105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424"/>
      <c r="AD774" s="424"/>
      <c r="AE774" s="424"/>
      <c r="AF774" s="424"/>
      <c r="AG774" s="42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3">
        <v>13</v>
      </c>
      <c r="B775" s="105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424"/>
      <c r="AD775" s="424"/>
      <c r="AE775" s="424"/>
      <c r="AF775" s="424"/>
      <c r="AG775" s="42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3">
        <v>14</v>
      </c>
      <c r="B776" s="105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424"/>
      <c r="AD776" s="424"/>
      <c r="AE776" s="424"/>
      <c r="AF776" s="424"/>
      <c r="AG776" s="42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3">
        <v>15</v>
      </c>
      <c r="B777" s="105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424"/>
      <c r="AD777" s="424"/>
      <c r="AE777" s="424"/>
      <c r="AF777" s="424"/>
      <c r="AG777" s="42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3">
        <v>16</v>
      </c>
      <c r="B778" s="105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424"/>
      <c r="AD778" s="424"/>
      <c r="AE778" s="424"/>
      <c r="AF778" s="424"/>
      <c r="AG778" s="42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3">
        <v>17</v>
      </c>
      <c r="B779" s="105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424"/>
      <c r="AD779" s="424"/>
      <c r="AE779" s="424"/>
      <c r="AF779" s="424"/>
      <c r="AG779" s="42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3">
        <v>18</v>
      </c>
      <c r="B780" s="105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424"/>
      <c r="AD780" s="424"/>
      <c r="AE780" s="424"/>
      <c r="AF780" s="424"/>
      <c r="AG780" s="42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3">
        <v>19</v>
      </c>
      <c r="B781" s="105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424"/>
      <c r="AD781" s="424"/>
      <c r="AE781" s="424"/>
      <c r="AF781" s="424"/>
      <c r="AG781" s="42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3">
        <v>20</v>
      </c>
      <c r="B782" s="105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424"/>
      <c r="AD782" s="424"/>
      <c r="AE782" s="424"/>
      <c r="AF782" s="424"/>
      <c r="AG782" s="42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3">
        <v>21</v>
      </c>
      <c r="B783" s="105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424"/>
      <c r="AD783" s="424"/>
      <c r="AE783" s="424"/>
      <c r="AF783" s="424"/>
      <c r="AG783" s="42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3">
        <v>22</v>
      </c>
      <c r="B784" s="105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424"/>
      <c r="AD784" s="424"/>
      <c r="AE784" s="424"/>
      <c r="AF784" s="424"/>
      <c r="AG784" s="42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3">
        <v>23</v>
      </c>
      <c r="B785" s="105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424"/>
      <c r="AD785" s="424"/>
      <c r="AE785" s="424"/>
      <c r="AF785" s="424"/>
      <c r="AG785" s="42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3">
        <v>24</v>
      </c>
      <c r="B786" s="105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424"/>
      <c r="AD786" s="424"/>
      <c r="AE786" s="424"/>
      <c r="AF786" s="424"/>
      <c r="AG786" s="42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3">
        <v>25</v>
      </c>
      <c r="B787" s="105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424"/>
      <c r="AD787" s="424"/>
      <c r="AE787" s="424"/>
      <c r="AF787" s="424"/>
      <c r="AG787" s="42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3">
        <v>26</v>
      </c>
      <c r="B788" s="105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424"/>
      <c r="AD788" s="424"/>
      <c r="AE788" s="424"/>
      <c r="AF788" s="424"/>
      <c r="AG788" s="42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3">
        <v>27</v>
      </c>
      <c r="B789" s="105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424"/>
      <c r="AD789" s="424"/>
      <c r="AE789" s="424"/>
      <c r="AF789" s="424"/>
      <c r="AG789" s="42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3">
        <v>28</v>
      </c>
      <c r="B790" s="105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424"/>
      <c r="AD790" s="424"/>
      <c r="AE790" s="424"/>
      <c r="AF790" s="424"/>
      <c r="AG790" s="42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3">
        <v>29</v>
      </c>
      <c r="B791" s="105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424"/>
      <c r="AD791" s="424"/>
      <c r="AE791" s="424"/>
      <c r="AF791" s="424"/>
      <c r="AG791" s="42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3">
        <v>30</v>
      </c>
      <c r="B792" s="105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424"/>
      <c r="AD792" s="424"/>
      <c r="AE792" s="424"/>
      <c r="AF792" s="424"/>
      <c r="AG792" s="42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c r="A796" s="1053">
        <v>1</v>
      </c>
      <c r="B796" s="105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424"/>
      <c r="AD796" s="424"/>
      <c r="AE796" s="424"/>
      <c r="AF796" s="424"/>
      <c r="AG796" s="42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3">
        <v>2</v>
      </c>
      <c r="B797" s="105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424"/>
      <c r="AD797" s="424"/>
      <c r="AE797" s="424"/>
      <c r="AF797" s="424"/>
      <c r="AG797" s="42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3">
        <v>3</v>
      </c>
      <c r="B798" s="105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424"/>
      <c r="AD798" s="424"/>
      <c r="AE798" s="424"/>
      <c r="AF798" s="424"/>
      <c r="AG798" s="42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3">
        <v>4</v>
      </c>
      <c r="B799" s="105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424"/>
      <c r="AD799" s="424"/>
      <c r="AE799" s="424"/>
      <c r="AF799" s="424"/>
      <c r="AG799" s="42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3">
        <v>5</v>
      </c>
      <c r="B800" s="105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424"/>
      <c r="AD800" s="424"/>
      <c r="AE800" s="424"/>
      <c r="AF800" s="424"/>
      <c r="AG800" s="42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3">
        <v>6</v>
      </c>
      <c r="B801" s="105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424"/>
      <c r="AD801" s="424"/>
      <c r="AE801" s="424"/>
      <c r="AF801" s="424"/>
      <c r="AG801" s="42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3">
        <v>7</v>
      </c>
      <c r="B802" s="105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424"/>
      <c r="AD802" s="424"/>
      <c r="AE802" s="424"/>
      <c r="AF802" s="424"/>
      <c r="AG802" s="42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3">
        <v>8</v>
      </c>
      <c r="B803" s="105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424"/>
      <c r="AD803" s="424"/>
      <c r="AE803" s="424"/>
      <c r="AF803" s="424"/>
      <c r="AG803" s="42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3">
        <v>9</v>
      </c>
      <c r="B804" s="105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424"/>
      <c r="AD804" s="424"/>
      <c r="AE804" s="424"/>
      <c r="AF804" s="424"/>
      <c r="AG804" s="42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3">
        <v>10</v>
      </c>
      <c r="B805" s="105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424"/>
      <c r="AD805" s="424"/>
      <c r="AE805" s="424"/>
      <c r="AF805" s="424"/>
      <c r="AG805" s="42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3">
        <v>11</v>
      </c>
      <c r="B806" s="105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424"/>
      <c r="AD806" s="424"/>
      <c r="AE806" s="424"/>
      <c r="AF806" s="424"/>
      <c r="AG806" s="42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3">
        <v>12</v>
      </c>
      <c r="B807" s="105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424"/>
      <c r="AD807" s="424"/>
      <c r="AE807" s="424"/>
      <c r="AF807" s="424"/>
      <c r="AG807" s="42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3">
        <v>13</v>
      </c>
      <c r="B808" s="105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424"/>
      <c r="AD808" s="424"/>
      <c r="AE808" s="424"/>
      <c r="AF808" s="424"/>
      <c r="AG808" s="42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3">
        <v>14</v>
      </c>
      <c r="B809" s="105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424"/>
      <c r="AD809" s="424"/>
      <c r="AE809" s="424"/>
      <c r="AF809" s="424"/>
      <c r="AG809" s="42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3">
        <v>15</v>
      </c>
      <c r="B810" s="105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424"/>
      <c r="AD810" s="424"/>
      <c r="AE810" s="424"/>
      <c r="AF810" s="424"/>
      <c r="AG810" s="42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3">
        <v>16</v>
      </c>
      <c r="B811" s="105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424"/>
      <c r="AD811" s="424"/>
      <c r="AE811" s="424"/>
      <c r="AF811" s="424"/>
      <c r="AG811" s="42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3">
        <v>17</v>
      </c>
      <c r="B812" s="105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424"/>
      <c r="AD812" s="424"/>
      <c r="AE812" s="424"/>
      <c r="AF812" s="424"/>
      <c r="AG812" s="42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3">
        <v>18</v>
      </c>
      <c r="B813" s="105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424"/>
      <c r="AD813" s="424"/>
      <c r="AE813" s="424"/>
      <c r="AF813" s="424"/>
      <c r="AG813" s="42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3">
        <v>19</v>
      </c>
      <c r="B814" s="105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424"/>
      <c r="AD814" s="424"/>
      <c r="AE814" s="424"/>
      <c r="AF814" s="424"/>
      <c r="AG814" s="42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3">
        <v>20</v>
      </c>
      <c r="B815" s="105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424"/>
      <c r="AD815" s="424"/>
      <c r="AE815" s="424"/>
      <c r="AF815" s="424"/>
      <c r="AG815" s="42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3">
        <v>21</v>
      </c>
      <c r="B816" s="105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424"/>
      <c r="AD816" s="424"/>
      <c r="AE816" s="424"/>
      <c r="AF816" s="424"/>
      <c r="AG816" s="42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3">
        <v>22</v>
      </c>
      <c r="B817" s="105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424"/>
      <c r="AD817" s="424"/>
      <c r="AE817" s="424"/>
      <c r="AF817" s="424"/>
      <c r="AG817" s="42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3">
        <v>23</v>
      </c>
      <c r="B818" s="105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424"/>
      <c r="AD818" s="424"/>
      <c r="AE818" s="424"/>
      <c r="AF818" s="424"/>
      <c r="AG818" s="42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3">
        <v>24</v>
      </c>
      <c r="B819" s="105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424"/>
      <c r="AD819" s="424"/>
      <c r="AE819" s="424"/>
      <c r="AF819" s="424"/>
      <c r="AG819" s="42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3">
        <v>25</v>
      </c>
      <c r="B820" s="105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424"/>
      <c r="AD820" s="424"/>
      <c r="AE820" s="424"/>
      <c r="AF820" s="424"/>
      <c r="AG820" s="42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3">
        <v>26</v>
      </c>
      <c r="B821" s="105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424"/>
      <c r="AD821" s="424"/>
      <c r="AE821" s="424"/>
      <c r="AF821" s="424"/>
      <c r="AG821" s="42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3">
        <v>27</v>
      </c>
      <c r="B822" s="105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424"/>
      <c r="AD822" s="424"/>
      <c r="AE822" s="424"/>
      <c r="AF822" s="424"/>
      <c r="AG822" s="42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3">
        <v>28</v>
      </c>
      <c r="B823" s="105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424"/>
      <c r="AD823" s="424"/>
      <c r="AE823" s="424"/>
      <c r="AF823" s="424"/>
      <c r="AG823" s="42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3">
        <v>29</v>
      </c>
      <c r="B824" s="105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424"/>
      <c r="AD824" s="424"/>
      <c r="AE824" s="424"/>
      <c r="AF824" s="424"/>
      <c r="AG824" s="42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3">
        <v>30</v>
      </c>
      <c r="B825" s="105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424"/>
      <c r="AD825" s="424"/>
      <c r="AE825" s="424"/>
      <c r="AF825" s="424"/>
      <c r="AG825" s="42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c r="A829" s="1053">
        <v>1</v>
      </c>
      <c r="B829" s="105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424"/>
      <c r="AD829" s="424"/>
      <c r="AE829" s="424"/>
      <c r="AF829" s="424"/>
      <c r="AG829" s="42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3">
        <v>2</v>
      </c>
      <c r="B830" s="105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424"/>
      <c r="AD830" s="424"/>
      <c r="AE830" s="424"/>
      <c r="AF830" s="424"/>
      <c r="AG830" s="42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3">
        <v>3</v>
      </c>
      <c r="B831" s="105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424"/>
      <c r="AD831" s="424"/>
      <c r="AE831" s="424"/>
      <c r="AF831" s="424"/>
      <c r="AG831" s="42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3">
        <v>4</v>
      </c>
      <c r="B832" s="105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424"/>
      <c r="AD832" s="424"/>
      <c r="AE832" s="424"/>
      <c r="AF832" s="424"/>
      <c r="AG832" s="42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3">
        <v>5</v>
      </c>
      <c r="B833" s="105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424"/>
      <c r="AD833" s="424"/>
      <c r="AE833" s="424"/>
      <c r="AF833" s="424"/>
      <c r="AG833" s="42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3">
        <v>6</v>
      </c>
      <c r="B834" s="105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424"/>
      <c r="AD834" s="424"/>
      <c r="AE834" s="424"/>
      <c r="AF834" s="424"/>
      <c r="AG834" s="42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3">
        <v>7</v>
      </c>
      <c r="B835" s="105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424"/>
      <c r="AD835" s="424"/>
      <c r="AE835" s="424"/>
      <c r="AF835" s="424"/>
      <c r="AG835" s="42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3">
        <v>8</v>
      </c>
      <c r="B836" s="105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424"/>
      <c r="AD836" s="424"/>
      <c r="AE836" s="424"/>
      <c r="AF836" s="424"/>
      <c r="AG836" s="42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3">
        <v>9</v>
      </c>
      <c r="B837" s="105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424"/>
      <c r="AD837" s="424"/>
      <c r="AE837" s="424"/>
      <c r="AF837" s="424"/>
      <c r="AG837" s="42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3">
        <v>10</v>
      </c>
      <c r="B838" s="105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424"/>
      <c r="AD838" s="424"/>
      <c r="AE838" s="424"/>
      <c r="AF838" s="424"/>
      <c r="AG838" s="42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3">
        <v>11</v>
      </c>
      <c r="B839" s="105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424"/>
      <c r="AD839" s="424"/>
      <c r="AE839" s="424"/>
      <c r="AF839" s="424"/>
      <c r="AG839" s="42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3">
        <v>12</v>
      </c>
      <c r="B840" s="105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424"/>
      <c r="AD840" s="424"/>
      <c r="AE840" s="424"/>
      <c r="AF840" s="424"/>
      <c r="AG840" s="42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3">
        <v>13</v>
      </c>
      <c r="B841" s="105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424"/>
      <c r="AD841" s="424"/>
      <c r="AE841" s="424"/>
      <c r="AF841" s="424"/>
      <c r="AG841" s="42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3">
        <v>14</v>
      </c>
      <c r="B842" s="105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424"/>
      <c r="AD842" s="424"/>
      <c r="AE842" s="424"/>
      <c r="AF842" s="424"/>
      <c r="AG842" s="42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3">
        <v>15</v>
      </c>
      <c r="B843" s="105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424"/>
      <c r="AD843" s="424"/>
      <c r="AE843" s="424"/>
      <c r="AF843" s="424"/>
      <c r="AG843" s="42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3">
        <v>16</v>
      </c>
      <c r="B844" s="105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424"/>
      <c r="AD844" s="424"/>
      <c r="AE844" s="424"/>
      <c r="AF844" s="424"/>
      <c r="AG844" s="42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3">
        <v>17</v>
      </c>
      <c r="B845" s="105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424"/>
      <c r="AD845" s="424"/>
      <c r="AE845" s="424"/>
      <c r="AF845" s="424"/>
      <c r="AG845" s="42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3">
        <v>18</v>
      </c>
      <c r="B846" s="105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424"/>
      <c r="AD846" s="424"/>
      <c r="AE846" s="424"/>
      <c r="AF846" s="424"/>
      <c r="AG846" s="42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3">
        <v>19</v>
      </c>
      <c r="B847" s="105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424"/>
      <c r="AD847" s="424"/>
      <c r="AE847" s="424"/>
      <c r="AF847" s="424"/>
      <c r="AG847" s="4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3">
        <v>20</v>
      </c>
      <c r="B848" s="105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424"/>
      <c r="AD848" s="424"/>
      <c r="AE848" s="424"/>
      <c r="AF848" s="424"/>
      <c r="AG848" s="4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3">
        <v>21</v>
      </c>
      <c r="B849" s="105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424"/>
      <c r="AD849" s="424"/>
      <c r="AE849" s="424"/>
      <c r="AF849" s="424"/>
      <c r="AG849" s="4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3">
        <v>22</v>
      </c>
      <c r="B850" s="105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424"/>
      <c r="AD850" s="424"/>
      <c r="AE850" s="424"/>
      <c r="AF850" s="424"/>
      <c r="AG850" s="4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3">
        <v>23</v>
      </c>
      <c r="B851" s="105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424"/>
      <c r="AD851" s="424"/>
      <c r="AE851" s="424"/>
      <c r="AF851" s="424"/>
      <c r="AG851" s="4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3">
        <v>24</v>
      </c>
      <c r="B852" s="105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424"/>
      <c r="AD852" s="424"/>
      <c r="AE852" s="424"/>
      <c r="AF852" s="424"/>
      <c r="AG852" s="4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3">
        <v>25</v>
      </c>
      <c r="B853" s="105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424"/>
      <c r="AD853" s="424"/>
      <c r="AE853" s="424"/>
      <c r="AF853" s="424"/>
      <c r="AG853" s="4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3">
        <v>26</v>
      </c>
      <c r="B854" s="105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424"/>
      <c r="AD854" s="424"/>
      <c r="AE854" s="424"/>
      <c r="AF854" s="424"/>
      <c r="AG854" s="4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3">
        <v>27</v>
      </c>
      <c r="B855" s="105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424"/>
      <c r="AD855" s="424"/>
      <c r="AE855" s="424"/>
      <c r="AF855" s="424"/>
      <c r="AG855" s="4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3">
        <v>28</v>
      </c>
      <c r="B856" s="105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424"/>
      <c r="AD856" s="424"/>
      <c r="AE856" s="424"/>
      <c r="AF856" s="424"/>
      <c r="AG856" s="4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3">
        <v>29</v>
      </c>
      <c r="B857" s="105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424"/>
      <c r="AD857" s="424"/>
      <c r="AE857" s="424"/>
      <c r="AF857" s="424"/>
      <c r="AG857" s="4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3">
        <v>30</v>
      </c>
      <c r="B858" s="105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424"/>
      <c r="AD858" s="424"/>
      <c r="AE858" s="424"/>
      <c r="AF858" s="424"/>
      <c r="AG858" s="4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c r="A862" s="1053">
        <v>1</v>
      </c>
      <c r="B862" s="105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424"/>
      <c r="AD862" s="424"/>
      <c r="AE862" s="424"/>
      <c r="AF862" s="424"/>
      <c r="AG862" s="42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3">
        <v>2</v>
      </c>
      <c r="B863" s="105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424"/>
      <c r="AD863" s="424"/>
      <c r="AE863" s="424"/>
      <c r="AF863" s="424"/>
      <c r="AG863" s="4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3">
        <v>3</v>
      </c>
      <c r="B864" s="105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424"/>
      <c r="AD864" s="424"/>
      <c r="AE864" s="424"/>
      <c r="AF864" s="424"/>
      <c r="AG864" s="4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3">
        <v>4</v>
      </c>
      <c r="B865" s="105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424"/>
      <c r="AD865" s="424"/>
      <c r="AE865" s="424"/>
      <c r="AF865" s="424"/>
      <c r="AG865" s="4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3">
        <v>5</v>
      </c>
      <c r="B866" s="105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424"/>
      <c r="AD866" s="424"/>
      <c r="AE866" s="424"/>
      <c r="AF866" s="424"/>
      <c r="AG866" s="4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3">
        <v>6</v>
      </c>
      <c r="B867" s="105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424"/>
      <c r="AD867" s="424"/>
      <c r="AE867" s="424"/>
      <c r="AF867" s="424"/>
      <c r="AG867" s="4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3">
        <v>7</v>
      </c>
      <c r="B868" s="105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424"/>
      <c r="AD868" s="424"/>
      <c r="AE868" s="424"/>
      <c r="AF868" s="424"/>
      <c r="AG868" s="4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3">
        <v>8</v>
      </c>
      <c r="B869" s="105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424"/>
      <c r="AD869" s="424"/>
      <c r="AE869" s="424"/>
      <c r="AF869" s="424"/>
      <c r="AG869" s="4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3">
        <v>9</v>
      </c>
      <c r="B870" s="105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424"/>
      <c r="AD870" s="424"/>
      <c r="AE870" s="424"/>
      <c r="AF870" s="424"/>
      <c r="AG870" s="4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3">
        <v>10</v>
      </c>
      <c r="B871" s="105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424"/>
      <c r="AD871" s="424"/>
      <c r="AE871" s="424"/>
      <c r="AF871" s="424"/>
      <c r="AG871" s="4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3">
        <v>11</v>
      </c>
      <c r="B872" s="105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424"/>
      <c r="AD872" s="424"/>
      <c r="AE872" s="424"/>
      <c r="AF872" s="424"/>
      <c r="AG872" s="4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3">
        <v>12</v>
      </c>
      <c r="B873" s="105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424"/>
      <c r="AD873" s="424"/>
      <c r="AE873" s="424"/>
      <c r="AF873" s="424"/>
      <c r="AG873" s="4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3">
        <v>13</v>
      </c>
      <c r="B874" s="105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424"/>
      <c r="AD874" s="424"/>
      <c r="AE874" s="424"/>
      <c r="AF874" s="424"/>
      <c r="AG874" s="4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3">
        <v>14</v>
      </c>
      <c r="B875" s="105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424"/>
      <c r="AD875" s="424"/>
      <c r="AE875" s="424"/>
      <c r="AF875" s="424"/>
      <c r="AG875" s="42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3">
        <v>15</v>
      </c>
      <c r="B876" s="105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424"/>
      <c r="AD876" s="424"/>
      <c r="AE876" s="424"/>
      <c r="AF876" s="424"/>
      <c r="AG876" s="42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3">
        <v>16</v>
      </c>
      <c r="B877" s="105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424"/>
      <c r="AD877" s="424"/>
      <c r="AE877" s="424"/>
      <c r="AF877" s="424"/>
      <c r="AG877" s="42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3">
        <v>17</v>
      </c>
      <c r="B878" s="105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424"/>
      <c r="AD878" s="424"/>
      <c r="AE878" s="424"/>
      <c r="AF878" s="424"/>
      <c r="AG878" s="42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3">
        <v>18</v>
      </c>
      <c r="B879" s="105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424"/>
      <c r="AD879" s="424"/>
      <c r="AE879" s="424"/>
      <c r="AF879" s="424"/>
      <c r="AG879" s="42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3">
        <v>19</v>
      </c>
      <c r="B880" s="105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424"/>
      <c r="AD880" s="424"/>
      <c r="AE880" s="424"/>
      <c r="AF880" s="424"/>
      <c r="AG880" s="4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3">
        <v>20</v>
      </c>
      <c r="B881" s="105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424"/>
      <c r="AD881" s="424"/>
      <c r="AE881" s="424"/>
      <c r="AF881" s="424"/>
      <c r="AG881" s="4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3">
        <v>21</v>
      </c>
      <c r="B882" s="105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424"/>
      <c r="AD882" s="424"/>
      <c r="AE882" s="424"/>
      <c r="AF882" s="424"/>
      <c r="AG882" s="4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3">
        <v>22</v>
      </c>
      <c r="B883" s="105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424"/>
      <c r="AD883" s="424"/>
      <c r="AE883" s="424"/>
      <c r="AF883" s="424"/>
      <c r="AG883" s="4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3">
        <v>23</v>
      </c>
      <c r="B884" s="105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424"/>
      <c r="AD884" s="424"/>
      <c r="AE884" s="424"/>
      <c r="AF884" s="424"/>
      <c r="AG884" s="4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3">
        <v>24</v>
      </c>
      <c r="B885" s="105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424"/>
      <c r="AD885" s="424"/>
      <c r="AE885" s="424"/>
      <c r="AF885" s="424"/>
      <c r="AG885" s="4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3">
        <v>25</v>
      </c>
      <c r="B886" s="105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424"/>
      <c r="AD886" s="424"/>
      <c r="AE886" s="424"/>
      <c r="AF886" s="424"/>
      <c r="AG886" s="4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3">
        <v>26</v>
      </c>
      <c r="B887" s="105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424"/>
      <c r="AD887" s="424"/>
      <c r="AE887" s="424"/>
      <c r="AF887" s="424"/>
      <c r="AG887" s="4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3">
        <v>27</v>
      </c>
      <c r="B888" s="105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424"/>
      <c r="AD888" s="424"/>
      <c r="AE888" s="424"/>
      <c r="AF888" s="424"/>
      <c r="AG888" s="4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3">
        <v>28</v>
      </c>
      <c r="B889" s="105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424"/>
      <c r="AD889" s="424"/>
      <c r="AE889" s="424"/>
      <c r="AF889" s="424"/>
      <c r="AG889" s="4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3">
        <v>29</v>
      </c>
      <c r="B890" s="105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424"/>
      <c r="AD890" s="424"/>
      <c r="AE890" s="424"/>
      <c r="AF890" s="424"/>
      <c r="AG890" s="4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3">
        <v>30</v>
      </c>
      <c r="B891" s="105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424"/>
      <c r="AD891" s="424"/>
      <c r="AE891" s="424"/>
      <c r="AF891" s="424"/>
      <c r="AG891" s="4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c r="A895" s="1053">
        <v>1</v>
      </c>
      <c r="B895" s="105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424"/>
      <c r="AD895" s="424"/>
      <c r="AE895" s="424"/>
      <c r="AF895" s="424"/>
      <c r="AG895" s="42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3">
        <v>2</v>
      </c>
      <c r="B896" s="105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424"/>
      <c r="AD896" s="424"/>
      <c r="AE896" s="424"/>
      <c r="AF896" s="424"/>
      <c r="AG896" s="4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3">
        <v>3</v>
      </c>
      <c r="B897" s="105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424"/>
      <c r="AD897" s="424"/>
      <c r="AE897" s="424"/>
      <c r="AF897" s="424"/>
      <c r="AG897" s="4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3">
        <v>4</v>
      </c>
      <c r="B898" s="105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424"/>
      <c r="AD898" s="424"/>
      <c r="AE898" s="424"/>
      <c r="AF898" s="424"/>
      <c r="AG898" s="4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3">
        <v>5</v>
      </c>
      <c r="B899" s="105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424"/>
      <c r="AD899" s="424"/>
      <c r="AE899" s="424"/>
      <c r="AF899" s="424"/>
      <c r="AG899" s="4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3">
        <v>6</v>
      </c>
      <c r="B900" s="105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424"/>
      <c r="AD900" s="424"/>
      <c r="AE900" s="424"/>
      <c r="AF900" s="424"/>
      <c r="AG900" s="4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3">
        <v>7</v>
      </c>
      <c r="B901" s="105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424"/>
      <c r="AD901" s="424"/>
      <c r="AE901" s="424"/>
      <c r="AF901" s="424"/>
      <c r="AG901" s="4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3">
        <v>8</v>
      </c>
      <c r="B902" s="105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424"/>
      <c r="AD902" s="424"/>
      <c r="AE902" s="424"/>
      <c r="AF902" s="424"/>
      <c r="AG902" s="4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3">
        <v>9</v>
      </c>
      <c r="B903" s="105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424"/>
      <c r="AD903" s="424"/>
      <c r="AE903" s="424"/>
      <c r="AF903" s="424"/>
      <c r="AG903" s="4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3">
        <v>10</v>
      </c>
      <c r="B904" s="105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424"/>
      <c r="AD904" s="424"/>
      <c r="AE904" s="424"/>
      <c r="AF904" s="424"/>
      <c r="AG904" s="4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3">
        <v>11</v>
      </c>
      <c r="B905" s="105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424"/>
      <c r="AD905" s="424"/>
      <c r="AE905" s="424"/>
      <c r="AF905" s="424"/>
      <c r="AG905" s="4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3">
        <v>12</v>
      </c>
      <c r="B906" s="105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424"/>
      <c r="AD906" s="424"/>
      <c r="AE906" s="424"/>
      <c r="AF906" s="424"/>
      <c r="AG906" s="4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3">
        <v>13</v>
      </c>
      <c r="B907" s="105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424"/>
      <c r="AD907" s="424"/>
      <c r="AE907" s="424"/>
      <c r="AF907" s="424"/>
      <c r="AG907" s="4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3">
        <v>14</v>
      </c>
      <c r="B908" s="105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424"/>
      <c r="AD908" s="424"/>
      <c r="AE908" s="424"/>
      <c r="AF908" s="424"/>
      <c r="AG908" s="42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3">
        <v>15</v>
      </c>
      <c r="B909" s="105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424"/>
      <c r="AD909" s="424"/>
      <c r="AE909" s="424"/>
      <c r="AF909" s="424"/>
      <c r="AG909" s="42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3">
        <v>16</v>
      </c>
      <c r="B910" s="105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424"/>
      <c r="AD910" s="424"/>
      <c r="AE910" s="424"/>
      <c r="AF910" s="424"/>
      <c r="AG910" s="42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3">
        <v>17</v>
      </c>
      <c r="B911" s="105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424"/>
      <c r="AD911" s="424"/>
      <c r="AE911" s="424"/>
      <c r="AF911" s="424"/>
      <c r="AG911" s="42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3">
        <v>18</v>
      </c>
      <c r="B912" s="105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424"/>
      <c r="AD912" s="424"/>
      <c r="AE912" s="424"/>
      <c r="AF912" s="424"/>
      <c r="AG912" s="42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3">
        <v>19</v>
      </c>
      <c r="B913" s="105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424"/>
      <c r="AD913" s="424"/>
      <c r="AE913" s="424"/>
      <c r="AF913" s="424"/>
      <c r="AG913" s="4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3">
        <v>20</v>
      </c>
      <c r="B914" s="105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424"/>
      <c r="AD914" s="424"/>
      <c r="AE914" s="424"/>
      <c r="AF914" s="424"/>
      <c r="AG914" s="4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3">
        <v>21</v>
      </c>
      <c r="B915" s="105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424"/>
      <c r="AD915" s="424"/>
      <c r="AE915" s="424"/>
      <c r="AF915" s="424"/>
      <c r="AG915" s="4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3">
        <v>22</v>
      </c>
      <c r="B916" s="105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424"/>
      <c r="AD916" s="424"/>
      <c r="AE916" s="424"/>
      <c r="AF916" s="424"/>
      <c r="AG916" s="4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3">
        <v>23</v>
      </c>
      <c r="B917" s="105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424"/>
      <c r="AD917" s="424"/>
      <c r="AE917" s="424"/>
      <c r="AF917" s="424"/>
      <c r="AG917" s="4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3">
        <v>24</v>
      </c>
      <c r="B918" s="105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424"/>
      <c r="AD918" s="424"/>
      <c r="AE918" s="424"/>
      <c r="AF918" s="424"/>
      <c r="AG918" s="4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3">
        <v>25</v>
      </c>
      <c r="B919" s="105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424"/>
      <c r="AD919" s="424"/>
      <c r="AE919" s="424"/>
      <c r="AF919" s="424"/>
      <c r="AG919" s="4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3">
        <v>26</v>
      </c>
      <c r="B920" s="105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424"/>
      <c r="AD920" s="424"/>
      <c r="AE920" s="424"/>
      <c r="AF920" s="424"/>
      <c r="AG920" s="4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3">
        <v>27</v>
      </c>
      <c r="B921" s="105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424"/>
      <c r="AD921" s="424"/>
      <c r="AE921" s="424"/>
      <c r="AF921" s="424"/>
      <c r="AG921" s="4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3">
        <v>28</v>
      </c>
      <c r="B922" s="105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424"/>
      <c r="AD922" s="424"/>
      <c r="AE922" s="424"/>
      <c r="AF922" s="424"/>
      <c r="AG922" s="4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3">
        <v>29</v>
      </c>
      <c r="B923" s="105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424"/>
      <c r="AD923" s="424"/>
      <c r="AE923" s="424"/>
      <c r="AF923" s="424"/>
      <c r="AG923" s="4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3">
        <v>30</v>
      </c>
      <c r="B924" s="105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424"/>
      <c r="AD924" s="424"/>
      <c r="AE924" s="424"/>
      <c r="AF924" s="424"/>
      <c r="AG924" s="4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c r="A928" s="1053">
        <v>1</v>
      </c>
      <c r="B928" s="1053">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424"/>
      <c r="AD928" s="424"/>
      <c r="AE928" s="424"/>
      <c r="AF928" s="424"/>
      <c r="AG928" s="42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3">
        <v>2</v>
      </c>
      <c r="B929" s="105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424"/>
      <c r="AD929" s="424"/>
      <c r="AE929" s="424"/>
      <c r="AF929" s="424"/>
      <c r="AG929" s="4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3">
        <v>3</v>
      </c>
      <c r="B930" s="105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424"/>
      <c r="AD930" s="424"/>
      <c r="AE930" s="424"/>
      <c r="AF930" s="424"/>
      <c r="AG930" s="4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3">
        <v>4</v>
      </c>
      <c r="B931" s="105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424"/>
      <c r="AD931" s="424"/>
      <c r="AE931" s="424"/>
      <c r="AF931" s="424"/>
      <c r="AG931" s="4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3">
        <v>5</v>
      </c>
      <c r="B932" s="105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424"/>
      <c r="AD932" s="424"/>
      <c r="AE932" s="424"/>
      <c r="AF932" s="424"/>
      <c r="AG932" s="4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3">
        <v>6</v>
      </c>
      <c r="B933" s="105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424"/>
      <c r="AD933" s="424"/>
      <c r="AE933" s="424"/>
      <c r="AF933" s="424"/>
      <c r="AG933" s="4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3">
        <v>7</v>
      </c>
      <c r="B934" s="105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424"/>
      <c r="AD934" s="424"/>
      <c r="AE934" s="424"/>
      <c r="AF934" s="424"/>
      <c r="AG934" s="4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3">
        <v>8</v>
      </c>
      <c r="B935" s="105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424"/>
      <c r="AD935" s="424"/>
      <c r="AE935" s="424"/>
      <c r="AF935" s="424"/>
      <c r="AG935" s="4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3">
        <v>9</v>
      </c>
      <c r="B936" s="105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424"/>
      <c r="AD936" s="424"/>
      <c r="AE936" s="424"/>
      <c r="AF936" s="424"/>
      <c r="AG936" s="4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3">
        <v>10</v>
      </c>
      <c r="B937" s="105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424"/>
      <c r="AD937" s="424"/>
      <c r="AE937" s="424"/>
      <c r="AF937" s="424"/>
      <c r="AG937" s="4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3">
        <v>11</v>
      </c>
      <c r="B938" s="105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424"/>
      <c r="AD938" s="424"/>
      <c r="AE938" s="424"/>
      <c r="AF938" s="424"/>
      <c r="AG938" s="4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3">
        <v>12</v>
      </c>
      <c r="B939" s="105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424"/>
      <c r="AD939" s="424"/>
      <c r="AE939" s="424"/>
      <c r="AF939" s="424"/>
      <c r="AG939" s="4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3">
        <v>13</v>
      </c>
      <c r="B940" s="105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424"/>
      <c r="AD940" s="424"/>
      <c r="AE940" s="424"/>
      <c r="AF940" s="424"/>
      <c r="AG940" s="4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3">
        <v>14</v>
      </c>
      <c r="B941" s="105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424"/>
      <c r="AD941" s="424"/>
      <c r="AE941" s="424"/>
      <c r="AF941" s="424"/>
      <c r="AG941" s="42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3">
        <v>15</v>
      </c>
      <c r="B942" s="105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424"/>
      <c r="AD942" s="424"/>
      <c r="AE942" s="424"/>
      <c r="AF942" s="424"/>
      <c r="AG942" s="42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3">
        <v>16</v>
      </c>
      <c r="B943" s="105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424"/>
      <c r="AD943" s="424"/>
      <c r="AE943" s="424"/>
      <c r="AF943" s="424"/>
      <c r="AG943" s="42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3">
        <v>17</v>
      </c>
      <c r="B944" s="105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424"/>
      <c r="AD944" s="424"/>
      <c r="AE944" s="424"/>
      <c r="AF944" s="424"/>
      <c r="AG944" s="42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3">
        <v>18</v>
      </c>
      <c r="B945" s="105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424"/>
      <c r="AD945" s="424"/>
      <c r="AE945" s="424"/>
      <c r="AF945" s="424"/>
      <c r="AG945" s="4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3">
        <v>19</v>
      </c>
      <c r="B946" s="105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424"/>
      <c r="AD946" s="424"/>
      <c r="AE946" s="424"/>
      <c r="AF946" s="424"/>
      <c r="AG946" s="4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3">
        <v>20</v>
      </c>
      <c r="B947" s="105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424"/>
      <c r="AD947" s="424"/>
      <c r="AE947" s="424"/>
      <c r="AF947" s="424"/>
      <c r="AG947" s="4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3">
        <v>21</v>
      </c>
      <c r="B948" s="105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424"/>
      <c r="AD948" s="424"/>
      <c r="AE948" s="424"/>
      <c r="AF948" s="424"/>
      <c r="AG948" s="4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3">
        <v>22</v>
      </c>
      <c r="B949" s="105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424"/>
      <c r="AD949" s="424"/>
      <c r="AE949" s="424"/>
      <c r="AF949" s="424"/>
      <c r="AG949" s="4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3">
        <v>23</v>
      </c>
      <c r="B950" s="105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424"/>
      <c r="AD950" s="424"/>
      <c r="AE950" s="424"/>
      <c r="AF950" s="424"/>
      <c r="AG950" s="4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3">
        <v>24</v>
      </c>
      <c r="B951" s="105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424"/>
      <c r="AD951" s="424"/>
      <c r="AE951" s="424"/>
      <c r="AF951" s="424"/>
      <c r="AG951" s="4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3">
        <v>25</v>
      </c>
      <c r="B952" s="105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424"/>
      <c r="AD952" s="424"/>
      <c r="AE952" s="424"/>
      <c r="AF952" s="424"/>
      <c r="AG952" s="4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3">
        <v>26</v>
      </c>
      <c r="B953" s="105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424"/>
      <c r="AD953" s="424"/>
      <c r="AE953" s="424"/>
      <c r="AF953" s="424"/>
      <c r="AG953" s="4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3">
        <v>27</v>
      </c>
      <c r="B954" s="105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424"/>
      <c r="AD954" s="424"/>
      <c r="AE954" s="424"/>
      <c r="AF954" s="424"/>
      <c r="AG954" s="4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3">
        <v>28</v>
      </c>
      <c r="B955" s="105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424"/>
      <c r="AD955" s="424"/>
      <c r="AE955" s="424"/>
      <c r="AF955" s="424"/>
      <c r="AG955" s="4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3">
        <v>29</v>
      </c>
      <c r="B956" s="105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424"/>
      <c r="AD956" s="424"/>
      <c r="AE956" s="424"/>
      <c r="AF956" s="424"/>
      <c r="AG956" s="4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3">
        <v>30</v>
      </c>
      <c r="B957" s="105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424"/>
      <c r="AD957" s="424"/>
      <c r="AE957" s="424"/>
      <c r="AF957" s="424"/>
      <c r="AG957" s="4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c r="A961" s="1053">
        <v>1</v>
      </c>
      <c r="B961" s="105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424"/>
      <c r="AD961" s="424"/>
      <c r="AE961" s="424"/>
      <c r="AF961" s="424"/>
      <c r="AG961" s="42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3">
        <v>2</v>
      </c>
      <c r="B962" s="105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424"/>
      <c r="AD962" s="424"/>
      <c r="AE962" s="424"/>
      <c r="AF962" s="424"/>
      <c r="AG962" s="4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3">
        <v>3</v>
      </c>
      <c r="B963" s="105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424"/>
      <c r="AD963" s="424"/>
      <c r="AE963" s="424"/>
      <c r="AF963" s="424"/>
      <c r="AG963" s="4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3">
        <v>4</v>
      </c>
      <c r="B964" s="105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424"/>
      <c r="AD964" s="424"/>
      <c r="AE964" s="424"/>
      <c r="AF964" s="424"/>
      <c r="AG964" s="4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3">
        <v>5</v>
      </c>
      <c r="B965" s="105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424"/>
      <c r="AD965" s="424"/>
      <c r="AE965" s="424"/>
      <c r="AF965" s="424"/>
      <c r="AG965" s="4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3">
        <v>6</v>
      </c>
      <c r="B966" s="105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424"/>
      <c r="AD966" s="424"/>
      <c r="AE966" s="424"/>
      <c r="AF966" s="424"/>
      <c r="AG966" s="4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3">
        <v>7</v>
      </c>
      <c r="B967" s="105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424"/>
      <c r="AD967" s="424"/>
      <c r="AE967" s="424"/>
      <c r="AF967" s="424"/>
      <c r="AG967" s="4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3">
        <v>8</v>
      </c>
      <c r="B968" s="105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424"/>
      <c r="AD968" s="424"/>
      <c r="AE968" s="424"/>
      <c r="AF968" s="424"/>
      <c r="AG968" s="4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3">
        <v>9</v>
      </c>
      <c r="B969" s="105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424"/>
      <c r="AD969" s="424"/>
      <c r="AE969" s="424"/>
      <c r="AF969" s="424"/>
      <c r="AG969" s="4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3">
        <v>10</v>
      </c>
      <c r="B970" s="105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424"/>
      <c r="AD970" s="424"/>
      <c r="AE970" s="424"/>
      <c r="AF970" s="424"/>
      <c r="AG970" s="4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3">
        <v>11</v>
      </c>
      <c r="B971" s="105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424"/>
      <c r="AD971" s="424"/>
      <c r="AE971" s="424"/>
      <c r="AF971" s="424"/>
      <c r="AG971" s="4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3">
        <v>12</v>
      </c>
      <c r="B972" s="105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424"/>
      <c r="AD972" s="424"/>
      <c r="AE972" s="424"/>
      <c r="AF972" s="424"/>
      <c r="AG972" s="4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3">
        <v>13</v>
      </c>
      <c r="B973" s="105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424"/>
      <c r="AD973" s="424"/>
      <c r="AE973" s="424"/>
      <c r="AF973" s="424"/>
      <c r="AG973" s="4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3">
        <v>14</v>
      </c>
      <c r="B974" s="105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424"/>
      <c r="AD974" s="424"/>
      <c r="AE974" s="424"/>
      <c r="AF974" s="424"/>
      <c r="AG974" s="42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3">
        <v>15</v>
      </c>
      <c r="B975" s="105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424"/>
      <c r="AD975" s="424"/>
      <c r="AE975" s="424"/>
      <c r="AF975" s="424"/>
      <c r="AG975" s="42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3">
        <v>16</v>
      </c>
      <c r="B976" s="105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424"/>
      <c r="AD976" s="424"/>
      <c r="AE976" s="424"/>
      <c r="AF976" s="424"/>
      <c r="AG976" s="42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3">
        <v>17</v>
      </c>
      <c r="B977" s="105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424"/>
      <c r="AD977" s="424"/>
      <c r="AE977" s="424"/>
      <c r="AF977" s="424"/>
      <c r="AG977" s="42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3">
        <v>18</v>
      </c>
      <c r="B978" s="105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424"/>
      <c r="AD978" s="424"/>
      <c r="AE978" s="424"/>
      <c r="AF978" s="424"/>
      <c r="AG978" s="42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3">
        <v>19</v>
      </c>
      <c r="B979" s="105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424"/>
      <c r="AD979" s="424"/>
      <c r="AE979" s="424"/>
      <c r="AF979" s="424"/>
      <c r="AG979" s="4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3">
        <v>20</v>
      </c>
      <c r="B980" s="105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424"/>
      <c r="AD980" s="424"/>
      <c r="AE980" s="424"/>
      <c r="AF980" s="424"/>
      <c r="AG980" s="4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3">
        <v>21</v>
      </c>
      <c r="B981" s="105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424"/>
      <c r="AD981" s="424"/>
      <c r="AE981" s="424"/>
      <c r="AF981" s="424"/>
      <c r="AG981" s="4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3">
        <v>22</v>
      </c>
      <c r="B982" s="105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424"/>
      <c r="AD982" s="424"/>
      <c r="AE982" s="424"/>
      <c r="AF982" s="424"/>
      <c r="AG982" s="4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3">
        <v>23</v>
      </c>
      <c r="B983" s="105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424"/>
      <c r="AD983" s="424"/>
      <c r="AE983" s="424"/>
      <c r="AF983" s="424"/>
      <c r="AG983" s="4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3">
        <v>24</v>
      </c>
      <c r="B984" s="105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424"/>
      <c r="AD984" s="424"/>
      <c r="AE984" s="424"/>
      <c r="AF984" s="424"/>
      <c r="AG984" s="4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3">
        <v>25</v>
      </c>
      <c r="B985" s="105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424"/>
      <c r="AD985" s="424"/>
      <c r="AE985" s="424"/>
      <c r="AF985" s="424"/>
      <c r="AG985" s="4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3">
        <v>26</v>
      </c>
      <c r="B986" s="105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424"/>
      <c r="AD986" s="424"/>
      <c r="AE986" s="424"/>
      <c r="AF986" s="424"/>
      <c r="AG986" s="4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3">
        <v>27</v>
      </c>
      <c r="B987" s="105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424"/>
      <c r="AD987" s="424"/>
      <c r="AE987" s="424"/>
      <c r="AF987" s="424"/>
      <c r="AG987" s="4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3">
        <v>28</v>
      </c>
      <c r="B988" s="105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424"/>
      <c r="AD988" s="424"/>
      <c r="AE988" s="424"/>
      <c r="AF988" s="424"/>
      <c r="AG988" s="4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3">
        <v>29</v>
      </c>
      <c r="B989" s="105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424"/>
      <c r="AD989" s="424"/>
      <c r="AE989" s="424"/>
      <c r="AF989" s="424"/>
      <c r="AG989" s="4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3">
        <v>30</v>
      </c>
      <c r="B990" s="105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424"/>
      <c r="AD990" s="424"/>
      <c r="AE990" s="424"/>
      <c r="AF990" s="424"/>
      <c r="AG990" s="4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c r="A994" s="1053">
        <v>1</v>
      </c>
      <c r="B994" s="105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424"/>
      <c r="AD994" s="424"/>
      <c r="AE994" s="424"/>
      <c r="AF994" s="424"/>
      <c r="AG994" s="42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3">
        <v>2</v>
      </c>
      <c r="B995" s="105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424"/>
      <c r="AD995" s="424"/>
      <c r="AE995" s="424"/>
      <c r="AF995" s="424"/>
      <c r="AG995" s="4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3">
        <v>3</v>
      </c>
      <c r="B996" s="105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424"/>
      <c r="AD996" s="424"/>
      <c r="AE996" s="424"/>
      <c r="AF996" s="424"/>
      <c r="AG996" s="4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3">
        <v>4</v>
      </c>
      <c r="B997" s="105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424"/>
      <c r="AD997" s="424"/>
      <c r="AE997" s="424"/>
      <c r="AF997" s="424"/>
      <c r="AG997" s="4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3">
        <v>5</v>
      </c>
      <c r="B998" s="105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424"/>
      <c r="AD998" s="424"/>
      <c r="AE998" s="424"/>
      <c r="AF998" s="424"/>
      <c r="AG998" s="4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3">
        <v>6</v>
      </c>
      <c r="B999" s="105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424"/>
      <c r="AD999" s="424"/>
      <c r="AE999" s="424"/>
      <c r="AF999" s="424"/>
      <c r="AG999" s="4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3">
        <v>7</v>
      </c>
      <c r="B1000" s="105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424"/>
      <c r="AD1000" s="424"/>
      <c r="AE1000" s="424"/>
      <c r="AF1000" s="424"/>
      <c r="AG1000" s="4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3">
        <v>8</v>
      </c>
      <c r="B1001" s="105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424"/>
      <c r="AD1001" s="424"/>
      <c r="AE1001" s="424"/>
      <c r="AF1001" s="424"/>
      <c r="AG1001" s="4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3">
        <v>9</v>
      </c>
      <c r="B1002" s="105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4"/>
      <c r="AD1002" s="424"/>
      <c r="AE1002" s="424"/>
      <c r="AF1002" s="424"/>
      <c r="AG1002" s="4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3">
        <v>10</v>
      </c>
      <c r="B1003" s="105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4"/>
      <c r="AD1003" s="424"/>
      <c r="AE1003" s="424"/>
      <c r="AF1003" s="424"/>
      <c r="AG1003" s="4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3">
        <v>11</v>
      </c>
      <c r="B1004" s="105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424"/>
      <c r="AD1004" s="424"/>
      <c r="AE1004" s="424"/>
      <c r="AF1004" s="424"/>
      <c r="AG1004" s="4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3">
        <v>12</v>
      </c>
      <c r="B1005" s="105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424"/>
      <c r="AD1005" s="424"/>
      <c r="AE1005" s="424"/>
      <c r="AF1005" s="424"/>
      <c r="AG1005" s="4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3">
        <v>13</v>
      </c>
      <c r="B1006" s="105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424"/>
      <c r="AD1006" s="424"/>
      <c r="AE1006" s="424"/>
      <c r="AF1006" s="424"/>
      <c r="AG1006" s="4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3">
        <v>14</v>
      </c>
      <c r="B1007" s="105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424"/>
      <c r="AD1007" s="424"/>
      <c r="AE1007" s="424"/>
      <c r="AF1007" s="424"/>
      <c r="AG1007" s="42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3">
        <v>15</v>
      </c>
      <c r="B1008" s="105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424"/>
      <c r="AD1008" s="424"/>
      <c r="AE1008" s="424"/>
      <c r="AF1008" s="424"/>
      <c r="AG1008" s="42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3">
        <v>16</v>
      </c>
      <c r="B1009" s="105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424"/>
      <c r="AD1009" s="424"/>
      <c r="AE1009" s="424"/>
      <c r="AF1009" s="424"/>
      <c r="AG1009" s="42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3">
        <v>17</v>
      </c>
      <c r="B1010" s="105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424"/>
      <c r="AD1010" s="424"/>
      <c r="AE1010" s="424"/>
      <c r="AF1010" s="424"/>
      <c r="AG1010" s="42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3">
        <v>18</v>
      </c>
      <c r="B1011" s="105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424"/>
      <c r="AD1011" s="424"/>
      <c r="AE1011" s="424"/>
      <c r="AF1011" s="424"/>
      <c r="AG1011" s="42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3">
        <v>19</v>
      </c>
      <c r="B1012" s="105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424"/>
      <c r="AD1012" s="424"/>
      <c r="AE1012" s="424"/>
      <c r="AF1012" s="424"/>
      <c r="AG1012" s="4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3">
        <v>20</v>
      </c>
      <c r="B1013" s="105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424"/>
      <c r="AD1013" s="424"/>
      <c r="AE1013" s="424"/>
      <c r="AF1013" s="424"/>
      <c r="AG1013" s="4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3">
        <v>21</v>
      </c>
      <c r="B1014" s="105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424"/>
      <c r="AD1014" s="424"/>
      <c r="AE1014" s="424"/>
      <c r="AF1014" s="424"/>
      <c r="AG1014" s="4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3">
        <v>22</v>
      </c>
      <c r="B1015" s="105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424"/>
      <c r="AD1015" s="424"/>
      <c r="AE1015" s="424"/>
      <c r="AF1015" s="424"/>
      <c r="AG1015" s="4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3">
        <v>23</v>
      </c>
      <c r="B1016" s="105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424"/>
      <c r="AD1016" s="424"/>
      <c r="AE1016" s="424"/>
      <c r="AF1016" s="424"/>
      <c r="AG1016" s="4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3">
        <v>24</v>
      </c>
      <c r="B1017" s="105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424"/>
      <c r="AD1017" s="424"/>
      <c r="AE1017" s="424"/>
      <c r="AF1017" s="424"/>
      <c r="AG1017" s="4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3">
        <v>25</v>
      </c>
      <c r="B1018" s="105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424"/>
      <c r="AD1018" s="424"/>
      <c r="AE1018" s="424"/>
      <c r="AF1018" s="424"/>
      <c r="AG1018" s="4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3">
        <v>26</v>
      </c>
      <c r="B1019" s="105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424"/>
      <c r="AD1019" s="424"/>
      <c r="AE1019" s="424"/>
      <c r="AF1019" s="424"/>
      <c r="AG1019" s="4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3">
        <v>27</v>
      </c>
      <c r="B1020" s="105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424"/>
      <c r="AD1020" s="424"/>
      <c r="AE1020" s="424"/>
      <c r="AF1020" s="424"/>
      <c r="AG1020" s="4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3">
        <v>28</v>
      </c>
      <c r="B1021" s="105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424"/>
      <c r="AD1021" s="424"/>
      <c r="AE1021" s="424"/>
      <c r="AF1021" s="424"/>
      <c r="AG1021" s="4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3">
        <v>29</v>
      </c>
      <c r="B1022" s="105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424"/>
      <c r="AD1022" s="424"/>
      <c r="AE1022" s="424"/>
      <c r="AF1022" s="424"/>
      <c r="AG1022" s="4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3">
        <v>30</v>
      </c>
      <c r="B1023" s="105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424"/>
      <c r="AD1023" s="424"/>
      <c r="AE1023" s="424"/>
      <c r="AF1023" s="424"/>
      <c r="AG1023" s="4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c r="A1027" s="1053">
        <v>1</v>
      </c>
      <c r="B1027" s="105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424"/>
      <c r="AD1027" s="424"/>
      <c r="AE1027" s="424"/>
      <c r="AF1027" s="424"/>
      <c r="AG1027" s="42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3">
        <v>2</v>
      </c>
      <c r="B1028" s="105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424"/>
      <c r="AD1028" s="424"/>
      <c r="AE1028" s="424"/>
      <c r="AF1028" s="424"/>
      <c r="AG1028" s="4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3">
        <v>3</v>
      </c>
      <c r="B1029" s="105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424"/>
      <c r="AD1029" s="424"/>
      <c r="AE1029" s="424"/>
      <c r="AF1029" s="424"/>
      <c r="AG1029" s="4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3">
        <v>4</v>
      </c>
      <c r="B1030" s="105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424"/>
      <c r="AD1030" s="424"/>
      <c r="AE1030" s="424"/>
      <c r="AF1030" s="424"/>
      <c r="AG1030" s="4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3">
        <v>5</v>
      </c>
      <c r="B1031" s="105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424"/>
      <c r="AD1031" s="424"/>
      <c r="AE1031" s="424"/>
      <c r="AF1031" s="424"/>
      <c r="AG1031" s="4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3">
        <v>6</v>
      </c>
      <c r="B1032" s="105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424"/>
      <c r="AD1032" s="424"/>
      <c r="AE1032" s="424"/>
      <c r="AF1032" s="424"/>
      <c r="AG1032" s="4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3">
        <v>7</v>
      </c>
      <c r="B1033" s="105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424"/>
      <c r="AD1033" s="424"/>
      <c r="AE1033" s="424"/>
      <c r="AF1033" s="424"/>
      <c r="AG1033" s="4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3">
        <v>8</v>
      </c>
      <c r="B1034" s="105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424"/>
      <c r="AD1034" s="424"/>
      <c r="AE1034" s="424"/>
      <c r="AF1034" s="424"/>
      <c r="AG1034" s="4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3">
        <v>9</v>
      </c>
      <c r="B1035" s="105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4"/>
      <c r="AD1035" s="424"/>
      <c r="AE1035" s="424"/>
      <c r="AF1035" s="424"/>
      <c r="AG1035" s="4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3">
        <v>10</v>
      </c>
      <c r="B1036" s="105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4"/>
      <c r="AD1036" s="424"/>
      <c r="AE1036" s="424"/>
      <c r="AF1036" s="424"/>
      <c r="AG1036" s="4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3">
        <v>11</v>
      </c>
      <c r="B1037" s="105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424"/>
      <c r="AD1037" s="424"/>
      <c r="AE1037" s="424"/>
      <c r="AF1037" s="424"/>
      <c r="AG1037" s="4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3">
        <v>12</v>
      </c>
      <c r="B1038" s="105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424"/>
      <c r="AD1038" s="424"/>
      <c r="AE1038" s="424"/>
      <c r="AF1038" s="424"/>
      <c r="AG1038" s="4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3">
        <v>13</v>
      </c>
      <c r="B1039" s="105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424"/>
      <c r="AD1039" s="424"/>
      <c r="AE1039" s="424"/>
      <c r="AF1039" s="424"/>
      <c r="AG1039" s="4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3">
        <v>14</v>
      </c>
      <c r="B1040" s="105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424"/>
      <c r="AD1040" s="424"/>
      <c r="AE1040" s="424"/>
      <c r="AF1040" s="424"/>
      <c r="AG1040" s="42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3">
        <v>15</v>
      </c>
      <c r="B1041" s="105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424"/>
      <c r="AD1041" s="424"/>
      <c r="AE1041" s="424"/>
      <c r="AF1041" s="424"/>
      <c r="AG1041" s="42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3">
        <v>16</v>
      </c>
      <c r="B1042" s="105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424"/>
      <c r="AD1042" s="424"/>
      <c r="AE1042" s="424"/>
      <c r="AF1042" s="424"/>
      <c r="AG1042" s="42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3">
        <v>17</v>
      </c>
      <c r="B1043" s="105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424"/>
      <c r="AD1043" s="424"/>
      <c r="AE1043" s="424"/>
      <c r="AF1043" s="424"/>
      <c r="AG1043" s="42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3">
        <v>18</v>
      </c>
      <c r="B1044" s="105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424"/>
      <c r="AD1044" s="424"/>
      <c r="AE1044" s="424"/>
      <c r="AF1044" s="424"/>
      <c r="AG1044" s="42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3">
        <v>19</v>
      </c>
      <c r="B1045" s="105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424"/>
      <c r="AD1045" s="424"/>
      <c r="AE1045" s="424"/>
      <c r="AF1045" s="424"/>
      <c r="AG1045" s="4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3">
        <v>20</v>
      </c>
      <c r="B1046" s="105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424"/>
      <c r="AD1046" s="424"/>
      <c r="AE1046" s="424"/>
      <c r="AF1046" s="424"/>
      <c r="AG1046" s="4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3">
        <v>21</v>
      </c>
      <c r="B1047" s="105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424"/>
      <c r="AD1047" s="424"/>
      <c r="AE1047" s="424"/>
      <c r="AF1047" s="424"/>
      <c r="AG1047" s="4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3">
        <v>22</v>
      </c>
      <c r="B1048" s="105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424"/>
      <c r="AD1048" s="424"/>
      <c r="AE1048" s="424"/>
      <c r="AF1048" s="424"/>
      <c r="AG1048" s="4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3">
        <v>23</v>
      </c>
      <c r="B1049" s="105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424"/>
      <c r="AD1049" s="424"/>
      <c r="AE1049" s="424"/>
      <c r="AF1049" s="424"/>
      <c r="AG1049" s="4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3">
        <v>24</v>
      </c>
      <c r="B1050" s="105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424"/>
      <c r="AD1050" s="424"/>
      <c r="AE1050" s="424"/>
      <c r="AF1050" s="424"/>
      <c r="AG1050" s="4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3">
        <v>25</v>
      </c>
      <c r="B1051" s="105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424"/>
      <c r="AD1051" s="424"/>
      <c r="AE1051" s="424"/>
      <c r="AF1051" s="424"/>
      <c r="AG1051" s="4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3">
        <v>26</v>
      </c>
      <c r="B1052" s="105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424"/>
      <c r="AD1052" s="424"/>
      <c r="AE1052" s="424"/>
      <c r="AF1052" s="424"/>
      <c r="AG1052" s="4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3">
        <v>27</v>
      </c>
      <c r="B1053" s="105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424"/>
      <c r="AD1053" s="424"/>
      <c r="AE1053" s="424"/>
      <c r="AF1053" s="424"/>
      <c r="AG1053" s="4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3">
        <v>28</v>
      </c>
      <c r="B1054" s="105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424"/>
      <c r="AD1054" s="424"/>
      <c r="AE1054" s="424"/>
      <c r="AF1054" s="424"/>
      <c r="AG1054" s="4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3">
        <v>29</v>
      </c>
      <c r="B1055" s="105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424"/>
      <c r="AD1055" s="424"/>
      <c r="AE1055" s="424"/>
      <c r="AF1055" s="424"/>
      <c r="AG1055" s="4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3">
        <v>30</v>
      </c>
      <c r="B1056" s="105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424"/>
      <c r="AD1056" s="424"/>
      <c r="AE1056" s="424"/>
      <c r="AF1056" s="424"/>
      <c r="AG1056" s="4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c r="A1060" s="1053">
        <v>1</v>
      </c>
      <c r="B1060" s="105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424"/>
      <c r="AD1060" s="424"/>
      <c r="AE1060" s="424"/>
      <c r="AF1060" s="424"/>
      <c r="AG1060" s="42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3">
        <v>2</v>
      </c>
      <c r="B1061" s="105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424"/>
      <c r="AD1061" s="424"/>
      <c r="AE1061" s="424"/>
      <c r="AF1061" s="424"/>
      <c r="AG1061" s="4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3">
        <v>3</v>
      </c>
      <c r="B1062" s="105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424"/>
      <c r="AD1062" s="424"/>
      <c r="AE1062" s="424"/>
      <c r="AF1062" s="424"/>
      <c r="AG1062" s="4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3">
        <v>4</v>
      </c>
      <c r="B1063" s="105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424"/>
      <c r="AD1063" s="424"/>
      <c r="AE1063" s="424"/>
      <c r="AF1063" s="424"/>
      <c r="AG1063" s="4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3">
        <v>5</v>
      </c>
      <c r="B1064" s="105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424"/>
      <c r="AD1064" s="424"/>
      <c r="AE1064" s="424"/>
      <c r="AF1064" s="424"/>
      <c r="AG1064" s="4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3">
        <v>6</v>
      </c>
      <c r="B1065" s="105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424"/>
      <c r="AD1065" s="424"/>
      <c r="AE1065" s="424"/>
      <c r="AF1065" s="424"/>
      <c r="AG1065" s="4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3">
        <v>7</v>
      </c>
      <c r="B1066" s="105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424"/>
      <c r="AD1066" s="424"/>
      <c r="AE1066" s="424"/>
      <c r="AF1066" s="424"/>
      <c r="AG1066" s="4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3">
        <v>8</v>
      </c>
      <c r="B1067" s="105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424"/>
      <c r="AD1067" s="424"/>
      <c r="AE1067" s="424"/>
      <c r="AF1067" s="424"/>
      <c r="AG1067" s="4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3">
        <v>9</v>
      </c>
      <c r="B1068" s="105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4"/>
      <c r="AD1068" s="424"/>
      <c r="AE1068" s="424"/>
      <c r="AF1068" s="424"/>
      <c r="AG1068" s="4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3">
        <v>10</v>
      </c>
      <c r="B1069" s="105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4"/>
      <c r="AD1069" s="424"/>
      <c r="AE1069" s="424"/>
      <c r="AF1069" s="424"/>
      <c r="AG1069" s="4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3">
        <v>11</v>
      </c>
      <c r="B1070" s="105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424"/>
      <c r="AD1070" s="424"/>
      <c r="AE1070" s="424"/>
      <c r="AF1070" s="424"/>
      <c r="AG1070" s="4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3">
        <v>12</v>
      </c>
      <c r="B1071" s="105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424"/>
      <c r="AD1071" s="424"/>
      <c r="AE1071" s="424"/>
      <c r="AF1071" s="424"/>
      <c r="AG1071" s="4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3">
        <v>13</v>
      </c>
      <c r="B1072" s="105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424"/>
      <c r="AD1072" s="424"/>
      <c r="AE1072" s="424"/>
      <c r="AF1072" s="424"/>
      <c r="AG1072" s="4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3">
        <v>14</v>
      </c>
      <c r="B1073" s="105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424"/>
      <c r="AD1073" s="424"/>
      <c r="AE1073" s="424"/>
      <c r="AF1073" s="424"/>
      <c r="AG1073" s="42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3">
        <v>15</v>
      </c>
      <c r="B1074" s="105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424"/>
      <c r="AD1074" s="424"/>
      <c r="AE1074" s="424"/>
      <c r="AF1074" s="424"/>
      <c r="AG1074" s="42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3">
        <v>16</v>
      </c>
      <c r="B1075" s="105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424"/>
      <c r="AD1075" s="424"/>
      <c r="AE1075" s="424"/>
      <c r="AF1075" s="424"/>
      <c r="AG1075" s="42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3">
        <v>17</v>
      </c>
      <c r="B1076" s="105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424"/>
      <c r="AD1076" s="424"/>
      <c r="AE1076" s="424"/>
      <c r="AF1076" s="424"/>
      <c r="AG1076" s="42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3">
        <v>18</v>
      </c>
      <c r="B1077" s="105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424"/>
      <c r="AD1077" s="424"/>
      <c r="AE1077" s="424"/>
      <c r="AF1077" s="424"/>
      <c r="AG1077" s="42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3">
        <v>19</v>
      </c>
      <c r="B1078" s="105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424"/>
      <c r="AD1078" s="424"/>
      <c r="AE1078" s="424"/>
      <c r="AF1078" s="424"/>
      <c r="AG1078" s="4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3">
        <v>20</v>
      </c>
      <c r="B1079" s="105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424"/>
      <c r="AD1079" s="424"/>
      <c r="AE1079" s="424"/>
      <c r="AF1079" s="424"/>
      <c r="AG1079" s="4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3">
        <v>21</v>
      </c>
      <c r="B1080" s="105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424"/>
      <c r="AD1080" s="424"/>
      <c r="AE1080" s="424"/>
      <c r="AF1080" s="424"/>
      <c r="AG1080" s="4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3">
        <v>22</v>
      </c>
      <c r="B1081" s="105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424"/>
      <c r="AD1081" s="424"/>
      <c r="AE1081" s="424"/>
      <c r="AF1081" s="424"/>
      <c r="AG1081" s="4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3">
        <v>23</v>
      </c>
      <c r="B1082" s="105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424"/>
      <c r="AD1082" s="424"/>
      <c r="AE1082" s="424"/>
      <c r="AF1082" s="424"/>
      <c r="AG1082" s="4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3">
        <v>24</v>
      </c>
      <c r="B1083" s="105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424"/>
      <c r="AD1083" s="424"/>
      <c r="AE1083" s="424"/>
      <c r="AF1083" s="424"/>
      <c r="AG1083" s="4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3">
        <v>25</v>
      </c>
      <c r="B1084" s="105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424"/>
      <c r="AD1084" s="424"/>
      <c r="AE1084" s="424"/>
      <c r="AF1084" s="424"/>
      <c r="AG1084" s="4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3">
        <v>26</v>
      </c>
      <c r="B1085" s="105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424"/>
      <c r="AD1085" s="424"/>
      <c r="AE1085" s="424"/>
      <c r="AF1085" s="424"/>
      <c r="AG1085" s="4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3">
        <v>27</v>
      </c>
      <c r="B1086" s="105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424"/>
      <c r="AD1086" s="424"/>
      <c r="AE1086" s="424"/>
      <c r="AF1086" s="424"/>
      <c r="AG1086" s="4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3">
        <v>28</v>
      </c>
      <c r="B1087" s="105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424"/>
      <c r="AD1087" s="424"/>
      <c r="AE1087" s="424"/>
      <c r="AF1087" s="424"/>
      <c r="AG1087" s="4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3">
        <v>29</v>
      </c>
      <c r="B1088" s="105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424"/>
      <c r="AD1088" s="424"/>
      <c r="AE1088" s="424"/>
      <c r="AF1088" s="424"/>
      <c r="AG1088" s="4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3">
        <v>30</v>
      </c>
      <c r="B1089" s="105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424"/>
      <c r="AD1089" s="424"/>
      <c r="AE1089" s="424"/>
      <c r="AF1089" s="424"/>
      <c r="AG1089" s="4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c r="A1093" s="1053">
        <v>1</v>
      </c>
      <c r="B1093" s="105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424"/>
      <c r="AD1093" s="424"/>
      <c r="AE1093" s="424"/>
      <c r="AF1093" s="424"/>
      <c r="AG1093" s="42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3">
        <v>2</v>
      </c>
      <c r="B1094" s="105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424"/>
      <c r="AD1094" s="424"/>
      <c r="AE1094" s="424"/>
      <c r="AF1094" s="424"/>
      <c r="AG1094" s="4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3">
        <v>3</v>
      </c>
      <c r="B1095" s="105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424"/>
      <c r="AD1095" s="424"/>
      <c r="AE1095" s="424"/>
      <c r="AF1095" s="424"/>
      <c r="AG1095" s="4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3">
        <v>4</v>
      </c>
      <c r="B1096" s="105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424"/>
      <c r="AD1096" s="424"/>
      <c r="AE1096" s="424"/>
      <c r="AF1096" s="424"/>
      <c r="AG1096" s="4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3">
        <v>5</v>
      </c>
      <c r="B1097" s="105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424"/>
      <c r="AD1097" s="424"/>
      <c r="AE1097" s="424"/>
      <c r="AF1097" s="424"/>
      <c r="AG1097" s="4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3">
        <v>6</v>
      </c>
      <c r="B1098" s="105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424"/>
      <c r="AD1098" s="424"/>
      <c r="AE1098" s="424"/>
      <c r="AF1098" s="424"/>
      <c r="AG1098" s="4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3">
        <v>7</v>
      </c>
      <c r="B1099" s="105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424"/>
      <c r="AD1099" s="424"/>
      <c r="AE1099" s="424"/>
      <c r="AF1099" s="424"/>
      <c r="AG1099" s="4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3">
        <v>8</v>
      </c>
      <c r="B1100" s="105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424"/>
      <c r="AD1100" s="424"/>
      <c r="AE1100" s="424"/>
      <c r="AF1100" s="424"/>
      <c r="AG1100" s="4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3">
        <v>9</v>
      </c>
      <c r="B1101" s="105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424"/>
      <c r="AD1101" s="424"/>
      <c r="AE1101" s="424"/>
      <c r="AF1101" s="424"/>
      <c r="AG1101" s="4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3">
        <v>10</v>
      </c>
      <c r="B1102" s="105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424"/>
      <c r="AD1102" s="424"/>
      <c r="AE1102" s="424"/>
      <c r="AF1102" s="424"/>
      <c r="AG1102" s="4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3">
        <v>11</v>
      </c>
      <c r="B1103" s="105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424"/>
      <c r="AD1103" s="424"/>
      <c r="AE1103" s="424"/>
      <c r="AF1103" s="424"/>
      <c r="AG1103" s="4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3">
        <v>12</v>
      </c>
      <c r="B1104" s="105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424"/>
      <c r="AD1104" s="424"/>
      <c r="AE1104" s="424"/>
      <c r="AF1104" s="424"/>
      <c r="AG1104" s="4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3">
        <v>13</v>
      </c>
      <c r="B1105" s="105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424"/>
      <c r="AD1105" s="424"/>
      <c r="AE1105" s="424"/>
      <c r="AF1105" s="424"/>
      <c r="AG1105" s="4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3">
        <v>14</v>
      </c>
      <c r="B1106" s="105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424"/>
      <c r="AD1106" s="424"/>
      <c r="AE1106" s="424"/>
      <c r="AF1106" s="424"/>
      <c r="AG1106" s="42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3">
        <v>15</v>
      </c>
      <c r="B1107" s="105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424"/>
      <c r="AD1107" s="424"/>
      <c r="AE1107" s="424"/>
      <c r="AF1107" s="424"/>
      <c r="AG1107" s="42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3">
        <v>16</v>
      </c>
      <c r="B1108" s="105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424"/>
      <c r="AD1108" s="424"/>
      <c r="AE1108" s="424"/>
      <c r="AF1108" s="424"/>
      <c r="AG1108" s="42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3">
        <v>17</v>
      </c>
      <c r="B1109" s="105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424"/>
      <c r="AD1109" s="424"/>
      <c r="AE1109" s="424"/>
      <c r="AF1109" s="424"/>
      <c r="AG1109" s="42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3">
        <v>18</v>
      </c>
      <c r="B1110" s="105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424"/>
      <c r="AD1110" s="424"/>
      <c r="AE1110" s="424"/>
      <c r="AF1110" s="424"/>
      <c r="AG1110" s="42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3">
        <v>19</v>
      </c>
      <c r="B1111" s="105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424"/>
      <c r="AD1111" s="424"/>
      <c r="AE1111" s="424"/>
      <c r="AF1111" s="424"/>
      <c r="AG1111" s="42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3">
        <v>20</v>
      </c>
      <c r="B1112" s="105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424"/>
      <c r="AD1112" s="424"/>
      <c r="AE1112" s="424"/>
      <c r="AF1112" s="424"/>
      <c r="AG1112" s="42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3">
        <v>21</v>
      </c>
      <c r="B1113" s="105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424"/>
      <c r="AD1113" s="424"/>
      <c r="AE1113" s="424"/>
      <c r="AF1113" s="424"/>
      <c r="AG1113" s="42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3">
        <v>22</v>
      </c>
      <c r="B1114" s="105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424"/>
      <c r="AD1114" s="424"/>
      <c r="AE1114" s="424"/>
      <c r="AF1114" s="424"/>
      <c r="AG1114" s="42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3">
        <v>23</v>
      </c>
      <c r="B1115" s="105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424"/>
      <c r="AD1115" s="424"/>
      <c r="AE1115" s="424"/>
      <c r="AF1115" s="424"/>
      <c r="AG1115" s="42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3">
        <v>24</v>
      </c>
      <c r="B1116" s="105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424"/>
      <c r="AD1116" s="424"/>
      <c r="AE1116" s="424"/>
      <c r="AF1116" s="424"/>
      <c r="AG1116" s="42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3">
        <v>25</v>
      </c>
      <c r="B1117" s="105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424"/>
      <c r="AD1117" s="424"/>
      <c r="AE1117" s="424"/>
      <c r="AF1117" s="424"/>
      <c r="AG1117" s="42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3">
        <v>26</v>
      </c>
      <c r="B1118" s="105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424"/>
      <c r="AD1118" s="424"/>
      <c r="AE1118" s="424"/>
      <c r="AF1118" s="424"/>
      <c r="AG1118" s="42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3">
        <v>27</v>
      </c>
      <c r="B1119" s="105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424"/>
      <c r="AD1119" s="424"/>
      <c r="AE1119" s="424"/>
      <c r="AF1119" s="424"/>
      <c r="AG1119" s="42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3">
        <v>28</v>
      </c>
      <c r="B1120" s="105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424"/>
      <c r="AD1120" s="424"/>
      <c r="AE1120" s="424"/>
      <c r="AF1120" s="424"/>
      <c r="AG1120" s="42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3">
        <v>29</v>
      </c>
      <c r="B1121" s="105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424"/>
      <c r="AD1121" s="424"/>
      <c r="AE1121" s="424"/>
      <c r="AF1121" s="424"/>
      <c r="AG1121" s="42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3">
        <v>30</v>
      </c>
      <c r="B1122" s="105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424"/>
      <c r="AD1122" s="424"/>
      <c r="AE1122" s="424"/>
      <c r="AF1122" s="424"/>
      <c r="AG1122" s="42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c r="A1126" s="1053">
        <v>1</v>
      </c>
      <c r="B1126" s="105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424"/>
      <c r="AD1126" s="424"/>
      <c r="AE1126" s="424"/>
      <c r="AF1126" s="424"/>
      <c r="AG1126" s="42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3">
        <v>2</v>
      </c>
      <c r="B1127" s="105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424"/>
      <c r="AD1127" s="424"/>
      <c r="AE1127" s="424"/>
      <c r="AF1127" s="424"/>
      <c r="AG1127" s="42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3">
        <v>3</v>
      </c>
      <c r="B1128" s="105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424"/>
      <c r="AD1128" s="424"/>
      <c r="AE1128" s="424"/>
      <c r="AF1128" s="424"/>
      <c r="AG1128" s="42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3">
        <v>4</v>
      </c>
      <c r="B1129" s="105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424"/>
      <c r="AD1129" s="424"/>
      <c r="AE1129" s="424"/>
      <c r="AF1129" s="424"/>
      <c r="AG1129" s="42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3">
        <v>5</v>
      </c>
      <c r="B1130" s="105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424"/>
      <c r="AD1130" s="424"/>
      <c r="AE1130" s="424"/>
      <c r="AF1130" s="424"/>
      <c r="AG1130" s="42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3">
        <v>6</v>
      </c>
      <c r="B1131" s="105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424"/>
      <c r="AD1131" s="424"/>
      <c r="AE1131" s="424"/>
      <c r="AF1131" s="424"/>
      <c r="AG1131" s="42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3">
        <v>7</v>
      </c>
      <c r="B1132" s="105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424"/>
      <c r="AD1132" s="424"/>
      <c r="AE1132" s="424"/>
      <c r="AF1132" s="424"/>
      <c r="AG1132" s="42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3">
        <v>8</v>
      </c>
      <c r="B1133" s="105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424"/>
      <c r="AD1133" s="424"/>
      <c r="AE1133" s="424"/>
      <c r="AF1133" s="424"/>
      <c r="AG1133" s="42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3">
        <v>9</v>
      </c>
      <c r="B1134" s="105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424"/>
      <c r="AD1134" s="424"/>
      <c r="AE1134" s="424"/>
      <c r="AF1134" s="424"/>
      <c r="AG1134" s="42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3">
        <v>10</v>
      </c>
      <c r="B1135" s="105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424"/>
      <c r="AD1135" s="424"/>
      <c r="AE1135" s="424"/>
      <c r="AF1135" s="424"/>
      <c r="AG1135" s="42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3">
        <v>11</v>
      </c>
      <c r="B1136" s="105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424"/>
      <c r="AD1136" s="424"/>
      <c r="AE1136" s="424"/>
      <c r="AF1136" s="424"/>
      <c r="AG1136" s="42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3">
        <v>12</v>
      </c>
      <c r="B1137" s="105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424"/>
      <c r="AD1137" s="424"/>
      <c r="AE1137" s="424"/>
      <c r="AF1137" s="424"/>
      <c r="AG1137" s="42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3">
        <v>13</v>
      </c>
      <c r="B1138" s="105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424"/>
      <c r="AD1138" s="424"/>
      <c r="AE1138" s="424"/>
      <c r="AF1138" s="424"/>
      <c r="AG1138" s="42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3">
        <v>14</v>
      </c>
      <c r="B1139" s="105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424"/>
      <c r="AD1139" s="424"/>
      <c r="AE1139" s="424"/>
      <c r="AF1139" s="424"/>
      <c r="AG1139" s="42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3">
        <v>15</v>
      </c>
      <c r="B1140" s="105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424"/>
      <c r="AD1140" s="424"/>
      <c r="AE1140" s="424"/>
      <c r="AF1140" s="424"/>
      <c r="AG1140" s="42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3">
        <v>16</v>
      </c>
      <c r="B1141" s="105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424"/>
      <c r="AD1141" s="424"/>
      <c r="AE1141" s="424"/>
      <c r="AF1141" s="424"/>
      <c r="AG1141" s="42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3">
        <v>17</v>
      </c>
      <c r="B1142" s="105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424"/>
      <c r="AD1142" s="424"/>
      <c r="AE1142" s="424"/>
      <c r="AF1142" s="424"/>
      <c r="AG1142" s="42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3">
        <v>18</v>
      </c>
      <c r="B1143" s="105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424"/>
      <c r="AD1143" s="424"/>
      <c r="AE1143" s="424"/>
      <c r="AF1143" s="424"/>
      <c r="AG1143" s="42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3">
        <v>19</v>
      </c>
      <c r="B1144" s="105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424"/>
      <c r="AD1144" s="424"/>
      <c r="AE1144" s="424"/>
      <c r="AF1144" s="424"/>
      <c r="AG1144" s="42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3">
        <v>20</v>
      </c>
      <c r="B1145" s="105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424"/>
      <c r="AD1145" s="424"/>
      <c r="AE1145" s="424"/>
      <c r="AF1145" s="424"/>
      <c r="AG1145" s="42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3">
        <v>21</v>
      </c>
      <c r="B1146" s="105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424"/>
      <c r="AD1146" s="424"/>
      <c r="AE1146" s="424"/>
      <c r="AF1146" s="424"/>
      <c r="AG1146" s="42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3">
        <v>22</v>
      </c>
      <c r="B1147" s="105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424"/>
      <c r="AD1147" s="424"/>
      <c r="AE1147" s="424"/>
      <c r="AF1147" s="424"/>
      <c r="AG1147" s="42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3">
        <v>23</v>
      </c>
      <c r="B1148" s="105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424"/>
      <c r="AD1148" s="424"/>
      <c r="AE1148" s="424"/>
      <c r="AF1148" s="424"/>
      <c r="AG1148" s="42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3">
        <v>24</v>
      </c>
      <c r="B1149" s="105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424"/>
      <c r="AD1149" s="424"/>
      <c r="AE1149" s="424"/>
      <c r="AF1149" s="424"/>
      <c r="AG1149" s="42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3">
        <v>25</v>
      </c>
      <c r="B1150" s="105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424"/>
      <c r="AD1150" s="424"/>
      <c r="AE1150" s="424"/>
      <c r="AF1150" s="424"/>
      <c r="AG1150" s="42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3">
        <v>26</v>
      </c>
      <c r="B1151" s="105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424"/>
      <c r="AD1151" s="424"/>
      <c r="AE1151" s="424"/>
      <c r="AF1151" s="424"/>
      <c r="AG1151" s="42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3">
        <v>27</v>
      </c>
      <c r="B1152" s="105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424"/>
      <c r="AD1152" s="424"/>
      <c r="AE1152" s="424"/>
      <c r="AF1152" s="424"/>
      <c r="AG1152" s="42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3">
        <v>28</v>
      </c>
      <c r="B1153" s="105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424"/>
      <c r="AD1153" s="424"/>
      <c r="AE1153" s="424"/>
      <c r="AF1153" s="424"/>
      <c r="AG1153" s="42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3">
        <v>29</v>
      </c>
      <c r="B1154" s="105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424"/>
      <c r="AD1154" s="424"/>
      <c r="AE1154" s="424"/>
      <c r="AF1154" s="424"/>
      <c r="AG1154" s="42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3">
        <v>30</v>
      </c>
      <c r="B1155" s="105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424"/>
      <c r="AD1155" s="424"/>
      <c r="AE1155" s="424"/>
      <c r="AF1155" s="424"/>
      <c r="AG1155" s="42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c r="A1159" s="1053">
        <v>1</v>
      </c>
      <c r="B1159" s="105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424"/>
      <c r="AD1159" s="424"/>
      <c r="AE1159" s="424"/>
      <c r="AF1159" s="424"/>
      <c r="AG1159" s="42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3">
        <v>2</v>
      </c>
      <c r="B1160" s="105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424"/>
      <c r="AD1160" s="424"/>
      <c r="AE1160" s="424"/>
      <c r="AF1160" s="424"/>
      <c r="AG1160" s="42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3">
        <v>3</v>
      </c>
      <c r="B1161" s="105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424"/>
      <c r="AD1161" s="424"/>
      <c r="AE1161" s="424"/>
      <c r="AF1161" s="424"/>
      <c r="AG1161" s="42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3">
        <v>4</v>
      </c>
      <c r="B1162" s="105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424"/>
      <c r="AD1162" s="424"/>
      <c r="AE1162" s="424"/>
      <c r="AF1162" s="424"/>
      <c r="AG1162" s="42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3">
        <v>5</v>
      </c>
      <c r="B1163" s="105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424"/>
      <c r="AD1163" s="424"/>
      <c r="AE1163" s="424"/>
      <c r="AF1163" s="424"/>
      <c r="AG1163" s="42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3">
        <v>6</v>
      </c>
      <c r="B1164" s="105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424"/>
      <c r="AD1164" s="424"/>
      <c r="AE1164" s="424"/>
      <c r="AF1164" s="424"/>
      <c r="AG1164" s="42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3">
        <v>7</v>
      </c>
      <c r="B1165" s="105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424"/>
      <c r="AD1165" s="424"/>
      <c r="AE1165" s="424"/>
      <c r="AF1165" s="424"/>
      <c r="AG1165" s="42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3">
        <v>8</v>
      </c>
      <c r="B1166" s="105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424"/>
      <c r="AD1166" s="424"/>
      <c r="AE1166" s="424"/>
      <c r="AF1166" s="424"/>
      <c r="AG1166" s="42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3">
        <v>9</v>
      </c>
      <c r="B1167" s="105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424"/>
      <c r="AD1167" s="424"/>
      <c r="AE1167" s="424"/>
      <c r="AF1167" s="424"/>
      <c r="AG1167" s="42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3">
        <v>10</v>
      </c>
      <c r="B1168" s="105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424"/>
      <c r="AD1168" s="424"/>
      <c r="AE1168" s="424"/>
      <c r="AF1168" s="424"/>
      <c r="AG1168" s="42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3">
        <v>11</v>
      </c>
      <c r="B1169" s="105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424"/>
      <c r="AD1169" s="424"/>
      <c r="AE1169" s="424"/>
      <c r="AF1169" s="424"/>
      <c r="AG1169" s="42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3">
        <v>12</v>
      </c>
      <c r="B1170" s="105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424"/>
      <c r="AD1170" s="424"/>
      <c r="AE1170" s="424"/>
      <c r="AF1170" s="424"/>
      <c r="AG1170" s="42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3">
        <v>13</v>
      </c>
      <c r="B1171" s="105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424"/>
      <c r="AD1171" s="424"/>
      <c r="AE1171" s="424"/>
      <c r="AF1171" s="424"/>
      <c r="AG1171" s="42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3">
        <v>14</v>
      </c>
      <c r="B1172" s="105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424"/>
      <c r="AD1172" s="424"/>
      <c r="AE1172" s="424"/>
      <c r="AF1172" s="424"/>
      <c r="AG1172" s="42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3">
        <v>15</v>
      </c>
      <c r="B1173" s="105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424"/>
      <c r="AD1173" s="424"/>
      <c r="AE1173" s="424"/>
      <c r="AF1173" s="424"/>
      <c r="AG1173" s="42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3">
        <v>16</v>
      </c>
      <c r="B1174" s="105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424"/>
      <c r="AD1174" s="424"/>
      <c r="AE1174" s="424"/>
      <c r="AF1174" s="424"/>
      <c r="AG1174" s="42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3">
        <v>17</v>
      </c>
      <c r="B1175" s="105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424"/>
      <c r="AD1175" s="424"/>
      <c r="AE1175" s="424"/>
      <c r="AF1175" s="424"/>
      <c r="AG1175" s="42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3">
        <v>18</v>
      </c>
      <c r="B1176" s="105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424"/>
      <c r="AD1176" s="424"/>
      <c r="AE1176" s="424"/>
      <c r="AF1176" s="424"/>
      <c r="AG1176" s="42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3">
        <v>19</v>
      </c>
      <c r="B1177" s="105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424"/>
      <c r="AD1177" s="424"/>
      <c r="AE1177" s="424"/>
      <c r="AF1177" s="424"/>
      <c r="AG1177" s="42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3">
        <v>20</v>
      </c>
      <c r="B1178" s="105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424"/>
      <c r="AD1178" s="424"/>
      <c r="AE1178" s="424"/>
      <c r="AF1178" s="424"/>
      <c r="AG1178" s="42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3">
        <v>21</v>
      </c>
      <c r="B1179" s="105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424"/>
      <c r="AD1179" s="424"/>
      <c r="AE1179" s="424"/>
      <c r="AF1179" s="424"/>
      <c r="AG1179" s="42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3">
        <v>22</v>
      </c>
      <c r="B1180" s="105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424"/>
      <c r="AD1180" s="424"/>
      <c r="AE1180" s="424"/>
      <c r="AF1180" s="424"/>
      <c r="AG1180" s="42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3">
        <v>23</v>
      </c>
      <c r="B1181" s="105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424"/>
      <c r="AD1181" s="424"/>
      <c r="AE1181" s="424"/>
      <c r="AF1181" s="424"/>
      <c r="AG1181" s="42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3">
        <v>24</v>
      </c>
      <c r="B1182" s="105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424"/>
      <c r="AD1182" s="424"/>
      <c r="AE1182" s="424"/>
      <c r="AF1182" s="424"/>
      <c r="AG1182" s="42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3">
        <v>25</v>
      </c>
      <c r="B1183" s="105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424"/>
      <c r="AD1183" s="424"/>
      <c r="AE1183" s="424"/>
      <c r="AF1183" s="424"/>
      <c r="AG1183" s="42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3">
        <v>26</v>
      </c>
      <c r="B1184" s="105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424"/>
      <c r="AD1184" s="424"/>
      <c r="AE1184" s="424"/>
      <c r="AF1184" s="424"/>
      <c r="AG1184" s="42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3">
        <v>27</v>
      </c>
      <c r="B1185" s="105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424"/>
      <c r="AD1185" s="424"/>
      <c r="AE1185" s="424"/>
      <c r="AF1185" s="424"/>
      <c r="AG1185" s="42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3">
        <v>28</v>
      </c>
      <c r="B1186" s="105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424"/>
      <c r="AD1186" s="424"/>
      <c r="AE1186" s="424"/>
      <c r="AF1186" s="424"/>
      <c r="AG1186" s="42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3">
        <v>29</v>
      </c>
      <c r="B1187" s="105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424"/>
      <c r="AD1187" s="424"/>
      <c r="AE1187" s="424"/>
      <c r="AF1187" s="424"/>
      <c r="AG1187" s="42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3">
        <v>30</v>
      </c>
      <c r="B1188" s="105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424"/>
      <c r="AD1188" s="424"/>
      <c r="AE1188" s="424"/>
      <c r="AF1188" s="424"/>
      <c r="AG1188" s="42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c r="A1192" s="1053">
        <v>1</v>
      </c>
      <c r="B1192" s="105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424"/>
      <c r="AD1192" s="424"/>
      <c r="AE1192" s="424"/>
      <c r="AF1192" s="424"/>
      <c r="AG1192" s="42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3">
        <v>2</v>
      </c>
      <c r="B1193" s="105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424"/>
      <c r="AD1193" s="424"/>
      <c r="AE1193" s="424"/>
      <c r="AF1193" s="424"/>
      <c r="AG1193" s="42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3">
        <v>3</v>
      </c>
      <c r="B1194" s="105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424"/>
      <c r="AD1194" s="424"/>
      <c r="AE1194" s="424"/>
      <c r="AF1194" s="424"/>
      <c r="AG1194" s="42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3">
        <v>4</v>
      </c>
      <c r="B1195" s="105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424"/>
      <c r="AD1195" s="424"/>
      <c r="AE1195" s="424"/>
      <c r="AF1195" s="424"/>
      <c r="AG1195" s="42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3">
        <v>5</v>
      </c>
      <c r="B1196" s="105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424"/>
      <c r="AD1196" s="424"/>
      <c r="AE1196" s="424"/>
      <c r="AF1196" s="424"/>
      <c r="AG1196" s="42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3">
        <v>6</v>
      </c>
      <c r="B1197" s="105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424"/>
      <c r="AD1197" s="424"/>
      <c r="AE1197" s="424"/>
      <c r="AF1197" s="424"/>
      <c r="AG1197" s="42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3">
        <v>7</v>
      </c>
      <c r="B1198" s="105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424"/>
      <c r="AD1198" s="424"/>
      <c r="AE1198" s="424"/>
      <c r="AF1198" s="424"/>
      <c r="AG1198" s="42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3">
        <v>8</v>
      </c>
      <c r="B1199" s="105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424"/>
      <c r="AD1199" s="424"/>
      <c r="AE1199" s="424"/>
      <c r="AF1199" s="424"/>
      <c r="AG1199" s="42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3">
        <v>9</v>
      </c>
      <c r="B1200" s="105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424"/>
      <c r="AD1200" s="424"/>
      <c r="AE1200" s="424"/>
      <c r="AF1200" s="424"/>
      <c r="AG1200" s="42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3">
        <v>10</v>
      </c>
      <c r="B1201" s="105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424"/>
      <c r="AD1201" s="424"/>
      <c r="AE1201" s="424"/>
      <c r="AF1201" s="424"/>
      <c r="AG1201" s="42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3">
        <v>11</v>
      </c>
      <c r="B1202" s="105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424"/>
      <c r="AD1202" s="424"/>
      <c r="AE1202" s="424"/>
      <c r="AF1202" s="424"/>
      <c r="AG1202" s="42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3">
        <v>12</v>
      </c>
      <c r="B1203" s="105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424"/>
      <c r="AD1203" s="424"/>
      <c r="AE1203" s="424"/>
      <c r="AF1203" s="424"/>
      <c r="AG1203" s="42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3">
        <v>13</v>
      </c>
      <c r="B1204" s="105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424"/>
      <c r="AD1204" s="424"/>
      <c r="AE1204" s="424"/>
      <c r="AF1204" s="424"/>
      <c r="AG1204" s="42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3">
        <v>14</v>
      </c>
      <c r="B1205" s="105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424"/>
      <c r="AD1205" s="424"/>
      <c r="AE1205" s="424"/>
      <c r="AF1205" s="424"/>
      <c r="AG1205" s="42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3">
        <v>15</v>
      </c>
      <c r="B1206" s="105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424"/>
      <c r="AD1206" s="424"/>
      <c r="AE1206" s="424"/>
      <c r="AF1206" s="424"/>
      <c r="AG1206" s="42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3">
        <v>16</v>
      </c>
      <c r="B1207" s="105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424"/>
      <c r="AD1207" s="424"/>
      <c r="AE1207" s="424"/>
      <c r="AF1207" s="424"/>
      <c r="AG1207" s="42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3">
        <v>17</v>
      </c>
      <c r="B1208" s="105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424"/>
      <c r="AD1208" s="424"/>
      <c r="AE1208" s="424"/>
      <c r="AF1208" s="424"/>
      <c r="AG1208" s="42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3">
        <v>18</v>
      </c>
      <c r="B1209" s="105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424"/>
      <c r="AD1209" s="424"/>
      <c r="AE1209" s="424"/>
      <c r="AF1209" s="424"/>
      <c r="AG1209" s="42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3">
        <v>19</v>
      </c>
      <c r="B1210" s="105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424"/>
      <c r="AD1210" s="424"/>
      <c r="AE1210" s="424"/>
      <c r="AF1210" s="424"/>
      <c r="AG1210" s="42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3">
        <v>20</v>
      </c>
      <c r="B1211" s="105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424"/>
      <c r="AD1211" s="424"/>
      <c r="AE1211" s="424"/>
      <c r="AF1211" s="424"/>
      <c r="AG1211" s="42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3">
        <v>21</v>
      </c>
      <c r="B1212" s="105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424"/>
      <c r="AD1212" s="424"/>
      <c r="AE1212" s="424"/>
      <c r="AF1212" s="424"/>
      <c r="AG1212" s="42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3">
        <v>22</v>
      </c>
      <c r="B1213" s="105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424"/>
      <c r="AD1213" s="424"/>
      <c r="AE1213" s="424"/>
      <c r="AF1213" s="424"/>
      <c r="AG1213" s="42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3">
        <v>23</v>
      </c>
      <c r="B1214" s="105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424"/>
      <c r="AD1214" s="424"/>
      <c r="AE1214" s="424"/>
      <c r="AF1214" s="424"/>
      <c r="AG1214" s="42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3">
        <v>24</v>
      </c>
      <c r="B1215" s="105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424"/>
      <c r="AD1215" s="424"/>
      <c r="AE1215" s="424"/>
      <c r="AF1215" s="424"/>
      <c r="AG1215" s="42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3">
        <v>25</v>
      </c>
      <c r="B1216" s="105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424"/>
      <c r="AD1216" s="424"/>
      <c r="AE1216" s="424"/>
      <c r="AF1216" s="424"/>
      <c r="AG1216" s="42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3">
        <v>26</v>
      </c>
      <c r="B1217" s="105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424"/>
      <c r="AD1217" s="424"/>
      <c r="AE1217" s="424"/>
      <c r="AF1217" s="424"/>
      <c r="AG1217" s="42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3">
        <v>27</v>
      </c>
      <c r="B1218" s="105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424"/>
      <c r="AD1218" s="424"/>
      <c r="AE1218" s="424"/>
      <c r="AF1218" s="424"/>
      <c r="AG1218" s="42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3">
        <v>28</v>
      </c>
      <c r="B1219" s="105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424"/>
      <c r="AD1219" s="424"/>
      <c r="AE1219" s="424"/>
      <c r="AF1219" s="424"/>
      <c r="AG1219" s="42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3">
        <v>29</v>
      </c>
      <c r="B1220" s="105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424"/>
      <c r="AD1220" s="424"/>
      <c r="AE1220" s="424"/>
      <c r="AF1220" s="424"/>
      <c r="AG1220" s="42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3">
        <v>30</v>
      </c>
      <c r="B1221" s="105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424"/>
      <c r="AD1221" s="424"/>
      <c r="AE1221" s="424"/>
      <c r="AF1221" s="424"/>
      <c r="AG1221" s="42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c r="A1225" s="1053">
        <v>1</v>
      </c>
      <c r="B1225" s="105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424"/>
      <c r="AD1225" s="424"/>
      <c r="AE1225" s="424"/>
      <c r="AF1225" s="424"/>
      <c r="AG1225" s="42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3">
        <v>2</v>
      </c>
      <c r="B1226" s="105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424"/>
      <c r="AD1226" s="424"/>
      <c r="AE1226" s="424"/>
      <c r="AF1226" s="424"/>
      <c r="AG1226" s="42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3">
        <v>3</v>
      </c>
      <c r="B1227" s="105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424"/>
      <c r="AD1227" s="424"/>
      <c r="AE1227" s="424"/>
      <c r="AF1227" s="424"/>
      <c r="AG1227" s="42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3">
        <v>4</v>
      </c>
      <c r="B1228" s="105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424"/>
      <c r="AD1228" s="424"/>
      <c r="AE1228" s="424"/>
      <c r="AF1228" s="424"/>
      <c r="AG1228" s="42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3">
        <v>5</v>
      </c>
      <c r="B1229" s="105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424"/>
      <c r="AD1229" s="424"/>
      <c r="AE1229" s="424"/>
      <c r="AF1229" s="424"/>
      <c r="AG1229" s="42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3">
        <v>6</v>
      </c>
      <c r="B1230" s="105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424"/>
      <c r="AD1230" s="424"/>
      <c r="AE1230" s="424"/>
      <c r="AF1230" s="424"/>
      <c r="AG1230" s="42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3">
        <v>7</v>
      </c>
      <c r="B1231" s="105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424"/>
      <c r="AD1231" s="424"/>
      <c r="AE1231" s="424"/>
      <c r="AF1231" s="424"/>
      <c r="AG1231" s="42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3">
        <v>8</v>
      </c>
      <c r="B1232" s="105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424"/>
      <c r="AD1232" s="424"/>
      <c r="AE1232" s="424"/>
      <c r="AF1232" s="424"/>
      <c r="AG1232" s="42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3">
        <v>9</v>
      </c>
      <c r="B1233" s="105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424"/>
      <c r="AD1233" s="424"/>
      <c r="AE1233" s="424"/>
      <c r="AF1233" s="424"/>
      <c r="AG1233" s="42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3">
        <v>10</v>
      </c>
      <c r="B1234" s="105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424"/>
      <c r="AD1234" s="424"/>
      <c r="AE1234" s="424"/>
      <c r="AF1234" s="424"/>
      <c r="AG1234" s="42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3">
        <v>11</v>
      </c>
      <c r="B1235" s="105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424"/>
      <c r="AD1235" s="424"/>
      <c r="AE1235" s="424"/>
      <c r="AF1235" s="424"/>
      <c r="AG1235" s="42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3">
        <v>12</v>
      </c>
      <c r="B1236" s="105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424"/>
      <c r="AD1236" s="424"/>
      <c r="AE1236" s="424"/>
      <c r="AF1236" s="424"/>
      <c r="AG1236" s="42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3">
        <v>13</v>
      </c>
      <c r="B1237" s="105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424"/>
      <c r="AD1237" s="424"/>
      <c r="AE1237" s="424"/>
      <c r="AF1237" s="424"/>
      <c r="AG1237" s="42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3">
        <v>14</v>
      </c>
      <c r="B1238" s="105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424"/>
      <c r="AD1238" s="424"/>
      <c r="AE1238" s="424"/>
      <c r="AF1238" s="424"/>
      <c r="AG1238" s="42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3">
        <v>15</v>
      </c>
      <c r="B1239" s="105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424"/>
      <c r="AD1239" s="424"/>
      <c r="AE1239" s="424"/>
      <c r="AF1239" s="424"/>
      <c r="AG1239" s="42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3">
        <v>16</v>
      </c>
      <c r="B1240" s="105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424"/>
      <c r="AD1240" s="424"/>
      <c r="AE1240" s="424"/>
      <c r="AF1240" s="424"/>
      <c r="AG1240" s="42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3">
        <v>17</v>
      </c>
      <c r="B1241" s="105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424"/>
      <c r="AD1241" s="424"/>
      <c r="AE1241" s="424"/>
      <c r="AF1241" s="424"/>
      <c r="AG1241" s="42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3">
        <v>18</v>
      </c>
      <c r="B1242" s="105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424"/>
      <c r="AD1242" s="424"/>
      <c r="AE1242" s="424"/>
      <c r="AF1242" s="424"/>
      <c r="AG1242" s="42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3">
        <v>19</v>
      </c>
      <c r="B1243" s="105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424"/>
      <c r="AD1243" s="424"/>
      <c r="AE1243" s="424"/>
      <c r="AF1243" s="424"/>
      <c r="AG1243" s="42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3">
        <v>20</v>
      </c>
      <c r="B1244" s="105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424"/>
      <c r="AD1244" s="424"/>
      <c r="AE1244" s="424"/>
      <c r="AF1244" s="424"/>
      <c r="AG1244" s="42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3">
        <v>21</v>
      </c>
      <c r="B1245" s="105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424"/>
      <c r="AD1245" s="424"/>
      <c r="AE1245" s="424"/>
      <c r="AF1245" s="424"/>
      <c r="AG1245" s="42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3">
        <v>22</v>
      </c>
      <c r="B1246" s="105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424"/>
      <c r="AD1246" s="424"/>
      <c r="AE1246" s="424"/>
      <c r="AF1246" s="424"/>
      <c r="AG1246" s="42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3">
        <v>23</v>
      </c>
      <c r="B1247" s="105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424"/>
      <c r="AD1247" s="424"/>
      <c r="AE1247" s="424"/>
      <c r="AF1247" s="424"/>
      <c r="AG1247" s="42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3">
        <v>24</v>
      </c>
      <c r="B1248" s="105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424"/>
      <c r="AD1248" s="424"/>
      <c r="AE1248" s="424"/>
      <c r="AF1248" s="424"/>
      <c r="AG1248" s="42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3">
        <v>25</v>
      </c>
      <c r="B1249" s="105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424"/>
      <c r="AD1249" s="424"/>
      <c r="AE1249" s="424"/>
      <c r="AF1249" s="424"/>
      <c r="AG1249" s="42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3">
        <v>26</v>
      </c>
      <c r="B1250" s="105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424"/>
      <c r="AD1250" s="424"/>
      <c r="AE1250" s="424"/>
      <c r="AF1250" s="424"/>
      <c r="AG1250" s="42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3">
        <v>27</v>
      </c>
      <c r="B1251" s="105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424"/>
      <c r="AD1251" s="424"/>
      <c r="AE1251" s="424"/>
      <c r="AF1251" s="424"/>
      <c r="AG1251" s="42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3">
        <v>28</v>
      </c>
      <c r="B1252" s="105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424"/>
      <c r="AD1252" s="424"/>
      <c r="AE1252" s="424"/>
      <c r="AF1252" s="424"/>
      <c r="AG1252" s="42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3">
        <v>29</v>
      </c>
      <c r="B1253" s="105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424"/>
      <c r="AD1253" s="424"/>
      <c r="AE1253" s="424"/>
      <c r="AF1253" s="424"/>
      <c r="AG1253" s="42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3">
        <v>30</v>
      </c>
      <c r="B1254" s="105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424"/>
      <c r="AD1254" s="424"/>
      <c r="AE1254" s="424"/>
      <c r="AF1254" s="424"/>
      <c r="AG1254" s="42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c r="A1258" s="1053">
        <v>1</v>
      </c>
      <c r="B1258" s="105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424"/>
      <c r="AD1258" s="424"/>
      <c r="AE1258" s="424"/>
      <c r="AF1258" s="424"/>
      <c r="AG1258" s="42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3">
        <v>2</v>
      </c>
      <c r="B1259" s="105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424"/>
      <c r="AD1259" s="424"/>
      <c r="AE1259" s="424"/>
      <c r="AF1259" s="424"/>
      <c r="AG1259" s="42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3">
        <v>3</v>
      </c>
      <c r="B1260" s="105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424"/>
      <c r="AD1260" s="424"/>
      <c r="AE1260" s="424"/>
      <c r="AF1260" s="424"/>
      <c r="AG1260" s="42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3">
        <v>4</v>
      </c>
      <c r="B1261" s="105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424"/>
      <c r="AD1261" s="424"/>
      <c r="AE1261" s="424"/>
      <c r="AF1261" s="424"/>
      <c r="AG1261" s="42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3">
        <v>5</v>
      </c>
      <c r="B1262" s="105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424"/>
      <c r="AD1262" s="424"/>
      <c r="AE1262" s="424"/>
      <c r="AF1262" s="424"/>
      <c r="AG1262" s="42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3">
        <v>6</v>
      </c>
      <c r="B1263" s="105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424"/>
      <c r="AD1263" s="424"/>
      <c r="AE1263" s="424"/>
      <c r="AF1263" s="424"/>
      <c r="AG1263" s="42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3">
        <v>7</v>
      </c>
      <c r="B1264" s="105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424"/>
      <c r="AD1264" s="424"/>
      <c r="AE1264" s="424"/>
      <c r="AF1264" s="424"/>
      <c r="AG1264" s="42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3">
        <v>8</v>
      </c>
      <c r="B1265" s="105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424"/>
      <c r="AD1265" s="424"/>
      <c r="AE1265" s="424"/>
      <c r="AF1265" s="424"/>
      <c r="AG1265" s="42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3">
        <v>9</v>
      </c>
      <c r="B1266" s="105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424"/>
      <c r="AD1266" s="424"/>
      <c r="AE1266" s="424"/>
      <c r="AF1266" s="424"/>
      <c r="AG1266" s="42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3">
        <v>10</v>
      </c>
      <c r="B1267" s="105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424"/>
      <c r="AD1267" s="424"/>
      <c r="AE1267" s="424"/>
      <c r="AF1267" s="424"/>
      <c r="AG1267" s="42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3">
        <v>11</v>
      </c>
      <c r="B1268" s="105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424"/>
      <c r="AD1268" s="424"/>
      <c r="AE1268" s="424"/>
      <c r="AF1268" s="424"/>
      <c r="AG1268" s="42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3">
        <v>12</v>
      </c>
      <c r="B1269" s="105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424"/>
      <c r="AD1269" s="424"/>
      <c r="AE1269" s="424"/>
      <c r="AF1269" s="424"/>
      <c r="AG1269" s="42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3">
        <v>13</v>
      </c>
      <c r="B1270" s="105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424"/>
      <c r="AD1270" s="424"/>
      <c r="AE1270" s="424"/>
      <c r="AF1270" s="424"/>
      <c r="AG1270" s="42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3">
        <v>14</v>
      </c>
      <c r="B1271" s="105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424"/>
      <c r="AD1271" s="424"/>
      <c r="AE1271" s="424"/>
      <c r="AF1271" s="424"/>
      <c r="AG1271" s="42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3">
        <v>15</v>
      </c>
      <c r="B1272" s="105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424"/>
      <c r="AD1272" s="424"/>
      <c r="AE1272" s="424"/>
      <c r="AF1272" s="424"/>
      <c r="AG1272" s="42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3">
        <v>16</v>
      </c>
      <c r="B1273" s="105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424"/>
      <c r="AD1273" s="424"/>
      <c r="AE1273" s="424"/>
      <c r="AF1273" s="424"/>
      <c r="AG1273" s="42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3">
        <v>17</v>
      </c>
      <c r="B1274" s="105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424"/>
      <c r="AD1274" s="424"/>
      <c r="AE1274" s="424"/>
      <c r="AF1274" s="424"/>
      <c r="AG1274" s="42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3">
        <v>18</v>
      </c>
      <c r="B1275" s="105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424"/>
      <c r="AD1275" s="424"/>
      <c r="AE1275" s="424"/>
      <c r="AF1275" s="424"/>
      <c r="AG1275" s="42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3">
        <v>19</v>
      </c>
      <c r="B1276" s="105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424"/>
      <c r="AD1276" s="424"/>
      <c r="AE1276" s="424"/>
      <c r="AF1276" s="424"/>
      <c r="AG1276" s="42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3">
        <v>20</v>
      </c>
      <c r="B1277" s="105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424"/>
      <c r="AD1277" s="424"/>
      <c r="AE1277" s="424"/>
      <c r="AF1277" s="424"/>
      <c r="AG1277" s="42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3">
        <v>21</v>
      </c>
      <c r="B1278" s="105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424"/>
      <c r="AD1278" s="424"/>
      <c r="AE1278" s="424"/>
      <c r="AF1278" s="424"/>
      <c r="AG1278" s="42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3">
        <v>22</v>
      </c>
      <c r="B1279" s="105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424"/>
      <c r="AD1279" s="424"/>
      <c r="AE1279" s="424"/>
      <c r="AF1279" s="424"/>
      <c r="AG1279" s="42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3">
        <v>23</v>
      </c>
      <c r="B1280" s="105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424"/>
      <c r="AD1280" s="424"/>
      <c r="AE1280" s="424"/>
      <c r="AF1280" s="424"/>
      <c r="AG1280" s="42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3">
        <v>24</v>
      </c>
      <c r="B1281" s="105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424"/>
      <c r="AD1281" s="424"/>
      <c r="AE1281" s="424"/>
      <c r="AF1281" s="424"/>
      <c r="AG1281" s="42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3">
        <v>25</v>
      </c>
      <c r="B1282" s="105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424"/>
      <c r="AD1282" s="424"/>
      <c r="AE1282" s="424"/>
      <c r="AF1282" s="424"/>
      <c r="AG1282" s="42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3">
        <v>26</v>
      </c>
      <c r="B1283" s="105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424"/>
      <c r="AD1283" s="424"/>
      <c r="AE1283" s="424"/>
      <c r="AF1283" s="424"/>
      <c r="AG1283" s="42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3">
        <v>27</v>
      </c>
      <c r="B1284" s="105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424"/>
      <c r="AD1284" s="424"/>
      <c r="AE1284" s="424"/>
      <c r="AF1284" s="424"/>
      <c r="AG1284" s="42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3">
        <v>28</v>
      </c>
      <c r="B1285" s="105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424"/>
      <c r="AD1285" s="424"/>
      <c r="AE1285" s="424"/>
      <c r="AF1285" s="424"/>
      <c r="AG1285" s="42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3">
        <v>29</v>
      </c>
      <c r="B1286" s="105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424"/>
      <c r="AD1286" s="424"/>
      <c r="AE1286" s="424"/>
      <c r="AF1286" s="424"/>
      <c r="AG1286" s="42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3">
        <v>30</v>
      </c>
      <c r="B1287" s="105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424"/>
      <c r="AD1287" s="424"/>
      <c r="AE1287" s="424"/>
      <c r="AF1287" s="424"/>
      <c r="AG1287" s="42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c r="A1291" s="1053">
        <v>1</v>
      </c>
      <c r="B1291" s="105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424"/>
      <c r="AD1291" s="424"/>
      <c r="AE1291" s="424"/>
      <c r="AF1291" s="424"/>
      <c r="AG1291" s="42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3">
        <v>2</v>
      </c>
      <c r="B1292" s="105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424"/>
      <c r="AD1292" s="424"/>
      <c r="AE1292" s="424"/>
      <c r="AF1292" s="424"/>
      <c r="AG1292" s="42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3">
        <v>3</v>
      </c>
      <c r="B1293" s="105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424"/>
      <c r="AD1293" s="424"/>
      <c r="AE1293" s="424"/>
      <c r="AF1293" s="424"/>
      <c r="AG1293" s="42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3">
        <v>4</v>
      </c>
      <c r="B1294" s="105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424"/>
      <c r="AD1294" s="424"/>
      <c r="AE1294" s="424"/>
      <c r="AF1294" s="424"/>
      <c r="AG1294" s="42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3">
        <v>5</v>
      </c>
      <c r="B1295" s="105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424"/>
      <c r="AD1295" s="424"/>
      <c r="AE1295" s="424"/>
      <c r="AF1295" s="424"/>
      <c r="AG1295" s="42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3">
        <v>6</v>
      </c>
      <c r="B1296" s="105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424"/>
      <c r="AD1296" s="424"/>
      <c r="AE1296" s="424"/>
      <c r="AF1296" s="424"/>
      <c r="AG1296" s="42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3">
        <v>7</v>
      </c>
      <c r="B1297" s="105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424"/>
      <c r="AD1297" s="424"/>
      <c r="AE1297" s="424"/>
      <c r="AF1297" s="424"/>
      <c r="AG1297" s="42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3">
        <v>8</v>
      </c>
      <c r="B1298" s="105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424"/>
      <c r="AD1298" s="424"/>
      <c r="AE1298" s="424"/>
      <c r="AF1298" s="424"/>
      <c r="AG1298" s="42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3">
        <v>9</v>
      </c>
      <c r="B1299" s="105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424"/>
      <c r="AD1299" s="424"/>
      <c r="AE1299" s="424"/>
      <c r="AF1299" s="424"/>
      <c r="AG1299" s="42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3">
        <v>10</v>
      </c>
      <c r="B1300" s="105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424"/>
      <c r="AD1300" s="424"/>
      <c r="AE1300" s="424"/>
      <c r="AF1300" s="424"/>
      <c r="AG1300" s="42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3">
        <v>11</v>
      </c>
      <c r="B1301" s="105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424"/>
      <c r="AD1301" s="424"/>
      <c r="AE1301" s="424"/>
      <c r="AF1301" s="424"/>
      <c r="AG1301" s="42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3">
        <v>12</v>
      </c>
      <c r="B1302" s="105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424"/>
      <c r="AD1302" s="424"/>
      <c r="AE1302" s="424"/>
      <c r="AF1302" s="424"/>
      <c r="AG1302" s="42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3">
        <v>13</v>
      </c>
      <c r="B1303" s="105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424"/>
      <c r="AD1303" s="424"/>
      <c r="AE1303" s="424"/>
      <c r="AF1303" s="424"/>
      <c r="AG1303" s="42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3">
        <v>14</v>
      </c>
      <c r="B1304" s="105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424"/>
      <c r="AD1304" s="424"/>
      <c r="AE1304" s="424"/>
      <c r="AF1304" s="424"/>
      <c r="AG1304" s="42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3">
        <v>15</v>
      </c>
      <c r="B1305" s="105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424"/>
      <c r="AD1305" s="424"/>
      <c r="AE1305" s="424"/>
      <c r="AF1305" s="424"/>
      <c r="AG1305" s="42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3">
        <v>16</v>
      </c>
      <c r="B1306" s="105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424"/>
      <c r="AD1306" s="424"/>
      <c r="AE1306" s="424"/>
      <c r="AF1306" s="424"/>
      <c r="AG1306" s="42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3">
        <v>17</v>
      </c>
      <c r="B1307" s="105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424"/>
      <c r="AD1307" s="424"/>
      <c r="AE1307" s="424"/>
      <c r="AF1307" s="424"/>
      <c r="AG1307" s="42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3">
        <v>18</v>
      </c>
      <c r="B1308" s="105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424"/>
      <c r="AD1308" s="424"/>
      <c r="AE1308" s="424"/>
      <c r="AF1308" s="424"/>
      <c r="AG1308" s="42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3">
        <v>19</v>
      </c>
      <c r="B1309" s="105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424"/>
      <c r="AD1309" s="424"/>
      <c r="AE1309" s="424"/>
      <c r="AF1309" s="424"/>
      <c r="AG1309" s="42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3">
        <v>20</v>
      </c>
      <c r="B1310" s="105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424"/>
      <c r="AD1310" s="424"/>
      <c r="AE1310" s="424"/>
      <c r="AF1310" s="424"/>
      <c r="AG1310" s="42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3">
        <v>21</v>
      </c>
      <c r="B1311" s="105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424"/>
      <c r="AD1311" s="424"/>
      <c r="AE1311" s="424"/>
      <c r="AF1311" s="424"/>
      <c r="AG1311" s="42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3">
        <v>22</v>
      </c>
      <c r="B1312" s="105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424"/>
      <c r="AD1312" s="424"/>
      <c r="AE1312" s="424"/>
      <c r="AF1312" s="424"/>
      <c r="AG1312" s="42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3">
        <v>23</v>
      </c>
      <c r="B1313" s="105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424"/>
      <c r="AD1313" s="424"/>
      <c r="AE1313" s="424"/>
      <c r="AF1313" s="424"/>
      <c r="AG1313" s="42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3">
        <v>24</v>
      </c>
      <c r="B1314" s="105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424"/>
      <c r="AD1314" s="424"/>
      <c r="AE1314" s="424"/>
      <c r="AF1314" s="424"/>
      <c r="AG1314" s="42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3">
        <v>25</v>
      </c>
      <c r="B1315" s="105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424"/>
      <c r="AD1315" s="424"/>
      <c r="AE1315" s="424"/>
      <c r="AF1315" s="424"/>
      <c r="AG1315" s="42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3">
        <v>26</v>
      </c>
      <c r="B1316" s="105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424"/>
      <c r="AD1316" s="424"/>
      <c r="AE1316" s="424"/>
      <c r="AF1316" s="424"/>
      <c r="AG1316" s="42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3">
        <v>27</v>
      </c>
      <c r="B1317" s="105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424"/>
      <c r="AD1317" s="424"/>
      <c r="AE1317" s="424"/>
      <c r="AF1317" s="424"/>
      <c r="AG1317" s="42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3">
        <v>28</v>
      </c>
      <c r="B1318" s="105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424"/>
      <c r="AD1318" s="424"/>
      <c r="AE1318" s="424"/>
      <c r="AF1318" s="424"/>
      <c r="AG1318" s="42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3">
        <v>29</v>
      </c>
      <c r="B1319" s="105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424"/>
      <c r="AD1319" s="424"/>
      <c r="AE1319" s="424"/>
      <c r="AF1319" s="424"/>
      <c r="AG1319" s="42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3">
        <v>30</v>
      </c>
      <c r="B1320" s="105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424"/>
      <c r="AD1320" s="424"/>
      <c r="AE1320" s="424"/>
      <c r="AF1320" s="424"/>
      <c r="AG1320" s="42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西出 侑生(nishide-yuusei.6l3)</cp:lastModifiedBy>
  <cp:lastPrinted>2021-08-18T03:06:49Z</cp:lastPrinted>
  <dcterms:created xsi:type="dcterms:W3CDTF">2012-03-13T00:50:25Z</dcterms:created>
  <dcterms:modified xsi:type="dcterms:W3CDTF">2021-09-01T04:42:56Z</dcterms:modified>
</cp:coreProperties>
</file>