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<sst xmlns="http://schemas.openxmlformats.org/spreadsheetml/2006/main" count="3176" uniqueCount="798">
  <si>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</si>
  <si>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</si>
  <si>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</si>
  <si>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</si>
  <si>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</si>
  <si>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</si>
  <si>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</si>
  <si>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</si>
  <si>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</si>
  <si>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</si>
  <si>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</si>
  <si>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</si>
  <si>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</si>
  <si>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</si>
  <si>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</si>
  <si>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</si>
  <si>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</si>
  <si>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</si>
  <si>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</si>
  <si>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</si>
  <si>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</si>
  <si>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</si>
  <si>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</si>
  <si>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</si>
  <si>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</si>
  <si>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</si>
  <si>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</si>
  <si>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</si>
  <si>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</si>
  <si>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</si>
  <si>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</si>
  <si>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</si>
  <si>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</si>
  <si>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</si>
  <si>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</si>
  <si>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</si>
  <si>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</si>
  <si>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</si>
  <si>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</si>
  <si>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</si>
  <si>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</si>
  <si>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</si>
  <si>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</si>
  <si>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</si>
  <si>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</si>
  <si>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</si>
  <si>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</si>
  <si>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</si>
  <si>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</si>
  <si>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</si>
  <si>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</si>
  <si>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</si>
  <si>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</si>
  <si>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</si>
  <si>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</si>
  <si>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</si>
  <si>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</si>
  <si>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</si>
  <si>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</si>
  <si>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</si>
  <si>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</si>
  <si>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</si>
  <si>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</si>
  <si>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</si>
  <si>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</si>
  <si>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</si>
  <si>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</si>
  <si>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</si>
  <si>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</si>
  <si>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</si>
  <si>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</si>
  <si>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</si>
  <si>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</si>
  <si>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</si>
  <si>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</si>
  <si>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</si>
  <si>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</si>
  <si>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</si>
  <si>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</si>
  <si>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</si>
  <si>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</si>
  <si>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</si>
  <si>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</si>
  <si>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</si>
  <si>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</si>
  <si>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</si>
  <si>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</si>
  <si>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</si>
  <si>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</si>
  <si>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</si>
  <si>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</si>
  <si>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</si>
  <si>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</si>
  <si>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</si>
  <si>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</si>
  <si>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</si>
  <si>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</si>
  <si>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</si>
  <si>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</si>
  <si>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</si>
  <si>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</si>
  <si>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</si>
  <si>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</si>
  <si>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</si>
  <si>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</si>
  <si>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</si>
  <si>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</si>
  <si>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</si>
  <si>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</si>
  <si>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</si>
  <si>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</si>
  <si>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</si>
  <si>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</si>
  <si>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</si>
  <si>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</si>
  <si>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</si>
  <si>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</si>
  <si>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</si>
  <si>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</si>
  <si>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</si>
  <si>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</si>
  <si>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</si>
  <si>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</si>
  <si>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</si>
  <si>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</si>
  <si>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</si>
  <si>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</si>
  <si>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</si>
  <si>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</si>
  <si>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</si>
  <si>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</si>
  <si>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</si>
  <si>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</si>
  <si>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</si>
  <si>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</si>
  <si>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</si>
  <si>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</si>
  <si>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</si>
  <si>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</si>
  <si>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</si>
  <si>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</si>
  <si>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</si>
  <si>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</si>
  <si>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</si>
  <si>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</si>
  <si>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</si>
  <si>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</si>
  <si>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</si>
  <si>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</si>
  <si>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</si>
  <si>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</si>
  <si>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</si>
  <si>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</si>
  <si>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</si>
  <si>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</si>
  <si>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</si>
  <si>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</si>
  <si>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</si>
  <si>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</si>
  <si>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</si>
  <si>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</si>
  <si>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</si>
  <si>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</si>
  <si>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</si>
  <si>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</si>
  <si>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</si>
  <si>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</si>
  <si>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</si>
  <si>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</si>
  <si>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</si>
  <si>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</si>
  <si>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</si>
  <si>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</si>
  <si>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</si>
  <si>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</si>
  <si>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</si>
  <si>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</si>
  <si>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</si>
  <si>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</si>
  <si>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</si>
  <si>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</si>
  <si>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</si>
  <si>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</si>
  <si>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</si>
  <si>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</si>
  <si>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</si>
  <si>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</si>
  <si>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</si>
  <si>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</si>
  <si>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</si>
  <si>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</si>
  <si>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</si>
  <si>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</si>
  <si>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</si>
  <si>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</si>
  <si>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</si>
  <si>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</si>
  <si>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</si>
  <si>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</si>
  <si>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</si>
  <si>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</si>
  <si>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</si>
  <si>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</si>
  <si>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</si>
  <si>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</si>
  <si>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</si>
  <si>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</si>
  <si>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</si>
  <si>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</si>
  <si>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</si>
  <si>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</si>
  <si>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</si>
  <si>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</si>
  <si>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</si>
  <si>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</si>
  <si>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</si>
  <si>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</si>
  <si>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</si>
  <si>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</si>
  <si>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</si>
  <si>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</si>
  <si>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</si>
  <si>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</si>
  <si>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</si>
  <si>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</si>
  <si>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</si>
  <si>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</si>
  <si>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</si>
  <si>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</si>
  <si>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</si>
  <si>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</si>
  <si>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</si>
  <si>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</si>
  <si>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</si>
  <si>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</si>
  <si>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</si>
  <si>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</si>
  <si>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</si>
  <si>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</si>
  <si>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</si>
  <si>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</si>
  <si>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</si>
  <si>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</si>
  <si>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</si>
  <si>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</si>
  <si>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</si>
  <si>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</si>
  <si>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</si>
  <si>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</si>
  <si>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</si>
  <si>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</si>
  <si>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</si>
  <si>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</si>
  <si>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</si>
  <si>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</si>
  <si>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</si>
  <si>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</si>
  <si>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</si>
  <si>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</si>
  <si>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</si>
  <si>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</si>
  <si>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</si>
  <si>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</si>
  <si>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</si>
  <si>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</si>
  <si>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</si>
  <si>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</si>
  <si>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</si>
  <si>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</si>
  <si>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</si>
  <si>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</si>
  <si>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</si>
  <si>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</si>
  <si>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</si>
  <si>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</si>
  <si>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</si>
  <si>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</si>
  <si>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</si>
  <si>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</si>
  <si>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</si>
  <si>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</si>
  <si>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</si>
  <si>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</si>
  <si>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</si>
  <si>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</si>
  <si>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</si>
  <si>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</si>
  <si>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</si>
  <si>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</si>
  <si>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</si>
  <si>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</si>
  <si>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</si>
  <si>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</si>
  <si>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</si>
  <si>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</si>
  <si>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</si>
  <si>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</si>
  <si>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</si>
  <si>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</si>
  <si>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</si>
  <si>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</si>
  <si>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</si>
  <si>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</si>
  <si>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</si>
  <si>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</si>
  <si>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</si>
  <si>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</si>
  <si>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</si>
  <si>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</si>
  <si>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</si>
  <si>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</si>
  <si>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</si>
  <si>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</si>
  <si>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</si>
  <si>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</si>
  <si>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</si>
  <si>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</si>
  <si>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</si>
  <si>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</si>
  <si>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</si>
  <si>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</si>
  <si>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</si>
  <si>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</si>
  <si>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</si>
  <si>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</si>
  <si>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</si>
  <si>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</si>
  <si>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</si>
  <si>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</si>
  <si>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</si>
  <si>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</si>
  <si>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</si>
  <si>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</si>
  <si>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</si>
  <si>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</si>
  <si>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</si>
  <si>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</si>
  <si>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</si>
  <si>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</si>
  <si>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</si>
  <si>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</si>
  <si>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</si>
  <si>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</si>
  <si>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</si>
  <si>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</si>
  <si>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</si>
  <si>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</si>
  <si>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</si>
  <si>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</si>
  <si>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</si>
  <si>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</si>
  <si>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</si>
  <si>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</si>
  <si>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</si>
  <si>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</si>
  <si>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</si>
  <si>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</si>
  <si>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</si>
  <si>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</si>
  <si>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</si>
  <si>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</si>
  <si>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</si>
  <si>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</si>
  <si>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</si>
  <si>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</si>
  <si>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</si>
  <si>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</si>
  <si>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</si>
  <si>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</si>
  <si>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</si>
  <si>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</si>
  <si>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</si>
  <si>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</si>
  <si>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</si>
  <si>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</si>
  <si>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</si>
  <si>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</si>
  <si>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</si>
  <si>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</si>
  <si>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</si>
  <si>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</si>
  <si>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</si>
  <si>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</si>
  <si>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</si>
  <si>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</si>
  <si>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</si>
  <si>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</si>
  <si>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</si>
  <si>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</si>
  <si>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</si>
  <si>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</si>
  <si>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</si>
  <si>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</si>
  <si>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</si>
  <si>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</si>
  <si>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</si>
  <si>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</si>
  <si>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</si>
  <si>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</si>
  <si>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</si>
  <si>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</si>
  <si>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</si>
  <si>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</si>
  <si>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</si>
  <si>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</si>
  <si>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</si>
  <si>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</si>
  <si>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</si>
  <si>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</si>
  <si>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</si>
  <si>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</si>
  <si>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</si>
  <si>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</si>
  <si>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</si>
  <si>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</si>
  <si>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</si>
  <si>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</si>
  <si>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</si>
  <si>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</si>
  <si>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</si>
  <si>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</si>
  <si>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</si>
  <si>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</si>
  <si>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</si>
  <si>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</si>
  <si>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</si>
  <si>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</si>
  <si>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</si>
  <si>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</si>
  <si>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</si>
  <si>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</si>
  <si>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</si>
  <si>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</si>
  <si>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</si>
  <si>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</si>
  <si>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</si>
  <si>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</si>
  <si>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</si>
  <si>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</si>
  <si>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</si>
  <si>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</si>
  <si>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</si>
  <si>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</si>
  <si>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</si>
  <si>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</si>
  <si>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</si>
  <si>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</si>
  <si>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</si>
  <si>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</si>
  <si>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</si>
  <si>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</si>
  <si>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</si>
  <si>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</si>
  <si>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</si>
  <si>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</si>
  <si>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</si>
  <si>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</si>
  <si>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</si>
  <si>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</si>
  <si>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</si>
  <si>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</si>
  <si>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</si>
  <si>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</si>
  <si>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</si>
  <si>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</si>
  <si>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</si>
  <si>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</si>
  <si>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</si>
  <si>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</si>
  <si>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</si>
  <si>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</si>
  <si>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</si>
  <si>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</si>
  <si>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</si>
  <si>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</si>
  <si>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</si>
  <si>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</si>
  <si>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</si>
  <si>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</si>
  <si>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</si>
  <si>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</si>
  <si>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</si>
  <si>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</si>
  <si>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</si>
  <si>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</si>
  <si>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</si>
  <si>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</si>
  <si>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</si>
  <si>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</si>
  <si>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</si>
  <si>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</si>
  <si>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</si>
  <si>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</si>
  <si>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</si>
  <si>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</si>
  <si>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</si>
  <si>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</si>
  <si>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</si>
  <si>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</si>
  <si>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</si>
  <si>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</si>
  <si>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</si>
  <si>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</si>
  <si>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</si>
  <si>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</si>
  <si>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</si>
  <si>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</si>
  <si>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</si>
  <si>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</si>
  <si>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</si>
  <si>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</si>
  <si>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</si>
  <si>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</si>
  <si>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</si>
  <si>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</si>
  <si>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</si>
  <si>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</si>
  <si>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</si>
  <si>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</si>
  <si>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</si>
  <si>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</si>
  <si>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</si>
  <si>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</si>
  <si>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</si>
  <si>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</si>
  <si>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</si>
  <si>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</si>
  <si>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</si>
  <si>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</si>
  <si>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</si>
  <si>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</si>
  <si>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</si>
  <si>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</si>
  <si>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</si>
  <si>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</si>
  <si>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</si>
  <si>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</si>
  <si>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</si>
  <si>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</si>
  <si>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</si>
  <si>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</si>
  <si>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</si>
  <si>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</si>
  <si>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</si>
  <si>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</si>
  <si>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</si>
  <si>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</si>
  <si>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</si>
  <si>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</si>
  <si>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</si>
  <si>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</si>
  <si>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</si>
  <si>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</si>
  <si>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</si>
  <si>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</si>
  <si>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</si>
  <si>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</si>
  <si>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</si>
  <si>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</si>
  <si>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</si>
  <si>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</si>
  <si>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</si>
  <si>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</si>
  <si>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</si>
  <si>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</si>
  <si>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</si>
  <si>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</si>
  <si>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</si>
  <si>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</si>
  <si>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</si>
  <si>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</si>
  <si>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</si>
  <si>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</si>
  <si>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</si>
  <si>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</si>
  <si>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</si>
  <si>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</si>
  <si>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</si>
  <si>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</si>
  <si>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</si>
  <si>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</si>
  <si>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</si>
  <si>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</si>
  <si>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</si>
  <si>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</si>
  <si>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</si>
  <si>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</si>
  <si>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</si>
  <si>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</si>
  <si>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</si>
  <si>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</si>
  <si>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</si>
  <si>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</si>
  <si>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</si>
  <si>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</si>
  <si>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</si>
  <si>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</si>
  <si>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</si>
  <si>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</si>
  <si>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</si>
  <si>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</si>
  <si>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</si>
  <si>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</si>
  <si>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</si>
  <si>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</si>
  <si>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</si>
  <si>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</si>
  <si>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</si>
  <si>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</si>
  <si>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</si>
  <si>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</si>
  <si>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</si>
  <si>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</si>
  <si>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</si>
  <si>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</si>
  <si>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</si>
  <si>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</si>
  <si>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</si>
  <si>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</si>
  <si>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</si>
  <si>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</si>
  <si>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</si>
  <si>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</si>
  <si>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</si>
  <si>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</si>
  <si>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</si>
  <si>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</si>
  <si>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</si>
  <si>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</si>
  <si>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</si>
  <si>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</si>
  <si>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</si>
  <si>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</si>
  <si>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</si>
  <si>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</si>
  <si>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</si>
  <si>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</si>
  <si>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</si>
  <si>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</si>
  <si>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</si>
  <si>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</si>
  <si>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</si>
  <si>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</si>
  <si>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</si>
  <si>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</si>
  <si>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</si>
  <si>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</si>
  <si>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</si>
  <si>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</si>
  <si>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</si>
  <si>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</si>
  <si>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</si>
  <si>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</si>
  <si>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</si>
  <si>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</si>
  <si>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</si>
  <si>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</si>
  <si>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</si>
  <si>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</si>
  <si>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</si>
  <si>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</si>
  <si>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</si>
  <si>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</si>
  <si>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</si>
  <si>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</si>
  <si>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</si>
  <si>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</si>
  <si>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</si>
  <si>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</si>
  <si>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</si>
  <si>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</si>
  <si>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</si>
  <si>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</si>
  <si>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</si>
  <si>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</si>
  <si>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</si>
  <si>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</si>
  <si>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</si>
  <si>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</si>
  <si>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</si>
  <si>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</si>
  <si>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</si>
  <si>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</si>
  <si>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</si>
  <si>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</si>
  <si>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</si>
  <si>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</si>
  <si>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</si>
  <si>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</si>
  <si>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</si>
  <si>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</si>
  <si>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</si>
  <si>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</si>
  <si>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</si>
  <si>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</si>
  <si>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</si>
  <si>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</si>
  <si>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</si>
  <si>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</si>
  <si>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</si>
  <si>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</si>
  <si>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</si>
  <si>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</si>
  <si>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</si>
  <si>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</si>
  <si>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</si>
  <si>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</si>
  <si>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</si>
  <si>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</si>
  <si>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</si>
  <si>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</si>
  <si>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</si>
  <si>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</si>
  <si>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</si>
  <si>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児童扶養手当</t>
    <rPh sb="0" eb="2">
      <t>ジドウ</t>
    </rPh>
    <rPh sb="2" eb="4">
      <t>フヨウ</t>
    </rPh>
    <rPh sb="4" eb="6">
      <t>テアテ</t>
    </rPh>
    <phoneticPr fontId="5"/>
  </si>
  <si>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</si>
  <si>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上井　正純</t>
    <rPh sb="0" eb="2">
      <t>ウワイ</t>
    </rPh>
    <rPh sb="3" eb="4">
      <t>タダ</t>
    </rPh>
    <rPh sb="4" eb="5">
      <t>ジュン</t>
    </rPh>
    <phoneticPr fontId="5"/>
  </si>
  <si>
    <t>厚生労働省</t>
  </si>
  <si>
    <t>子ども家庭局</t>
    <rPh sb="0" eb="1">
      <t>コ</t>
    </rPh>
    <rPh sb="3" eb="5">
      <t>カテイ</t>
    </rPh>
    <rPh sb="5" eb="6">
      <t>キョク</t>
    </rPh>
    <phoneticPr fontId="5"/>
  </si>
  <si>
    <t>○</t>
  </si>
  <si>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t>
    </rPh>
    <rPh sb="84" eb="86">
      <t>シキュウ</t>
    </rPh>
    <rPh sb="88" eb="90">
      <t>ジドウ</t>
    </rPh>
    <rPh sb="91" eb="93">
      <t>フクシ</t>
    </rPh>
    <rPh sb="94" eb="96">
      <t>ゾウシン</t>
    </rPh>
    <rPh sb="97" eb="98">
      <t>ハカ</t>
    </rPh>
    <phoneticPr fontId="5"/>
  </si>
  <si>
    <t>児童扶養手当給付費負担金</t>
    <rPh sb="0" eb="2">
      <t>ジドウ</t>
    </rPh>
    <rPh sb="2" eb="4">
      <t>フヨウ</t>
    </rPh>
    <rPh sb="4" eb="6">
      <t>テアテ</t>
    </rPh>
    <rPh sb="6" eb="9">
      <t>キュウフヒ</t>
    </rPh>
    <rPh sb="9" eb="12">
      <t>フタンキン</t>
    </rPh>
    <phoneticPr fontId="5"/>
  </si>
  <si>
    <t>児童扶養手当給付費</t>
    <rPh sb="0" eb="2">
      <t>ジドウ</t>
    </rPh>
    <rPh sb="2" eb="4">
      <t>フヨウ</t>
    </rPh>
    <rPh sb="4" eb="6">
      <t>テアテ</t>
    </rPh>
    <rPh sb="6" eb="9">
      <t>キュウフヒ</t>
    </rPh>
    <phoneticPr fontId="5"/>
  </si>
  <si>
    <t>-</t>
  </si>
  <si>
    <t>-</t>
    <phoneticPr fontId="5"/>
  </si>
  <si>
    <t>児童扶養手当は、離婚等によってひとり親にとなった家庭の児童について、支給要件を満たす場合に支給するものであるため、支給対象者がいれば必ず支給することとなる経費であり、目標値の設定になじまないため。</t>
    <rPh sb="0" eb="2">
      <t>ジドウ</t>
    </rPh>
    <rPh sb="2" eb="4">
      <t>フヨウ</t>
    </rPh>
    <rPh sb="4" eb="6">
      <t>テアテ</t>
    </rPh>
    <rPh sb="8" eb="10">
      <t>リコン</t>
    </rPh>
    <rPh sb="10" eb="11">
      <t>トウ</t>
    </rPh>
    <rPh sb="18" eb="19">
      <t>オヤ</t>
    </rPh>
    <rPh sb="24" eb="26">
      <t>カテイ</t>
    </rPh>
    <rPh sb="27" eb="29">
      <t>ジドウ</t>
    </rPh>
    <rPh sb="34" eb="36">
      <t>シキュウ</t>
    </rPh>
    <rPh sb="36" eb="38">
      <t>ヨウケン</t>
    </rPh>
    <rPh sb="39" eb="40">
      <t>ミ</t>
    </rPh>
    <rPh sb="42" eb="44">
      <t>バアイ</t>
    </rPh>
    <rPh sb="45" eb="47">
      <t>シキュウ</t>
    </rPh>
    <rPh sb="57" eb="59">
      <t>シキュウ</t>
    </rPh>
    <rPh sb="59" eb="62">
      <t>タイショウシャ</t>
    </rPh>
    <rPh sb="66" eb="67">
      <t>カナラ</t>
    </rPh>
    <rPh sb="68" eb="70">
      <t>シキュウ</t>
    </rPh>
    <rPh sb="77" eb="79">
      <t>ケイヒ</t>
    </rPh>
    <rPh sb="83" eb="86">
      <t>モクヒョウチ</t>
    </rPh>
    <rPh sb="87" eb="89">
      <t>セッテイ</t>
    </rPh>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</si>
  <si>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</si>
  <si>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5">
      <t>コウセイキョク</t>
    </rPh>
    <rPh sb="6" eb="8">
      <t>シドウ</t>
    </rPh>
    <rPh sb="8" eb="10">
      <t>カンサ</t>
    </rPh>
    <rPh sb="11" eb="12">
      <t>オコナ</t>
    </rPh>
    <rPh sb="14" eb="17">
      <t>ジチタイ</t>
    </rPh>
    <rPh sb="18" eb="22">
      <t>トドウフケン</t>
    </rPh>
    <rPh sb="23" eb="24">
      <t>シ</t>
    </rPh>
    <rPh sb="25" eb="27">
      <t>フクシ</t>
    </rPh>
    <rPh sb="27" eb="30">
      <t>ジムショ</t>
    </rPh>
    <rPh sb="30" eb="34">
      <t>セッチチョウソン</t>
    </rPh>
    <rPh sb="36" eb="37">
      <t>カズ</t>
    </rPh>
    <phoneticPr fontId="5"/>
  </si>
  <si>
    <t>箇所</t>
    <rPh sb="0" eb="2">
      <t>カショ</t>
    </rPh>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</si>
  <si>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8">
      <t>ガツ</t>
    </rPh>
    <rPh sb="18" eb="19">
      <t>マツ</t>
    </rPh>
    <rPh sb="19" eb="21">
      <t>ゲンザイ</t>
    </rPh>
    <phoneticPr fontId="5"/>
  </si>
  <si>
    <t>単位当たりコスト＝執行額（Ｘ）／受給者数（Ｙ）　　　　　　　　　　　　</t>
    <rPh sb="0" eb="2">
      <t>タンイ</t>
    </rPh>
    <rPh sb="2" eb="3">
      <t>ア</t>
    </rPh>
    <rPh sb="9" eb="11">
      <t>シッコウ</t>
    </rPh>
    <rPh sb="11" eb="12">
      <t>ガク</t>
    </rPh>
    <rPh sb="16" eb="19">
      <t>ジュキュウシャ</t>
    </rPh>
    <rPh sb="19" eb="20">
      <t>スウ</t>
    </rPh>
    <phoneticPr fontId="5"/>
  </si>
  <si>
    <t>人</t>
    <rPh sb="0" eb="1">
      <t>ヒト</t>
    </rPh>
    <phoneticPr fontId="5"/>
  </si>
  <si>
    <t>Ｘ　/　Ｙ</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</si>
  <si>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</si>
  <si>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</si>
  <si>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本施策は、子育て・生活支援策、就業支援策、養育費確保策とあわせ、総合的な施策を実施することにより、ひとり親家庭の自立支援の推進に寄与している。</t>
    <rPh sb="0" eb="1">
      <t>ホン</t>
    </rPh>
    <rPh sb="1" eb="3">
      <t>セサク</t>
    </rPh>
    <rPh sb="5" eb="7">
      <t>コソダ</t>
    </rPh>
    <rPh sb="9" eb="11">
      <t>セイカツ</t>
    </rPh>
    <rPh sb="11" eb="13">
      <t>シエン</t>
    </rPh>
    <rPh sb="13" eb="14">
      <t>サク</t>
    </rPh>
    <rPh sb="15" eb="17">
      <t>シュウギョウ</t>
    </rPh>
    <rPh sb="17" eb="19">
      <t>シエン</t>
    </rPh>
    <rPh sb="19" eb="20">
      <t>サク</t>
    </rPh>
    <rPh sb="21" eb="24">
      <t>ヨウイクヒ</t>
    </rPh>
    <rPh sb="24" eb="26">
      <t>カクホ</t>
    </rPh>
    <rPh sb="26" eb="27">
      <t>サク</t>
    </rPh>
    <rPh sb="32" eb="35">
      <t>ソウゴウテキ</t>
    </rPh>
    <rPh sb="36" eb="38">
      <t>セサク</t>
    </rPh>
    <rPh sb="39" eb="41">
      <t>ジッシ</t>
    </rPh>
    <rPh sb="52" eb="53">
      <t>オヤ</t>
    </rPh>
    <rPh sb="53" eb="55">
      <t>カテイ</t>
    </rPh>
    <rPh sb="56" eb="58">
      <t>ジリツ</t>
    </rPh>
    <rPh sb="58" eb="60">
      <t>シエン</t>
    </rPh>
    <rPh sb="61" eb="63">
      <t>スイシン</t>
    </rPh>
    <rPh sb="64" eb="66">
      <t>キヨ</t>
    </rPh>
    <phoneticPr fontId="5"/>
  </si>
  <si>
    <t>無</t>
  </si>
  <si>
    <t>‐</t>
  </si>
  <si>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</si>
  <si>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</si>
  <si>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児童扶養手当法に基づき、都道府県・市・福祉事務所設置町村において、法に定める支給要件を満たす受給資格者に手当を支給している。</t>
    <phoneticPr fontId="5"/>
  </si>
  <si>
    <t>児童扶養手当法に基づき国が1/3、都道府県等が2/3を負担するものであり、適正なものである。</t>
    <phoneticPr fontId="5"/>
  </si>
  <si>
    <t>児童扶養手当の月額については、母子福祉年金や老齢福祉年金等との均衡や物価変動等の要素を踏まえて決定されており、妥当である。</t>
    <phoneticPr fontId="5"/>
  </si>
  <si>
    <t>児童扶養手当法に基づき国が1/3、都道府県等が2/3を負担するものであり、合理的なものである。</t>
    <phoneticPr fontId="5"/>
  </si>
  <si>
    <t>児童扶養手当法に基づき、手当が児童の健やかな成長に寄与することを趣旨として支給されており、事業目的に即し真に必要なものに限定されている。</t>
    <phoneticPr fontId="5"/>
  </si>
  <si>
    <t>厚生労働省</t>
    <rPh sb="0" eb="2">
      <t>コウセイ</t>
    </rPh>
    <rPh sb="2" eb="5">
      <t>ロウドウショウ</t>
    </rPh>
    <phoneticPr fontId="5"/>
  </si>
  <si>
    <t>特別児童扶養手当給付</t>
    <rPh sb="0" eb="2">
      <t>トクベツ</t>
    </rPh>
    <rPh sb="2" eb="4">
      <t>ジドウ</t>
    </rPh>
    <rPh sb="4" eb="6">
      <t>フヨウ</t>
    </rPh>
    <rPh sb="6" eb="8">
      <t>テアテ</t>
    </rPh>
    <rPh sb="8" eb="10">
      <t>キュウフ</t>
    </rPh>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</si>
  <si>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</si>
  <si>
    <t>引き続き福祉行政報告例により、受給者数等の施策の実施上必要なデータを把握し、手当を必要とする受給者に対して適切に手当が支給されるよう運用していく。</t>
  </si>
  <si>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</si>
  <si>
    <t>４１３</t>
    <phoneticPr fontId="5"/>
  </si>
  <si>
    <t>３７２</t>
    <phoneticPr fontId="5"/>
  </si>
  <si>
    <t>３２０</t>
    <phoneticPr fontId="5"/>
  </si>
  <si>
    <t>６８３</t>
    <phoneticPr fontId="5"/>
  </si>
  <si>
    <t>６８６</t>
    <phoneticPr fontId="5"/>
  </si>
  <si>
    <t>７００</t>
    <phoneticPr fontId="5"/>
  </si>
  <si>
    <t>６６９</t>
    <phoneticPr fontId="5"/>
  </si>
  <si>
    <t>６７０</t>
    <phoneticPr fontId="5"/>
  </si>
  <si>
    <t>６６８</t>
    <phoneticPr fontId="5"/>
  </si>
  <si>
    <t>厚労</t>
  </si>
  <si>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</si>
  <si>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</si>
  <si>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</si>
  <si>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</si>
  <si>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</si>
  <si>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児童扶養手当として（給付）</t>
    <rPh sb="0" eb="2">
      <t>ジドウ</t>
    </rPh>
    <rPh sb="2" eb="4">
      <t>フヨウ</t>
    </rPh>
    <rPh sb="4" eb="6">
      <t>テアテ</t>
    </rPh>
    <rPh sb="10" eb="12">
      <t>キュウフ</t>
    </rPh>
    <phoneticPr fontId="5"/>
  </si>
  <si>
    <t>児童扶養手当として（負担）</t>
    <rPh sb="0" eb="2">
      <t>ジドウ</t>
    </rPh>
    <rPh sb="2" eb="4">
      <t>フヨウ</t>
    </rPh>
    <rPh sb="4" eb="6">
      <t>テアテ</t>
    </rPh>
    <rPh sb="10" eb="12">
      <t>フタン</t>
    </rPh>
    <phoneticPr fontId="5"/>
  </si>
  <si>
    <t>補助金等交付</t>
  </si>
  <si>
    <t>159,992,429
 /939,262</t>
    <phoneticPr fontId="5"/>
  </si>
  <si>
    <t>198,988,586
 /900,673</t>
    <phoneticPr fontId="5"/>
  </si>
  <si>
    <t>157,584,817
 /936,849</t>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</si>
  <si>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</si>
  <si>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</si>
  <si>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</si>
  <si>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</si>
  <si>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大阪市</t>
    <rPh sb="0" eb="3">
      <t>オオサカシ</t>
    </rPh>
    <phoneticPr fontId="5"/>
  </si>
  <si>
    <t>横浜市</t>
    <rPh sb="0" eb="3">
      <t>ヨコハマシ</t>
    </rPh>
    <phoneticPr fontId="5"/>
  </si>
  <si>
    <t>札幌市</t>
    <rPh sb="0" eb="3">
      <t>サッポロシ</t>
    </rPh>
    <phoneticPr fontId="5"/>
  </si>
  <si>
    <t>福岡市</t>
    <rPh sb="0" eb="3">
      <t>フクオカシ</t>
    </rPh>
    <phoneticPr fontId="5"/>
  </si>
  <si>
    <t>名古屋市</t>
    <rPh sb="0" eb="4">
      <t>ナゴヤシ</t>
    </rPh>
    <phoneticPr fontId="5"/>
  </si>
  <si>
    <t>神戸市</t>
    <rPh sb="0" eb="3">
      <t>コウベシ</t>
    </rPh>
    <phoneticPr fontId="5"/>
  </si>
  <si>
    <t>京都市</t>
    <rPh sb="0" eb="3">
      <t>キョウトシ</t>
    </rPh>
    <phoneticPr fontId="5"/>
  </si>
  <si>
    <t>北九州市</t>
    <rPh sb="0" eb="4">
      <t>キタキュウシュウシ</t>
    </rPh>
    <phoneticPr fontId="5"/>
  </si>
  <si>
    <t>広島市</t>
    <rPh sb="0" eb="3">
      <t>ヒロシマシ</t>
    </rPh>
    <phoneticPr fontId="5"/>
  </si>
  <si>
    <t>境市</t>
    <rPh sb="0" eb="1">
      <t>サカイ</t>
    </rPh>
    <rPh sb="1" eb="2">
      <t>シ</t>
    </rPh>
    <phoneticPr fontId="5"/>
  </si>
  <si>
    <t>A.大阪市</t>
    <rPh sb="2" eb="5">
      <t>オオサカシ</t>
    </rPh>
    <phoneticPr fontId="5"/>
  </si>
  <si>
    <t>児童扶養手当給付費負担金</t>
    <rPh sb="0" eb="2">
      <t>ジドウ</t>
    </rPh>
    <rPh sb="2" eb="4">
      <t>フヨウ</t>
    </rPh>
    <rPh sb="4" eb="6">
      <t>テアテ</t>
    </rPh>
    <rPh sb="6" eb="9">
      <t>キュウフヒ</t>
    </rPh>
    <rPh sb="9" eb="12">
      <t>フタンキン</t>
    </rPh>
    <phoneticPr fontId="5"/>
  </si>
  <si>
    <t>児童扶養手当として</t>
    <rPh sb="0" eb="2">
      <t>ジドウ</t>
    </rPh>
    <rPh sb="2" eb="4">
      <t>フヨウ</t>
    </rPh>
    <rPh sb="4" eb="6">
      <t>テアテ</t>
    </rPh>
    <phoneticPr fontId="5"/>
  </si>
  <si>
    <t>ひとり親家庭等の生活の安定と自立の促進に寄与し、児童扶養手当を支給することにより児童の福祉の増進を図ること。
受給者数が、離婚や死別等家庭内の要因が大きく反映されるため、受給者数に増減があるが、不足することのないよう必要な所要額について予算を確保し、都道府県等の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トウ</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4">
      <t>ショヨウガク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</si>
  <si>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18歳に達する日以降の最初の３月31日までの間にある児童（障害児の場合は20歳未満）を監護する母、かつ生計を同じくする父又は養育するものに対して手当を支給。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2">
      <t>ショウガイジ</t>
    </rPh>
    <rPh sb="33" eb="35">
      <t>バアイ</t>
    </rPh>
    <rPh sb="38" eb="39">
      <t>サイ</t>
    </rPh>
    <rPh sb="39" eb="41">
      <t>ミマン</t>
    </rPh>
    <rPh sb="43" eb="45">
      <t>カンゴ</t>
    </rPh>
    <rPh sb="47" eb="48">
      <t>ハハ</t>
    </rPh>
    <rPh sb="51" eb="53">
      <t>セイケイ</t>
    </rPh>
    <rPh sb="54" eb="55">
      <t>オナ</t>
    </rPh>
    <rPh sb="59" eb="60">
      <t>チチ</t>
    </rPh>
    <rPh sb="60" eb="61">
      <t>マタ</t>
    </rPh>
    <rPh sb="62" eb="64">
      <t>ヨウイク</t>
    </rPh>
    <rPh sb="69" eb="70">
      <t>タイ</t>
    </rPh>
    <rPh sb="72" eb="74">
      <t>テアテ</t>
    </rPh>
    <rPh sb="75" eb="77">
      <t>シキュウ</t>
    </rPh>
    <rPh sb="80" eb="82">
      <t>ジッシ</t>
    </rPh>
    <rPh sb="82" eb="84">
      <t>シュタイ</t>
    </rPh>
    <rPh sb="85" eb="89">
      <t>トドウフケン</t>
    </rPh>
    <rPh sb="90" eb="91">
      <t>シ</t>
    </rPh>
    <rPh sb="92" eb="94">
      <t>フクシ</t>
    </rPh>
    <rPh sb="94" eb="97">
      <t>ジムショ</t>
    </rPh>
    <rPh sb="97" eb="99">
      <t>セッチ</t>
    </rPh>
    <rPh sb="99" eb="101">
      <t>チョウソン</t>
    </rPh>
    <rPh sb="103" eb="106">
      <t>ホジョリツ</t>
    </rPh>
    <phoneticPr fontId="5"/>
  </si>
  <si>
    <t>児童扶養手当法第21条</t>
    <rPh sb="0" eb="2">
      <t>ジドウ</t>
    </rPh>
    <rPh sb="2" eb="4">
      <t>フヨウ</t>
    </rPh>
    <rPh sb="4" eb="6">
      <t>テアテ</t>
    </rPh>
    <rPh sb="6" eb="7">
      <t>ホウ</t>
    </rPh>
    <rPh sb="7" eb="8">
      <t>ダイ</t>
    </rPh>
    <rPh sb="10" eb="11">
      <t>ジョウ</t>
    </rPh>
    <phoneticPr fontId="5"/>
  </si>
  <si>
    <t>少子化社会対策大綱（令和２年５月閣議決定）
児童扶養手当給付費の国庫負担について（昭和60年10月２日厚労省発児第150号）</t>
    <rPh sb="0" eb="3">
      <t>ショウシカ</t>
    </rPh>
    <rPh sb="3" eb="5">
      <t>シャカイ</t>
    </rPh>
    <rPh sb="5" eb="7">
      <t>タイサク</t>
    </rPh>
    <rPh sb="7" eb="9">
      <t>タイコウ</t>
    </rPh>
    <rPh sb="10" eb="12">
      <t>レイワ</t>
    </rPh>
    <rPh sb="13" eb="14">
      <t>ネン</t>
    </rPh>
    <rPh sb="15" eb="16">
      <t>ガツ</t>
    </rPh>
    <rPh sb="16" eb="18">
      <t>カクギ</t>
    </rPh>
    <rPh sb="18" eb="20">
      <t>ケッテイ</t>
    </rPh>
    <rPh sb="22" eb="24">
      <t>ジドウ</t>
    </rPh>
    <rPh sb="24" eb="26">
      <t>フヨウ</t>
    </rPh>
    <rPh sb="26" eb="28">
      <t>テアテ</t>
    </rPh>
    <rPh sb="28" eb="31">
      <t>キュウフヒ</t>
    </rPh>
    <rPh sb="32" eb="34">
      <t>コッコ</t>
    </rPh>
    <rPh sb="34" eb="36">
      <t>フタン</t>
    </rPh>
    <rPh sb="41" eb="43">
      <t>ショウワ</t>
    </rPh>
    <rPh sb="45" eb="46">
      <t>ネン</t>
    </rPh>
    <rPh sb="48" eb="49">
      <t>ガツ</t>
    </rPh>
    <rPh sb="50" eb="51">
      <t>ニチ</t>
    </rPh>
    <rPh sb="51" eb="54">
      <t>コウロウショウ</t>
    </rPh>
    <rPh sb="54" eb="55">
      <t>ハツ</t>
    </rPh>
    <rPh sb="55" eb="56">
      <t>ジ</t>
    </rPh>
    <rPh sb="56" eb="57">
      <t>ダイ</t>
    </rPh>
    <rPh sb="60" eb="61">
      <t>ゴウ</t>
    </rPh>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</si>
  <si>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約90万人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00" eb="101">
      <t>ヤク</t>
    </rPh>
    <rPh sb="185" eb="186">
      <t>ショ</t>
    </rPh>
    <rPh sb="186" eb="188">
      <t>テイド</t>
    </rPh>
    <phoneticPr fontId="5"/>
  </si>
  <si>
    <t>ひとり親家庭等の生活の安定と自立の促進に寄与し、児童扶養手当を支給することにより児童の福祉の増進をはかることを目的として行われる事業であって、約90万世帯(令和２年3月末現在)の母子家庭等に支給しており、広く国民のニーズが認められる事業である。</t>
    <rPh sb="78" eb="80">
      <t>レイワ</t>
    </rPh>
    <phoneticPr fontId="5"/>
  </si>
  <si>
    <t>-</t>
    <phoneticPr fontId="5"/>
  </si>
  <si>
    <t>児童扶養手当を必要とする受給者に対して手当が支給されるよう、引き続き、必要な予算額を確保し、適切な執行に努めること。</t>
    <rPh sb="0" eb="2">
      <t>ジドウ</t>
    </rPh>
    <rPh sb="2" eb="4">
      <t>フヨウ</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</si>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</sst>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116416</xdr:colOff>
      <xdr:row>100</xdr:row>
      <xdr:rowOff>31750</xdr:rowOff>
    </xdr:from>
    <xdr:to>
      <xdr:col>41</xdr:col>
      <xdr:colOff>186266</xdr:colOff>
      <xdr:row>100</xdr:row>
      <xdr:rowOff>277586</xdr:rowOff>
    </xdr:to>
    <xdr:sp macro="" textlink="">
      <xdr:nvSpPr>
        <xdr:cNvPr id="3" name="テキスト ボックス 2"/>
        <xdr:cNvSpPr txBox="1"/>
      </xdr:nvSpPr>
      <xdr:spPr>
        <a:xfrm>
          <a:off x="7757583" y="16203083"/>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115</xdr:row>
      <xdr:rowOff>42333</xdr:rowOff>
    </xdr:from>
    <xdr:to>
      <xdr:col>41</xdr:col>
      <xdr:colOff>133350</xdr:colOff>
      <xdr:row>115</xdr:row>
      <xdr:rowOff>288169</xdr:rowOff>
    </xdr:to>
    <xdr:sp macro="" textlink="">
      <xdr:nvSpPr>
        <xdr:cNvPr id="6" name="テキスト ボックス 5"/>
        <xdr:cNvSpPr txBox="1"/>
      </xdr:nvSpPr>
      <xdr:spPr>
        <a:xfrm>
          <a:off x="7704667" y="18097500"/>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116</xdr:row>
      <xdr:rowOff>169334</xdr:rowOff>
    </xdr:from>
    <xdr:to>
      <xdr:col>41</xdr:col>
      <xdr:colOff>133350</xdr:colOff>
      <xdr:row>116</xdr:row>
      <xdr:rowOff>415170</xdr:rowOff>
    </xdr:to>
    <xdr:sp macro="" textlink="">
      <xdr:nvSpPr>
        <xdr:cNvPr id="9" name="テキスト ボックス 8"/>
        <xdr:cNvSpPr txBox="1"/>
      </xdr:nvSpPr>
      <xdr:spPr>
        <a:xfrm>
          <a:off x="7704667" y="18520834"/>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editAs="oneCell">
    <xdr:from>
      <xdr:col>10</xdr:col>
      <xdr:colOff>36073</xdr:colOff>
      <xdr:row>748</xdr:row>
      <xdr:rowOff>49261</xdr:rowOff>
    </xdr:from>
    <xdr:to>
      <xdr:col>46</xdr:col>
      <xdr:colOff>142869</xdr:colOff>
      <xdr:row>773</xdr:row>
      <xdr:rowOff>144029</xdr:rowOff>
    </xdr:to>
    <xdr:pic>
      <xdr:nvPicPr>
        <xdr:cNvPr id="4" name="図 3"/>
        <xdr:cNvPicPr>
          <a:picLocks noChangeAspect="1"/>
        </xdr:cNvPicPr>
      </xdr:nvPicPr>
      <xdr:blipFill>
        <a:blip xmlns:r="http://schemas.openxmlformats.org/officeDocument/2006/relationships" r:embed="rId1"/>
        <a:stretch>
          <a:fillRect/>
        </a:stretch>
      </xdr:blipFill>
      <xdr:spPr>
        <a:xfrm>
          <a:off x="2060136" y="46721761"/>
          <a:ext cx="7393421" cy="98578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721" sqref="J721:K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759</v>
      </c>
      <c r="AK2" s="941"/>
      <c r="AL2" s="941"/>
      <c r="AM2" s="941"/>
      <c r="AN2" s="98" t="s">
        <v>408</v>
      </c>
      <c r="AO2" s="941">
        <v>20</v>
      </c>
      <c r="AP2" s="941"/>
      <c r="AQ2" s="941"/>
      <c r="AR2" s="99" t="s">
        <v>713</v>
      </c>
      <c r="AS2" s="947">
        <v>761</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717</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454</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790</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791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少子化社会対策</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171087</v>
      </c>
      <c r="Q13" s="657"/>
      <c r="R13" s="657"/>
      <c r="S13" s="657"/>
      <c r="T13" s="657"/>
      <c r="U13" s="657"/>
      <c r="V13" s="658"/>
      <c r="W13" s="656">
        <v>207480</v>
      </c>
      <c r="X13" s="657"/>
      <c r="Y13" s="657"/>
      <c r="Z13" s="657"/>
      <c r="AA13" s="657"/>
      <c r="AB13" s="657"/>
      <c r="AC13" s="658"/>
      <c r="AD13" s="656">
        <v>159875</v>
      </c>
      <c r="AE13" s="657"/>
      <c r="AF13" s="657"/>
      <c r="AG13" s="657"/>
      <c r="AH13" s="657"/>
      <c r="AI13" s="657"/>
      <c r="AJ13" s="658"/>
      <c r="AK13" s="656">
        <v>157585</v>
      </c>
      <c r="AL13" s="657"/>
      <c r="AM13" s="657"/>
      <c r="AN13" s="657"/>
      <c r="AO13" s="657"/>
      <c r="AP13" s="657"/>
      <c r="AQ13" s="658"/>
      <c r="AR13" s="916">
        <v>160523</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171087</v>
      </c>
      <c r="Q18" s="875"/>
      <c r="R18" s="875"/>
      <c r="S18" s="875"/>
      <c r="T18" s="875"/>
      <c r="U18" s="875"/>
      <c r="V18" s="876"/>
      <c r="W18" s="874">
        <f>SUM(W13:AC17)</f>
        <v>207480</v>
      </c>
      <c r="X18" s="875"/>
      <c r="Y18" s="875"/>
      <c r="Z18" s="875"/>
      <c r="AA18" s="875"/>
      <c r="AB18" s="875"/>
      <c r="AC18" s="876"/>
      <c r="AD18" s="874">
        <f>SUM(AD13:AJ17)</f>
        <v>159875</v>
      </c>
      <c r="AE18" s="875"/>
      <c r="AF18" s="875"/>
      <c r="AG18" s="875"/>
      <c r="AH18" s="875"/>
      <c r="AI18" s="875"/>
      <c r="AJ18" s="876"/>
      <c r="AK18" s="874">
        <f>SUM(AK13:AQ17)</f>
        <v>157585</v>
      </c>
      <c r="AL18" s="875"/>
      <c r="AM18" s="875"/>
      <c r="AN18" s="875"/>
      <c r="AO18" s="875"/>
      <c r="AP18" s="875"/>
      <c r="AQ18" s="876"/>
      <c r="AR18" s="874">
        <f>SUM(AR13:AX17)</f>
        <v>160523</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159992</v>
      </c>
      <c r="Q19" s="657"/>
      <c r="R19" s="657"/>
      <c r="S19" s="657"/>
      <c r="T19" s="657"/>
      <c r="U19" s="657"/>
      <c r="V19" s="658"/>
      <c r="W19" s="656">
        <v>198988</v>
      </c>
      <c r="X19" s="657"/>
      <c r="Y19" s="657"/>
      <c r="Z19" s="657"/>
      <c r="AA19" s="657"/>
      <c r="AB19" s="657"/>
      <c r="AC19" s="658"/>
      <c r="AD19" s="656">
        <v>154686</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0.93514995294791536</v>
      </c>
      <c r="Q20" s="316"/>
      <c r="R20" s="316"/>
      <c r="S20" s="316"/>
      <c r="T20" s="316"/>
      <c r="U20" s="316"/>
      <c r="V20" s="316"/>
      <c r="W20" s="316">
        <f t="shared" ref="W20" si="0">IF(W18=0, "-", SUM(W19)/W18)</f>
        <v>0.95907075380759588</v>
      </c>
      <c r="X20" s="316"/>
      <c r="Y20" s="316"/>
      <c r="Z20" s="316"/>
      <c r="AA20" s="316"/>
      <c r="AB20" s="316"/>
      <c r="AC20" s="316"/>
      <c r="AD20" s="316">
        <f t="shared" ref="AD20" si="1">IF(AD18=0, "-", SUM(AD19)/AD18)</f>
        <v>0.96754339327599692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0.93514995294791536</v>
      </c>
      <c r="Q21" s="316"/>
      <c r="R21" s="316"/>
      <c r="S21" s="316"/>
      <c r="T21" s="316"/>
      <c r="U21" s="316"/>
      <c r="V21" s="316"/>
      <c r="W21" s="316">
        <f t="shared" ref="W21" si="2">IF(W19=0, "-", SUM(W19)/SUM(W13,W14))</f>
        <v>0.95907075380759588</v>
      </c>
      <c r="X21" s="316"/>
      <c r="Y21" s="316"/>
      <c r="Z21" s="316"/>
      <c r="AA21" s="316"/>
      <c r="AB21" s="316"/>
      <c r="AC21" s="316"/>
      <c r="AD21" s="316">
        <f t="shared" ref="AD21" si="3">IF(AD19=0, "-", SUM(AD19)/SUM(AD13,AD14))</f>
        <v>0.96754339327599692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157583</v>
      </c>
      <c r="Q23" s="917"/>
      <c r="R23" s="917"/>
      <c r="S23" s="917"/>
      <c r="T23" s="917"/>
      <c r="U23" s="917"/>
      <c r="V23" s="931"/>
      <c r="W23" s="916">
        <v>160522</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722</v>
      </c>
      <c r="H24" s="933"/>
      <c r="I24" s="933"/>
      <c r="J24" s="933"/>
      <c r="K24" s="933"/>
      <c r="L24" s="933"/>
      <c r="M24" s="933"/>
      <c r="N24" s="933"/>
      <c r="O24" s="934"/>
      <c r="P24" s="656">
        <v>2</v>
      </c>
      <c r="Q24" s="657"/>
      <c r="R24" s="657"/>
      <c r="S24" s="657"/>
      <c r="T24" s="657"/>
      <c r="U24" s="657"/>
      <c r="V24" s="658"/>
      <c r="W24" s="656">
        <v>1</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157585</v>
      </c>
      <c r="Q29" s="657"/>
      <c r="R29" s="657"/>
      <c r="S29" s="657"/>
      <c r="T29" s="657"/>
      <c r="U29" s="657"/>
      <c r="V29" s="658"/>
      <c r="W29" s="948">
        <f>AR13</f>
        <v>160523</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724</v>
      </c>
      <c r="AR31" s="201"/>
      <c r="AS31" s="136" t="s">
        <v>233</v>
      </c>
      <c r="AT31" s="137"/>
      <c r="AU31" s="200" t="s">
        <v>794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15">
      <c r="A82" s="861"/>
      <c r="B82" s="526"/>
      <c r="C82" s="424"/>
      <c r="D82" s="424"/>
      <c r="E82" s="424"/>
      <c r="F82" s="425"/>
      <c r="G82" s="675" t="s">
        <v>725</v>
      </c>
      <c r="H82" s="675"/>
      <c r="I82" s="675"/>
      <c r="J82" s="675"/>
      <c r="K82" s="675"/>
      <c r="L82" s="675"/>
      <c r="M82" s="675"/>
      <c r="N82" s="675"/>
      <c r="O82" s="675"/>
      <c r="P82" s="675"/>
      <c r="Q82" s="675"/>
      <c r="R82" s="675"/>
      <c r="S82" s="675"/>
      <c r="T82" s="675"/>
      <c r="U82" s="675"/>
      <c r="V82" s="675"/>
      <c r="W82" s="675"/>
      <c r="X82" s="675"/>
      <c r="Y82" s="675"/>
      <c r="Z82" s="675"/>
      <c r="AA82" s="676"/>
      <c r="AB82" s="880" t="s">
        <v>788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30"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30"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125</v>
      </c>
      <c r="AF87" s="219"/>
      <c r="AG87" s="219"/>
      <c r="AH87" s="219"/>
      <c r="AI87" s="218">
        <v>125</v>
      </c>
      <c r="AJ87" s="219"/>
      <c r="AK87" s="219"/>
      <c r="AL87" s="219"/>
      <c r="AM87" s="218">
        <v>125</v>
      </c>
      <c r="AN87" s="219"/>
      <c r="AO87" s="219"/>
      <c r="AP87" s="219"/>
      <c r="AQ87" s="336" t="s">
        <v>724</v>
      </c>
      <c r="AR87" s="208"/>
      <c r="AS87" s="208"/>
      <c r="AT87" s="337"/>
      <c r="AU87" s="219" t="s">
        <v>724</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939262</v>
      </c>
      <c r="AF101" s="282"/>
      <c r="AG101" s="282"/>
      <c r="AH101" s="282"/>
      <c r="AI101" s="282">
        <v>900673</v>
      </c>
      <c r="AJ101" s="282"/>
      <c r="AK101" s="282"/>
      <c r="AL101" s="282"/>
      <c r="AM101" s="282"/>
      <c r="AN101" s="282"/>
      <c r="AO101" s="282"/>
      <c r="AP101" s="282"/>
      <c r="AQ101" s="282" t="s">
        <v>760</v>
      </c>
      <c r="AR101" s="282"/>
      <c r="AS101" s="282"/>
      <c r="AT101" s="282"/>
      <c r="AU101" s="218" t="s">
        <v>760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1025217</v>
      </c>
      <c r="AF102" s="282"/>
      <c r="AG102" s="282"/>
      <c r="AH102" s="282"/>
      <c r="AI102" s="282">
        <v>993037</v>
      </c>
      <c r="AJ102" s="282"/>
      <c r="AK102" s="282"/>
      <c r="AL102" s="282"/>
      <c r="AM102" s="282">
        <v>942879</v>
      </c>
      <c r="AN102" s="282"/>
      <c r="AO102" s="282"/>
      <c r="AP102" s="282"/>
      <c r="AQ102" s="282">
        <v>936849</v>
      </c>
      <c r="AR102" s="282"/>
      <c r="AS102" s="282"/>
      <c r="AT102" s="282"/>
      <c r="AU102" s="225">
        <v>958540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v>170</v>
      </c>
      <c r="AF116" s="282"/>
      <c r="AG116" s="282"/>
      <c r="AH116" s="282"/>
      <c r="AI116" s="282">
        <v>221</v>
      </c>
      <c r="AJ116" s="282"/>
      <c r="AK116" s="282"/>
      <c r="AL116" s="282"/>
      <c r="AM116" s="282"/>
      <c r="AN116" s="282"/>
      <c r="AO116" s="282"/>
      <c r="AP116" s="282"/>
      <c r="AQ116" s="218">
        <v>168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89" t="s">
        <v>768</v>
      </c>
      <c r="AF117" s="550"/>
      <c r="AG117" s="550"/>
      <c r="AH117" s="550"/>
      <c r="AI117" s="589" t="s">
        <v>769</v>
      </c>
      <c r="AJ117" s="550"/>
      <c r="AK117" s="550"/>
      <c r="AL117" s="550"/>
      <c r="AM117" s="550"/>
      <c r="AN117" s="550"/>
      <c r="AO117" s="550"/>
      <c r="AP117" s="550"/>
      <c r="AQ117" s="589" t="s">
        <v>770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8"/>
      <c r="E430" s="175" t="s">
        <v>401</v>
      </c>
      <c r="F430" s="894"/>
      <c r="G430" s="895" t="s">
        <v>252</v>
      </c>
      <c r="H430" s="126"/>
      <c r="I430" s="126"/>
      <c r="J430" s="896" t="s">
        <v>723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0</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0</v>
      </c>
    </row>
    <row r="438" spans="1:51" ht="23.25"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0</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0</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9.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793</v>
      </c>
      <c r="AH702" s="380"/>
      <c r="AI702" s="380"/>
      <c r="AJ702" s="380"/>
      <c r="AK702" s="380"/>
      <c r="AL702" s="380"/>
      <c r="AM702" s="380"/>
      <c r="AN702" s="380"/>
      <c r="AO702" s="380"/>
      <c r="AP702" s="380"/>
      <c r="AQ702" s="380"/>
      <c r="AR702" s="380"/>
      <c r="AS702" s="380"/>
      <c r="AT702" s="380"/>
      <c r="AU702" s="380"/>
      <c r="AV702" s="380"/>
      <c r="AW702" s="380"/>
      <c r="AX702" s="381"/>
    </row>
    <row r="703" spans="1:51" ht="50.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719</v>
      </c>
      <c r="AE705" s="714"/>
      <c r="AF705" s="714"/>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719</v>
      </c>
      <c r="AE708" s="604"/>
      <c r="AF708" s="604"/>
      <c r="AG708" s="741" t="s">
        <v>741</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719</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39.950000000000003"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719</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737</v>
      </c>
      <c r="AE712" s="782"/>
      <c r="AF712" s="782"/>
      <c r="AG712" s="806" t="s">
        <v>724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737</v>
      </c>
      <c r="AE713" s="323"/>
      <c r="AF713" s="662"/>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737</v>
      </c>
      <c r="AE714" s="804"/>
      <c r="AF714" s="805"/>
      <c r="AG714" s="735" t="s">
        <v>724</v>
      </c>
      <c r="AH714" s="736"/>
      <c r="AI714" s="736"/>
      <c r="AJ714" s="736"/>
      <c r="AK714" s="736"/>
      <c r="AL714" s="736"/>
      <c r="AM714" s="736"/>
      <c r="AN714" s="736"/>
      <c r="AO714" s="736"/>
      <c r="AP714" s="736"/>
      <c r="AQ714" s="736"/>
      <c r="AR714" s="736"/>
      <c r="AS714" s="736"/>
      <c r="AT714" s="736"/>
      <c r="AU714" s="736"/>
      <c r="AV714" s="736"/>
      <c r="AW714" s="736"/>
      <c r="AX714" s="737"/>
    </row>
    <row r="715" spans="1:50" ht="39.950000000000003"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719</v>
      </c>
      <c r="AE715" s="604"/>
      <c r="AF715" s="655"/>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737</v>
      </c>
      <c r="AE716" s="626"/>
      <c r="AF716" s="626"/>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724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719</v>
      </c>
      <c r="AE719" s="604"/>
      <c r="AF719" s="604"/>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745</v>
      </c>
      <c r="D721" s="294"/>
      <c r="E721" s="294"/>
      <c r="F721" s="295"/>
      <c r="G721" s="284">
        <v>20</v>
      </c>
      <c r="H721" s="285"/>
      <c r="I721" s="77" t="str">
        <f>IF(OR(G721="　", G721=""), "", "-")</f>
        <v>-</v>
      </c>
      <c r="J721" s="288">
        <v>835</v>
      </c>
      <c r="K721" s="288"/>
      <c r="L721" s="77" t="str">
        <f>IF(M721="","","-")</f>
        <v/>
      </c>
      <c r="M721" s="78"/>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795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797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749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750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751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752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753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754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755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756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757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758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t="s">
        <v>717</v>
      </c>
      <c r="F746" s="955"/>
      <c r="G746" s="955"/>
      <c r="H746" s="100" t="str">
        <f>IF(E746="","","-")</f>
        <v>-</v>
      </c>
      <c r="I746" s="955"/>
      <c r="J746" s="955"/>
      <c r="K746" s="100" t="str">
        <f>IF(I746="","","-")</f>
        <v/>
      </c>
      <c r="L746" s="956">
        <v>679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717</v>
      </c>
      <c r="F747" s="955"/>
      <c r="G747" s="955"/>
      <c r="H747" s="100" t="str">
        <f>IF(E747="","","-")</f>
        <v>-</v>
      </c>
      <c r="I747" s="955"/>
      <c r="J747" s="955"/>
      <c r="K747" s="100" t="str">
        <f>IF(I747="","","-")</f>
        <v/>
      </c>
      <c r="L747" s="956">
        <v>694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785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786</v>
      </c>
      <c r="H789" s="670"/>
      <c r="I789" s="670"/>
      <c r="J789" s="670"/>
      <c r="K789" s="671"/>
      <c r="L789" s="663" t="s">
        <v>787</v>
      </c>
      <c r="M789" s="664"/>
      <c r="N789" s="664"/>
      <c r="O789" s="664"/>
      <c r="P789" s="664"/>
      <c r="Q789" s="664"/>
      <c r="R789" s="664"/>
      <c r="S789" s="664"/>
      <c r="T789" s="664"/>
      <c r="U789" s="664"/>
      <c r="V789" s="664"/>
      <c r="W789" s="664"/>
      <c r="X789" s="665"/>
      <c r="Y789" s="382">
        <v>4675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4675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6000020271004</v>
      </c>
      <c r="K845" s="345"/>
      <c r="L845" s="345"/>
      <c r="M845" s="345"/>
      <c r="N845" s="345"/>
      <c r="O845" s="345"/>
      <c r="P845" s="359" t="s">
        <v>766</v>
      </c>
      <c r="Q845" s="346"/>
      <c r="R845" s="346"/>
      <c r="S845" s="346"/>
      <c r="T845" s="346"/>
      <c r="U845" s="346"/>
      <c r="V845" s="346"/>
      <c r="W845" s="346"/>
      <c r="X845" s="346"/>
      <c r="Y845" s="347">
        <v>4675</v>
      </c>
      <c r="Z845" s="348"/>
      <c r="AA845" s="348"/>
      <c r="AB845" s="349"/>
      <c r="AC845" s="350" t="s">
        <v>767</v>
      </c>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customHeight="1" x14ac:dyDescent="0.15">
      <c r="A846" s="370">
        <v>2</v>
      </c>
      <c r="B846" s="370">
        <v>1</v>
      </c>
      <c r="C846" s="358" t="s">
        <v>776</v>
      </c>
      <c r="D846" s="343"/>
      <c r="E846" s="343"/>
      <c r="F846" s="343"/>
      <c r="G846" s="343"/>
      <c r="H846" s="343"/>
      <c r="I846" s="343"/>
      <c r="J846" s="344">
        <v>3000020141003</v>
      </c>
      <c r="K846" s="345"/>
      <c r="L846" s="345"/>
      <c r="M846" s="345"/>
      <c r="N846" s="345"/>
      <c r="O846" s="345"/>
      <c r="P846" s="359" t="s">
        <v>766</v>
      </c>
      <c r="Q846" s="346"/>
      <c r="R846" s="346"/>
      <c r="S846" s="346"/>
      <c r="T846" s="346"/>
      <c r="U846" s="346"/>
      <c r="V846" s="346"/>
      <c r="W846" s="346"/>
      <c r="X846" s="346"/>
      <c r="Y846" s="347">
        <v>3047</v>
      </c>
      <c r="Z846" s="348"/>
      <c r="AA846" s="348"/>
      <c r="AB846" s="349"/>
      <c r="AC846" s="350" t="s">
        <v>767</v>
      </c>
      <c r="AD846" s="351"/>
      <c r="AE846" s="351"/>
      <c r="AF846" s="351"/>
      <c r="AG846" s="351"/>
      <c r="AH846" s="366" t="s">
        <v>760</v>
      </c>
      <c r="AI846" s="367"/>
      <c r="AJ846" s="367"/>
      <c r="AK846" s="367"/>
      <c r="AL846" s="354" t="s">
        <v>760</v>
      </c>
      <c r="AM846" s="355"/>
      <c r="AN846" s="355"/>
      <c r="AO846" s="356"/>
      <c r="AP846" s="357" t="s">
        <v>760</v>
      </c>
      <c r="AQ846" s="357"/>
      <c r="AR846" s="357"/>
      <c r="AS846" s="357"/>
      <c r="AT846" s="357"/>
      <c r="AU846" s="357"/>
      <c r="AV846" s="357"/>
      <c r="AW846" s="357"/>
      <c r="AX846" s="357"/>
      <c r="AY846">
        <f>COUNTA($C$846)</f>
        <v>1</v>
      </c>
    </row>
    <row r="847" spans="1:51" ht="30" customHeight="1" x14ac:dyDescent="0.15">
      <c r="A847" s="370">
        <v>3</v>
      </c>
      <c r="B847" s="370">
        <v>1</v>
      </c>
      <c r="C847" s="358" t="s">
        <v>777</v>
      </c>
      <c r="D847" s="343"/>
      <c r="E847" s="343"/>
      <c r="F847" s="343"/>
      <c r="G847" s="343"/>
      <c r="H847" s="343"/>
      <c r="I847" s="343"/>
      <c r="J847" s="344">
        <v>9000020011002</v>
      </c>
      <c r="K847" s="345"/>
      <c r="L847" s="345"/>
      <c r="M847" s="345"/>
      <c r="N847" s="345"/>
      <c r="O847" s="345"/>
      <c r="P847" s="359" t="s">
        <v>766</v>
      </c>
      <c r="Q847" s="346"/>
      <c r="R847" s="346"/>
      <c r="S847" s="346"/>
      <c r="T847" s="346"/>
      <c r="U847" s="346"/>
      <c r="V847" s="346"/>
      <c r="W847" s="346"/>
      <c r="X847" s="346"/>
      <c r="Y847" s="347">
        <v>3014</v>
      </c>
      <c r="Z847" s="348"/>
      <c r="AA847" s="348"/>
      <c r="AB847" s="349"/>
      <c r="AC847" s="350" t="s">
        <v>767</v>
      </c>
      <c r="AD847" s="351"/>
      <c r="AE847" s="351"/>
      <c r="AF847" s="351"/>
      <c r="AG847" s="351"/>
      <c r="AH847" s="366" t="s">
        <v>760</v>
      </c>
      <c r="AI847" s="367"/>
      <c r="AJ847" s="367"/>
      <c r="AK847" s="367"/>
      <c r="AL847" s="354" t="s">
        <v>760</v>
      </c>
      <c r="AM847" s="355"/>
      <c r="AN847" s="355"/>
      <c r="AO847" s="356"/>
      <c r="AP847" s="357" t="s">
        <v>760</v>
      </c>
      <c r="AQ847" s="357"/>
      <c r="AR847" s="357"/>
      <c r="AS847" s="357"/>
      <c r="AT847" s="357"/>
      <c r="AU847" s="357"/>
      <c r="AV847" s="357"/>
      <c r="AW847" s="357"/>
      <c r="AX847" s="357"/>
      <c r="AY847">
        <f>COUNTA($C$847)</f>
        <v>1</v>
      </c>
    </row>
    <row r="848" spans="1:51" ht="30" customHeight="1" x14ac:dyDescent="0.15">
      <c r="A848" s="370">
        <v>4</v>
      </c>
      <c r="B848" s="370">
        <v>1</v>
      </c>
      <c r="C848" s="358" t="s">
        <v>778</v>
      </c>
      <c r="D848" s="343"/>
      <c r="E848" s="343"/>
      <c r="F848" s="343"/>
      <c r="G848" s="343"/>
      <c r="H848" s="343"/>
      <c r="I848" s="343"/>
      <c r="J848" s="344">
        <v>3000020401307</v>
      </c>
      <c r="K848" s="345"/>
      <c r="L848" s="345"/>
      <c r="M848" s="345"/>
      <c r="N848" s="345"/>
      <c r="O848" s="345"/>
      <c r="P848" s="359" t="s">
        <v>766</v>
      </c>
      <c r="Q848" s="346"/>
      <c r="R848" s="346"/>
      <c r="S848" s="346"/>
      <c r="T848" s="346"/>
      <c r="U848" s="346"/>
      <c r="V848" s="346"/>
      <c r="W848" s="346"/>
      <c r="X848" s="346"/>
      <c r="Y848" s="347">
        <v>2793</v>
      </c>
      <c r="Z848" s="348"/>
      <c r="AA848" s="348"/>
      <c r="AB848" s="349"/>
      <c r="AC848" s="350" t="s">
        <v>767</v>
      </c>
      <c r="AD848" s="351"/>
      <c r="AE848" s="351"/>
      <c r="AF848" s="351"/>
      <c r="AG848" s="351"/>
      <c r="AH848" s="366" t="s">
        <v>760</v>
      </c>
      <c r="AI848" s="367"/>
      <c r="AJ848" s="367"/>
      <c r="AK848" s="367"/>
      <c r="AL848" s="354" t="s">
        <v>760</v>
      </c>
      <c r="AM848" s="355"/>
      <c r="AN848" s="355"/>
      <c r="AO848" s="356"/>
      <c r="AP848" s="357" t="s">
        <v>760</v>
      </c>
      <c r="AQ848" s="357"/>
      <c r="AR848" s="357"/>
      <c r="AS848" s="357"/>
      <c r="AT848" s="357"/>
      <c r="AU848" s="357"/>
      <c r="AV848" s="357"/>
      <c r="AW848" s="357"/>
      <c r="AX848" s="357"/>
      <c r="AY848">
        <f>COUNTA($C$848)</f>
        <v>1</v>
      </c>
    </row>
    <row r="849" spans="1:51" ht="30" customHeight="1" x14ac:dyDescent="0.15">
      <c r="A849" s="370">
        <v>5</v>
      </c>
      <c r="B849" s="370">
        <v>1</v>
      </c>
      <c r="C849" s="358" t="s">
        <v>779</v>
      </c>
      <c r="D849" s="343"/>
      <c r="E849" s="343"/>
      <c r="F849" s="343"/>
      <c r="G849" s="343"/>
      <c r="H849" s="343"/>
      <c r="I849" s="343"/>
      <c r="J849" s="344">
        <v>3000020231002</v>
      </c>
      <c r="K849" s="345"/>
      <c r="L849" s="345"/>
      <c r="M849" s="345"/>
      <c r="N849" s="345"/>
      <c r="O849" s="345"/>
      <c r="P849" s="359" t="s">
        <v>766</v>
      </c>
      <c r="Q849" s="346"/>
      <c r="R849" s="346"/>
      <c r="S849" s="346"/>
      <c r="T849" s="346"/>
      <c r="U849" s="346"/>
      <c r="V849" s="346"/>
      <c r="W849" s="346"/>
      <c r="X849" s="346"/>
      <c r="Y849" s="347">
        <v>2549</v>
      </c>
      <c r="Z849" s="348"/>
      <c r="AA849" s="348"/>
      <c r="AB849" s="349"/>
      <c r="AC849" s="350" t="s">
        <v>767</v>
      </c>
      <c r="AD849" s="351"/>
      <c r="AE849" s="351"/>
      <c r="AF849" s="351"/>
      <c r="AG849" s="351"/>
      <c r="AH849" s="366" t="s">
        <v>760</v>
      </c>
      <c r="AI849" s="367"/>
      <c r="AJ849" s="367"/>
      <c r="AK849" s="367"/>
      <c r="AL849" s="354" t="s">
        <v>760</v>
      </c>
      <c r="AM849" s="355"/>
      <c r="AN849" s="355"/>
      <c r="AO849" s="356"/>
      <c r="AP849" s="357" t="s">
        <v>760</v>
      </c>
      <c r="AQ849" s="357"/>
      <c r="AR849" s="357"/>
      <c r="AS849" s="357"/>
      <c r="AT849" s="357"/>
      <c r="AU849" s="357"/>
      <c r="AV849" s="357"/>
      <c r="AW849" s="357"/>
      <c r="AX849" s="357"/>
      <c r="AY849">
        <f>COUNTA($C$849)</f>
        <v>1</v>
      </c>
    </row>
    <row r="850" spans="1:51" ht="30" customHeight="1" x14ac:dyDescent="0.15">
      <c r="A850" s="370">
        <v>6</v>
      </c>
      <c r="B850" s="370">
        <v>1</v>
      </c>
      <c r="C850" s="358" t="s">
        <v>780</v>
      </c>
      <c r="D850" s="343"/>
      <c r="E850" s="343"/>
      <c r="F850" s="343"/>
      <c r="G850" s="343"/>
      <c r="H850" s="343"/>
      <c r="I850" s="343"/>
      <c r="J850" s="344">
        <v>9000020281000</v>
      </c>
      <c r="K850" s="345"/>
      <c r="L850" s="345"/>
      <c r="M850" s="345"/>
      <c r="N850" s="345"/>
      <c r="O850" s="345"/>
      <c r="P850" s="359" t="s">
        <v>766</v>
      </c>
      <c r="Q850" s="346"/>
      <c r="R850" s="346"/>
      <c r="S850" s="346"/>
      <c r="T850" s="346"/>
      <c r="U850" s="346"/>
      <c r="V850" s="346"/>
      <c r="W850" s="346"/>
      <c r="X850" s="346"/>
      <c r="Y850" s="347">
        <v>2010</v>
      </c>
      <c r="Z850" s="348"/>
      <c r="AA850" s="348"/>
      <c r="AB850" s="349"/>
      <c r="AC850" s="350" t="s">
        <v>767</v>
      </c>
      <c r="AD850" s="351"/>
      <c r="AE850" s="351"/>
      <c r="AF850" s="351"/>
      <c r="AG850" s="351"/>
      <c r="AH850" s="366" t="s">
        <v>760</v>
      </c>
      <c r="AI850" s="367"/>
      <c r="AJ850" s="367"/>
      <c r="AK850" s="367"/>
      <c r="AL850" s="354" t="s">
        <v>760</v>
      </c>
      <c r="AM850" s="355"/>
      <c r="AN850" s="355"/>
      <c r="AO850" s="356"/>
      <c r="AP850" s="357" t="s">
        <v>760</v>
      </c>
      <c r="AQ850" s="357"/>
      <c r="AR850" s="357"/>
      <c r="AS850" s="357"/>
      <c r="AT850" s="357"/>
      <c r="AU850" s="357"/>
      <c r="AV850" s="357"/>
      <c r="AW850" s="357"/>
      <c r="AX850" s="357"/>
      <c r="AY850">
        <f>COUNTA($C$850)</f>
        <v>1</v>
      </c>
    </row>
    <row r="851" spans="1:51" ht="30" customHeight="1" x14ac:dyDescent="0.15">
      <c r="A851" s="370">
        <v>7</v>
      </c>
      <c r="B851" s="370">
        <v>1</v>
      </c>
      <c r="C851" s="358" t="s">
        <v>781</v>
      </c>
      <c r="D851" s="343"/>
      <c r="E851" s="343"/>
      <c r="F851" s="343"/>
      <c r="G851" s="343"/>
      <c r="H851" s="343"/>
      <c r="I851" s="343"/>
      <c r="J851" s="344">
        <v>2000020261009</v>
      </c>
      <c r="K851" s="345"/>
      <c r="L851" s="345"/>
      <c r="M851" s="345"/>
      <c r="N851" s="345"/>
      <c r="O851" s="345"/>
      <c r="P851" s="359" t="s">
        <v>766</v>
      </c>
      <c r="Q851" s="346"/>
      <c r="R851" s="346"/>
      <c r="S851" s="346"/>
      <c r="T851" s="346"/>
      <c r="U851" s="346"/>
      <c r="V851" s="346"/>
      <c r="W851" s="346"/>
      <c r="X851" s="346"/>
      <c r="Y851" s="347">
        <v>1952</v>
      </c>
      <c r="Z851" s="348"/>
      <c r="AA851" s="348"/>
      <c r="AB851" s="349"/>
      <c r="AC851" s="350" t="s">
        <v>767</v>
      </c>
      <c r="AD851" s="351"/>
      <c r="AE851" s="351"/>
      <c r="AF851" s="351"/>
      <c r="AG851" s="351"/>
      <c r="AH851" s="366" t="s">
        <v>760</v>
      </c>
      <c r="AI851" s="367"/>
      <c r="AJ851" s="367"/>
      <c r="AK851" s="367"/>
      <c r="AL851" s="354" t="s">
        <v>760</v>
      </c>
      <c r="AM851" s="355"/>
      <c r="AN851" s="355"/>
      <c r="AO851" s="356"/>
      <c r="AP851" s="357" t="s">
        <v>760</v>
      </c>
      <c r="AQ851" s="357"/>
      <c r="AR851" s="357"/>
      <c r="AS851" s="357"/>
      <c r="AT851" s="357"/>
      <c r="AU851" s="357"/>
      <c r="AV851" s="357"/>
      <c r="AW851" s="357"/>
      <c r="AX851" s="357"/>
      <c r="AY851">
        <f>COUNTA($C$851)</f>
        <v>1</v>
      </c>
    </row>
    <row r="852" spans="1:51" ht="30" customHeight="1" x14ac:dyDescent="0.15">
      <c r="A852" s="370">
        <v>8</v>
      </c>
      <c r="B852" s="370">
        <v>1</v>
      </c>
      <c r="C852" s="358" t="s">
        <v>782</v>
      </c>
      <c r="D852" s="343"/>
      <c r="E852" s="343"/>
      <c r="F852" s="343"/>
      <c r="G852" s="343"/>
      <c r="H852" s="343"/>
      <c r="I852" s="343"/>
      <c r="J852" s="344">
        <v>8000020401005</v>
      </c>
      <c r="K852" s="345"/>
      <c r="L852" s="345"/>
      <c r="M852" s="345"/>
      <c r="N852" s="345"/>
      <c r="O852" s="345"/>
      <c r="P852" s="359" t="s">
        <v>766</v>
      </c>
      <c r="Q852" s="346"/>
      <c r="R852" s="346"/>
      <c r="S852" s="346"/>
      <c r="T852" s="346"/>
      <c r="U852" s="346"/>
      <c r="V852" s="346"/>
      <c r="W852" s="346"/>
      <c r="X852" s="346"/>
      <c r="Y852" s="347">
        <v>1664</v>
      </c>
      <c r="Z852" s="348"/>
      <c r="AA852" s="348"/>
      <c r="AB852" s="349"/>
      <c r="AC852" s="350" t="s">
        <v>767</v>
      </c>
      <c r="AD852" s="351"/>
      <c r="AE852" s="351"/>
      <c r="AF852" s="351"/>
      <c r="AG852" s="351"/>
      <c r="AH852" s="366" t="s">
        <v>760</v>
      </c>
      <c r="AI852" s="367"/>
      <c r="AJ852" s="367"/>
      <c r="AK852" s="367"/>
      <c r="AL852" s="354" t="s">
        <v>760</v>
      </c>
      <c r="AM852" s="355"/>
      <c r="AN852" s="355"/>
      <c r="AO852" s="356"/>
      <c r="AP852" s="357" t="s">
        <v>760</v>
      </c>
      <c r="AQ852" s="357"/>
      <c r="AR852" s="357"/>
      <c r="AS852" s="357"/>
      <c r="AT852" s="357"/>
      <c r="AU852" s="357"/>
      <c r="AV852" s="357"/>
      <c r="AW852" s="357"/>
      <c r="AX852" s="357"/>
      <c r="AY852">
        <f>COUNTA($C$852)</f>
        <v>1</v>
      </c>
    </row>
    <row r="853" spans="1:51" ht="30" customHeight="1" x14ac:dyDescent="0.15">
      <c r="A853" s="370">
        <v>9</v>
      </c>
      <c r="B853" s="370">
        <v>1</v>
      </c>
      <c r="C853" s="358" t="s">
        <v>783</v>
      </c>
      <c r="D853" s="343"/>
      <c r="E853" s="343"/>
      <c r="F853" s="343"/>
      <c r="G853" s="343"/>
      <c r="H853" s="343"/>
      <c r="I853" s="343"/>
      <c r="J853" s="344">
        <v>9000020341002</v>
      </c>
      <c r="K853" s="345"/>
      <c r="L853" s="345"/>
      <c r="M853" s="345"/>
      <c r="N853" s="345"/>
      <c r="O853" s="345"/>
      <c r="P853" s="359" t="s">
        <v>766</v>
      </c>
      <c r="Q853" s="346"/>
      <c r="R853" s="346"/>
      <c r="S853" s="346"/>
      <c r="T853" s="346"/>
      <c r="U853" s="346"/>
      <c r="V853" s="346"/>
      <c r="W853" s="346"/>
      <c r="X853" s="346"/>
      <c r="Y853" s="347">
        <v>1402</v>
      </c>
      <c r="Z853" s="348"/>
      <c r="AA853" s="348"/>
      <c r="AB853" s="349"/>
      <c r="AC853" s="350" t="s">
        <v>767</v>
      </c>
      <c r="AD853" s="351"/>
      <c r="AE853" s="351"/>
      <c r="AF853" s="351"/>
      <c r="AG853" s="351"/>
      <c r="AH853" s="366" t="s">
        <v>760</v>
      </c>
      <c r="AI853" s="367"/>
      <c r="AJ853" s="367"/>
      <c r="AK853" s="367"/>
      <c r="AL853" s="354" t="s">
        <v>760</v>
      </c>
      <c r="AM853" s="355"/>
      <c r="AN853" s="355"/>
      <c r="AO853" s="356"/>
      <c r="AP853" s="357" t="s">
        <v>760</v>
      </c>
      <c r="AQ853" s="357"/>
      <c r="AR853" s="357"/>
      <c r="AS853" s="357"/>
      <c r="AT853" s="357"/>
      <c r="AU853" s="357"/>
      <c r="AV853" s="357"/>
      <c r="AW853" s="357"/>
      <c r="AX853" s="357"/>
      <c r="AY853">
        <f>COUNTA($C$853)</f>
        <v>1</v>
      </c>
    </row>
    <row r="854" spans="1:51" ht="30" customHeight="1" x14ac:dyDescent="0.15">
      <c r="A854" s="370">
        <v>10</v>
      </c>
      <c r="B854" s="370">
        <v>1</v>
      </c>
      <c r="C854" s="358" t="s">
        <v>784</v>
      </c>
      <c r="D854" s="343"/>
      <c r="E854" s="343"/>
      <c r="F854" s="343"/>
      <c r="G854" s="343"/>
      <c r="H854" s="343"/>
      <c r="I854" s="343"/>
      <c r="J854" s="344">
        <v>3000020271403</v>
      </c>
      <c r="K854" s="345"/>
      <c r="L854" s="345"/>
      <c r="M854" s="345"/>
      <c r="N854" s="345"/>
      <c r="O854" s="345"/>
      <c r="P854" s="359" t="s">
        <v>766</v>
      </c>
      <c r="Q854" s="346"/>
      <c r="R854" s="346"/>
      <c r="S854" s="346"/>
      <c r="T854" s="346"/>
      <c r="U854" s="346"/>
      <c r="V854" s="346"/>
      <c r="W854" s="346"/>
      <c r="X854" s="346"/>
      <c r="Y854" s="347">
        <v>1292</v>
      </c>
      <c r="Z854" s="348"/>
      <c r="AA854" s="348"/>
      <c r="AB854" s="349"/>
      <c r="AC854" s="350" t="s">
        <v>767</v>
      </c>
      <c r="AD854" s="351"/>
      <c r="AE854" s="351"/>
      <c r="AF854" s="351"/>
      <c r="AG854" s="351"/>
      <c r="AH854" s="366" t="s">
        <v>760</v>
      </c>
      <c r="AI854" s="367"/>
      <c r="AJ854" s="367"/>
      <c r="AK854" s="367"/>
      <c r="AL854" s="354" t="s">
        <v>760</v>
      </c>
      <c r="AM854" s="355"/>
      <c r="AN854" s="355"/>
      <c r="AO854" s="356"/>
      <c r="AP854" s="357" t="s">
        <v>760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t="s">
        <v>760</v>
      </c>
      <c r="K878" s="345"/>
      <c r="L878" s="345"/>
      <c r="M878" s="345"/>
      <c r="N878" s="345"/>
      <c r="O878" s="345"/>
      <c r="P878" s="359" t="s">
        <v>765</v>
      </c>
      <c r="Q878" s="346"/>
      <c r="R878" s="346"/>
      <c r="S878" s="346"/>
      <c r="T878" s="346"/>
      <c r="U878" s="346"/>
      <c r="V878" s="346"/>
      <c r="W878" s="346"/>
      <c r="X878" s="346"/>
      <c r="Y878" s="347">
        <v>0.6</v>
      </c>
      <c r="Z878" s="348"/>
      <c r="AA878" s="348"/>
      <c r="AB878" s="349"/>
      <c r="AC878" s="350" t="s">
        <v>80</v>
      </c>
      <c r="AD878" s="351"/>
      <c r="AE878" s="351"/>
      <c r="AF878" s="351"/>
      <c r="AG878" s="351"/>
      <c r="AH878" s="366" t="s">
        <v>760</v>
      </c>
      <c r="AI878" s="367"/>
      <c r="AJ878" s="367"/>
      <c r="AK878" s="367"/>
      <c r="AL878" s="354" t="s">
        <v>760</v>
      </c>
      <c r="AM878" s="355"/>
      <c r="AN878" s="355"/>
      <c r="AO878" s="356"/>
      <c r="AP878" s="357" t="s">
        <v>760</v>
      </c>
      <c r="AQ878" s="357"/>
      <c r="AR878" s="357"/>
      <c r="AS878" s="357"/>
      <c r="AT878" s="357"/>
      <c r="AU878" s="357"/>
      <c r="AV878" s="357"/>
      <c r="AW878" s="357"/>
      <c r="AX878" s="357"/>
      <c r="AY878">
        <f t="shared" si="118"/>
        <v>1</v>
      </c>
    </row>
    <row r="879" spans="1:51" ht="30" customHeight="1" x14ac:dyDescent="0.15">
      <c r="A879" s="370">
        <v>2</v>
      </c>
      <c r="B879" s="370">
        <v>1</v>
      </c>
      <c r="C879" s="358" t="s">
        <v>762</v>
      </c>
      <c r="D879" s="343"/>
      <c r="E879" s="343"/>
      <c r="F879" s="343"/>
      <c r="G879" s="343"/>
      <c r="H879" s="343"/>
      <c r="I879" s="343"/>
      <c r="J879" s="344" t="s">
        <v>760</v>
      </c>
      <c r="K879" s="345"/>
      <c r="L879" s="345"/>
      <c r="M879" s="345"/>
      <c r="N879" s="345"/>
      <c r="O879" s="345"/>
      <c r="P879" s="359" t="s">
        <v>765</v>
      </c>
      <c r="Q879" s="346"/>
      <c r="R879" s="346"/>
      <c r="S879" s="346"/>
      <c r="T879" s="346"/>
      <c r="U879" s="346"/>
      <c r="V879" s="346"/>
      <c r="W879" s="346"/>
      <c r="X879" s="346"/>
      <c r="Y879" s="347">
        <v>0.5</v>
      </c>
      <c r="Z879" s="348"/>
      <c r="AA879" s="348"/>
      <c r="AB879" s="349"/>
      <c r="AC879" s="350" t="s">
        <v>80</v>
      </c>
      <c r="AD879" s="351"/>
      <c r="AE879" s="351"/>
      <c r="AF879" s="351"/>
      <c r="AG879" s="351"/>
      <c r="AH879" s="366" t="s">
        <v>760</v>
      </c>
      <c r="AI879" s="367"/>
      <c r="AJ879" s="367"/>
      <c r="AK879" s="367"/>
      <c r="AL879" s="354" t="s">
        <v>760</v>
      </c>
      <c r="AM879" s="355"/>
      <c r="AN879" s="355"/>
      <c r="AO879" s="356"/>
      <c r="AP879" s="357" t="s">
        <v>760</v>
      </c>
      <c r="AQ879" s="357"/>
      <c r="AR879" s="357"/>
      <c r="AS879" s="357"/>
      <c r="AT879" s="357"/>
      <c r="AU879" s="357"/>
      <c r="AV879" s="357"/>
      <c r="AW879" s="357"/>
      <c r="AX879" s="357"/>
      <c r="AY879">
        <f>COUNTA($C$879)</f>
        <v>1</v>
      </c>
    </row>
    <row r="880" spans="1:51" ht="30" customHeight="1" x14ac:dyDescent="0.15">
      <c r="A880" s="370">
        <v>3</v>
      </c>
      <c r="B880" s="370">
        <v>1</v>
      </c>
      <c r="C880" s="358" t="s">
        <v>763</v>
      </c>
      <c r="D880" s="343"/>
      <c r="E880" s="343"/>
      <c r="F880" s="343"/>
      <c r="G880" s="343"/>
      <c r="H880" s="343"/>
      <c r="I880" s="343"/>
      <c r="J880" s="344" t="s">
        <v>760</v>
      </c>
      <c r="K880" s="345"/>
      <c r="L880" s="345"/>
      <c r="M880" s="345"/>
      <c r="N880" s="345"/>
      <c r="O880" s="345"/>
      <c r="P880" s="359" t="s">
        <v>765</v>
      </c>
      <c r="Q880" s="346"/>
      <c r="R880" s="346"/>
      <c r="S880" s="346"/>
      <c r="T880" s="346"/>
      <c r="U880" s="346"/>
      <c r="V880" s="346"/>
      <c r="W880" s="346"/>
      <c r="X880" s="346"/>
      <c r="Y880" s="347">
        <v>0.5</v>
      </c>
      <c r="Z880" s="348"/>
      <c r="AA880" s="348"/>
      <c r="AB880" s="349"/>
      <c r="AC880" s="350" t="s">
        <v>80</v>
      </c>
      <c r="AD880" s="351"/>
      <c r="AE880" s="351"/>
      <c r="AF880" s="351"/>
      <c r="AG880" s="351"/>
      <c r="AH880" s="352" t="s">
        <v>760</v>
      </c>
      <c r="AI880" s="353"/>
      <c r="AJ880" s="353"/>
      <c r="AK880" s="353"/>
      <c r="AL880" s="354" t="s">
        <v>760</v>
      </c>
      <c r="AM880" s="355"/>
      <c r="AN880" s="355"/>
      <c r="AO880" s="356"/>
      <c r="AP880" s="357" t="s">
        <v>760</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t="s">
        <v>760</v>
      </c>
      <c r="K881" s="345"/>
      <c r="L881" s="345"/>
      <c r="M881" s="345"/>
      <c r="N881" s="345"/>
      <c r="O881" s="345"/>
      <c r="P881" s="359" t="s">
        <v>765</v>
      </c>
      <c r="Q881" s="346"/>
      <c r="R881" s="346"/>
      <c r="S881" s="346"/>
      <c r="T881" s="346"/>
      <c r="U881" s="346"/>
      <c r="V881" s="346"/>
      <c r="W881" s="346"/>
      <c r="X881" s="346"/>
      <c r="Y881" s="347">
        <v>0.3</v>
      </c>
      <c r="Z881" s="348"/>
      <c r="AA881" s="348"/>
      <c r="AB881" s="349"/>
      <c r="AC881" s="350" t="s">
        <v>80</v>
      </c>
      <c r="AD881" s="351"/>
      <c r="AE881" s="351"/>
      <c r="AF881" s="351"/>
      <c r="AG881" s="351"/>
      <c r="AH881" s="352" t="s">
        <v>760</v>
      </c>
      <c r="AI881" s="353"/>
      <c r="AJ881" s="353"/>
      <c r="AK881" s="353"/>
      <c r="AL881" s="354" t="s">
        <v>760</v>
      </c>
      <c r="AM881" s="355"/>
      <c r="AN881" s="355"/>
      <c r="AO881" s="356"/>
      <c r="AP881" s="357" t="s">
        <v>760</v>
      </c>
      <c r="AQ881" s="357"/>
      <c r="AR881" s="357"/>
      <c r="AS881" s="357"/>
      <c r="AT881" s="357"/>
      <c r="AU881" s="357"/>
      <c r="AV881" s="357"/>
      <c r="AW881" s="357"/>
      <c r="AX881" s="357"/>
      <c r="AY881">
        <f>COUNTA($C$881)</f>
        <v>1</v>
      </c>
    </row>
    <row r="882" spans="1:51" ht="30" customHeight="1" x14ac:dyDescent="0.15">
      <c r="A882" s="370">
        <v>5</v>
      </c>
      <c r="B882" s="370">
        <v>1</v>
      </c>
      <c r="C882" s="358" t="s">
        <v>771</v>
      </c>
      <c r="D882" s="343"/>
      <c r="E882" s="343"/>
      <c r="F882" s="343"/>
      <c r="G882" s="343"/>
      <c r="H882" s="343"/>
      <c r="I882" s="343"/>
      <c r="J882" s="344" t="s">
        <v>760</v>
      </c>
      <c r="K882" s="345"/>
      <c r="L882" s="345"/>
      <c r="M882" s="345"/>
      <c r="N882" s="345"/>
      <c r="O882" s="345"/>
      <c r="P882" s="359" t="s">
        <v>765</v>
      </c>
      <c r="Q882" s="346"/>
      <c r="R882" s="346"/>
      <c r="S882" s="346"/>
      <c r="T882" s="346"/>
      <c r="U882" s="346"/>
      <c r="V882" s="346"/>
      <c r="W882" s="346"/>
      <c r="X882" s="346"/>
      <c r="Y882" s="347">
        <v>0.05</v>
      </c>
      <c r="Z882" s="348"/>
      <c r="AA882" s="348"/>
      <c r="AB882" s="349"/>
      <c r="AC882" s="350" t="s">
        <v>80</v>
      </c>
      <c r="AD882" s="351"/>
      <c r="AE882" s="351"/>
      <c r="AF882" s="351"/>
      <c r="AG882" s="351"/>
      <c r="AH882" s="352" t="s">
        <v>760</v>
      </c>
      <c r="AI882" s="353"/>
      <c r="AJ882" s="353"/>
      <c r="AK882" s="353"/>
      <c r="AL882" s="354" t="s">
        <v>760</v>
      </c>
      <c r="AM882" s="355"/>
      <c r="AN882" s="355"/>
      <c r="AO882" s="356"/>
      <c r="AP882" s="357" t="s">
        <v>760</v>
      </c>
      <c r="AQ882" s="357"/>
      <c r="AR882" s="357"/>
      <c r="AS882" s="357"/>
      <c r="AT882" s="357"/>
      <c r="AU882" s="357"/>
      <c r="AV882" s="357"/>
      <c r="AW882" s="357"/>
      <c r="AX882" s="357"/>
      <c r="AY882">
        <f>COUNTA($C$882)</f>
        <v>1</v>
      </c>
    </row>
    <row r="883" spans="1:51" ht="30" customHeight="1" x14ac:dyDescent="0.15">
      <c r="A883" s="370">
        <v>6</v>
      </c>
      <c r="B883" s="370">
        <v>1</v>
      </c>
      <c r="C883" s="358" t="s">
        <v>772</v>
      </c>
      <c r="D883" s="343"/>
      <c r="E883" s="343"/>
      <c r="F883" s="343"/>
      <c r="G883" s="343"/>
      <c r="H883" s="343"/>
      <c r="I883" s="343"/>
      <c r="J883" s="344" t="s">
        <v>760</v>
      </c>
      <c r="K883" s="345"/>
      <c r="L883" s="345"/>
      <c r="M883" s="345"/>
      <c r="N883" s="345"/>
      <c r="O883" s="345"/>
      <c r="P883" s="359" t="s">
        <v>765</v>
      </c>
      <c r="Q883" s="346"/>
      <c r="R883" s="346"/>
      <c r="S883" s="346"/>
      <c r="T883" s="346"/>
      <c r="U883" s="346"/>
      <c r="V883" s="346"/>
      <c r="W883" s="346"/>
      <c r="X883" s="346"/>
      <c r="Y883" s="347">
        <v>0.04</v>
      </c>
      <c r="Z883" s="348"/>
      <c r="AA883" s="348"/>
      <c r="AB883" s="349"/>
      <c r="AC883" s="350" t="s">
        <v>80</v>
      </c>
      <c r="AD883" s="351"/>
      <c r="AE883" s="351"/>
      <c r="AF883" s="351"/>
      <c r="AG883" s="351"/>
      <c r="AH883" s="352" t="s">
        <v>760</v>
      </c>
      <c r="AI883" s="353"/>
      <c r="AJ883" s="353"/>
      <c r="AK883" s="353"/>
      <c r="AL883" s="354" t="s">
        <v>760</v>
      </c>
      <c r="AM883" s="355"/>
      <c r="AN883" s="355"/>
      <c r="AO883" s="356"/>
      <c r="AP883" s="357" t="s">
        <v>760</v>
      </c>
      <c r="AQ883" s="357"/>
      <c r="AR883" s="357"/>
      <c r="AS883" s="357"/>
      <c r="AT883" s="357"/>
      <c r="AU883" s="357"/>
      <c r="AV883" s="357"/>
      <c r="AW883" s="357"/>
      <c r="AX883" s="357"/>
      <c r="AY883">
        <f>COUNTA($C$883)</f>
        <v>1</v>
      </c>
    </row>
    <row r="884" spans="1:51" ht="30" customHeight="1" x14ac:dyDescent="0.15">
      <c r="A884" s="370">
        <v>7</v>
      </c>
      <c r="B884" s="370">
        <v>1</v>
      </c>
      <c r="C884" s="358" t="s">
        <v>773</v>
      </c>
      <c r="D884" s="343"/>
      <c r="E884" s="343"/>
      <c r="F884" s="343"/>
      <c r="G884" s="343"/>
      <c r="H884" s="343"/>
      <c r="I884" s="343"/>
      <c r="J884" s="344" t="s">
        <v>760</v>
      </c>
      <c r="K884" s="345"/>
      <c r="L884" s="345"/>
      <c r="M884" s="345"/>
      <c r="N884" s="345"/>
      <c r="O884" s="345"/>
      <c r="P884" s="359" t="s">
        <v>765</v>
      </c>
      <c r="Q884" s="346"/>
      <c r="R884" s="346"/>
      <c r="S884" s="346"/>
      <c r="T884" s="346"/>
      <c r="U884" s="346"/>
      <c r="V884" s="346"/>
      <c r="W884" s="346"/>
      <c r="X884" s="346"/>
      <c r="Y884" s="347">
        <v>0.04</v>
      </c>
      <c r="Z884" s="348"/>
      <c r="AA884" s="348"/>
      <c r="AB884" s="349"/>
      <c r="AC884" s="350" t="s">
        <v>80</v>
      </c>
      <c r="AD884" s="351"/>
      <c r="AE884" s="351"/>
      <c r="AF884" s="351"/>
      <c r="AG884" s="351"/>
      <c r="AH884" s="352" t="s">
        <v>760</v>
      </c>
      <c r="AI884" s="353"/>
      <c r="AJ884" s="353"/>
      <c r="AK884" s="353"/>
      <c r="AL884" s="354" t="s">
        <v>760</v>
      </c>
      <c r="AM884" s="355"/>
      <c r="AN884" s="355"/>
      <c r="AO884" s="356"/>
      <c r="AP884" s="357" t="s">
        <v>760</v>
      </c>
      <c r="AQ884" s="357"/>
      <c r="AR884" s="357"/>
      <c r="AS884" s="357"/>
      <c r="AT884" s="357"/>
      <c r="AU884" s="357"/>
      <c r="AV884" s="357"/>
      <c r="AW884" s="357"/>
      <c r="AX884" s="357"/>
      <c r="AY884">
        <f>COUNTA($C$884)</f>
        <v>1</v>
      </c>
    </row>
    <row r="885" spans="1:51" ht="30" customHeight="1" x14ac:dyDescent="0.15">
      <c r="A885" s="370">
        <v>8</v>
      </c>
      <c r="B885" s="370">
        <v>1</v>
      </c>
      <c r="C885" s="358" t="s">
        <v>774</v>
      </c>
      <c r="D885" s="343"/>
      <c r="E885" s="343"/>
      <c r="F885" s="343"/>
      <c r="G885" s="343"/>
      <c r="H885" s="343"/>
      <c r="I885" s="343"/>
      <c r="J885" s="344" t="s">
        <v>760</v>
      </c>
      <c r="K885" s="345"/>
      <c r="L885" s="345"/>
      <c r="M885" s="345"/>
      <c r="N885" s="345"/>
      <c r="O885" s="345"/>
      <c r="P885" s="359" t="s">
        <v>765</v>
      </c>
      <c r="Q885" s="346"/>
      <c r="R885" s="346"/>
      <c r="S885" s="346"/>
      <c r="T885" s="346"/>
      <c r="U885" s="346"/>
      <c r="V885" s="346"/>
      <c r="W885" s="346"/>
      <c r="X885" s="346"/>
      <c r="Y885" s="347">
        <v>0.04</v>
      </c>
      <c r="Z885" s="348"/>
      <c r="AA885" s="348"/>
      <c r="AB885" s="349"/>
      <c r="AC885" s="350" t="s">
        <v>80</v>
      </c>
      <c r="AD885" s="351"/>
      <c r="AE885" s="351"/>
      <c r="AF885" s="351"/>
      <c r="AG885" s="351"/>
      <c r="AH885" s="352" t="s">
        <v>760</v>
      </c>
      <c r="AI885" s="353"/>
      <c r="AJ885" s="353"/>
      <c r="AK885" s="353"/>
      <c r="AL885" s="354" t="s">
        <v>760</v>
      </c>
      <c r="AM885" s="355"/>
      <c r="AN885" s="355"/>
      <c r="AO885" s="356"/>
      <c r="AP885" s="357" t="s">
        <v>760</v>
      </c>
      <c r="AQ885" s="357"/>
      <c r="AR885" s="357"/>
      <c r="AS885" s="357"/>
      <c r="AT885" s="357"/>
      <c r="AU885" s="357"/>
      <c r="AV885" s="357"/>
      <c r="AW885" s="357"/>
      <c r="AX885" s="357"/>
      <c r="AY885">
        <f>COUNTA($C$885)</f>
        <v>1</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3" max="49" man="1"/>
    <brk id="77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719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村野 拓也(murano-takuya)</dc:creator>
  <cp:lastModifiedBy>伊藤 瑠夏(itou-ruka.pv1)</cp:lastModifiedBy>
  <cp:lastPrinted>2021-05-26T10:01:25Z</cp:lastPrinted>
  <dcterms:created xsi:type="dcterms:W3CDTF">2012-03-13T00:50:25Z</dcterms:created>
  <dcterms:modified xsi:type="dcterms:W3CDTF">2021-09-01T02:43:50Z</dcterms:modified>
</cp:coreProperties>
</file>