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4" i="3"/>
  <c r="AY615" i="3"/>
  <c r="AY213" i="3"/>
  <c r="AY271"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<sst xmlns="http://schemas.openxmlformats.org/spreadsheetml/2006/main" count="3100" uniqueCount="779">
  <si>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</si>
  <si>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</si>
  <si>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</si>
  <si>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</si>
  <si>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</si>
  <si>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</si>
  <si>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</si>
  <si>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</si>
  <si>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</si>
  <si>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</si>
  <si>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</si>
  <si>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</si>
  <si>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</si>
  <si>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</si>
  <si>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</si>
  <si>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</si>
  <si>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</si>
  <si>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</si>
  <si>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</si>
  <si>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</si>
  <si>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</si>
  <si>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</si>
  <si>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</si>
  <si>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</si>
  <si>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</si>
  <si>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</si>
  <si>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</si>
  <si>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</si>
  <si>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</si>
  <si>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</si>
  <si>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</si>
  <si>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</si>
  <si>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</si>
  <si>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</si>
  <si>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</si>
  <si>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</si>
  <si>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</si>
  <si>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</si>
  <si>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</si>
  <si>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</si>
  <si>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</si>
  <si>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</si>
  <si>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</si>
  <si>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</si>
  <si>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</si>
  <si>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</si>
  <si>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</si>
  <si>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</si>
  <si>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</si>
  <si>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</si>
  <si>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</si>
  <si>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</si>
  <si>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</si>
  <si>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</si>
  <si>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</si>
  <si>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</si>
  <si>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</si>
  <si>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</si>
  <si>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</si>
  <si>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</si>
  <si>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</si>
  <si>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</si>
  <si>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</si>
  <si>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</si>
  <si>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</si>
  <si>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</si>
  <si>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</si>
  <si>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</si>
  <si>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</si>
  <si>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</si>
  <si>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</si>
  <si>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</si>
  <si>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</si>
  <si>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</si>
  <si>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</si>
  <si>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</si>
  <si>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</si>
  <si>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</si>
  <si>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</si>
  <si>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</si>
  <si>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</si>
  <si>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</si>
  <si>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</si>
  <si>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</si>
  <si>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</si>
  <si>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</si>
  <si>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</si>
  <si>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</si>
  <si>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</si>
  <si>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</si>
  <si>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</si>
  <si>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</si>
  <si>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</si>
  <si>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</si>
  <si>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</si>
  <si>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</si>
  <si>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</si>
  <si>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</si>
  <si>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</si>
  <si>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</si>
  <si>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</si>
  <si>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</si>
  <si>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</si>
  <si>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</si>
  <si>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</si>
  <si>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</si>
  <si>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</si>
  <si>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</si>
  <si>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</si>
  <si>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</si>
  <si>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</si>
  <si>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</si>
  <si>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</si>
  <si>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</si>
  <si>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</si>
  <si>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</si>
  <si>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</si>
  <si>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</si>
  <si>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</si>
  <si>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</si>
  <si>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</si>
  <si>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</si>
  <si>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</si>
  <si>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</si>
  <si>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</si>
  <si>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</si>
  <si>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</si>
  <si>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</si>
  <si>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</si>
  <si>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</si>
  <si>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</si>
  <si>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</si>
  <si>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</si>
  <si>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</si>
  <si>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</si>
  <si>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</si>
  <si>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</si>
  <si>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</si>
  <si>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</si>
  <si>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</si>
  <si>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</si>
  <si>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</si>
  <si>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</si>
  <si>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</si>
  <si>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</si>
  <si>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</si>
  <si>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</si>
  <si>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</si>
  <si>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</si>
  <si>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</si>
  <si>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</si>
  <si>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</si>
  <si>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</si>
  <si>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</si>
  <si>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</si>
  <si>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</si>
  <si>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</si>
  <si>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</si>
  <si>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</si>
  <si>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</si>
  <si>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</si>
  <si>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</si>
  <si>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</si>
  <si>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</si>
  <si>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</si>
  <si>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</si>
  <si>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</si>
  <si>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</si>
  <si>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</si>
  <si>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</si>
  <si>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</si>
  <si>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</si>
  <si>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</si>
  <si>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</si>
  <si>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</si>
  <si>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</si>
  <si>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</si>
  <si>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</si>
  <si>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</si>
  <si>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</si>
  <si>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</si>
  <si>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</si>
  <si>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</si>
  <si>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</si>
  <si>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</si>
  <si>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</si>
  <si>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</si>
  <si>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</si>
  <si>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</si>
  <si>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</si>
  <si>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</si>
  <si>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</si>
  <si>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</si>
  <si>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</si>
  <si>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</si>
  <si>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</si>
  <si>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</si>
  <si>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</si>
  <si>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</si>
  <si>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</si>
  <si>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</si>
  <si>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</si>
  <si>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</si>
  <si>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</si>
  <si>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</si>
  <si>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</si>
  <si>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</si>
  <si>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</si>
  <si>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</si>
  <si>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</si>
  <si>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</si>
  <si>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</si>
  <si>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</si>
  <si>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</si>
  <si>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</si>
  <si>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</si>
  <si>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</si>
  <si>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</si>
  <si>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</si>
  <si>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</si>
  <si>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</si>
  <si>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</si>
  <si>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</si>
  <si>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</si>
  <si>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</si>
  <si>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</si>
  <si>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</si>
  <si>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</si>
  <si>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</si>
  <si>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</si>
  <si>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</si>
  <si>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</si>
  <si>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</si>
  <si>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</si>
  <si>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</si>
  <si>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</si>
  <si>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</si>
  <si>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</si>
  <si>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</si>
  <si>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</si>
  <si>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</si>
  <si>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</si>
  <si>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</si>
  <si>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</si>
  <si>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</si>
  <si>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</si>
  <si>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</si>
  <si>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</si>
  <si>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</si>
  <si>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</si>
  <si>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</si>
  <si>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</si>
  <si>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</si>
  <si>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</si>
  <si>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</si>
  <si>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</si>
  <si>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</si>
  <si>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</si>
  <si>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</si>
  <si>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</si>
  <si>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</si>
  <si>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</si>
  <si>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</si>
  <si>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</si>
  <si>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</si>
  <si>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</si>
  <si>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</si>
  <si>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</si>
  <si>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</si>
  <si>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</si>
  <si>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</si>
  <si>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</si>
  <si>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</si>
  <si>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</si>
  <si>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</si>
  <si>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</si>
  <si>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</si>
  <si>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</si>
  <si>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</si>
  <si>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</si>
  <si>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</si>
  <si>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</si>
  <si>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</si>
  <si>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</si>
  <si>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</si>
  <si>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</si>
  <si>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</si>
  <si>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</si>
  <si>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</si>
  <si>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</si>
  <si>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</si>
  <si>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</si>
  <si>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</si>
  <si>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</si>
  <si>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</si>
  <si>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</si>
  <si>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</si>
  <si>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</si>
  <si>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</si>
  <si>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</si>
  <si>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</si>
  <si>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</si>
  <si>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</si>
  <si>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</si>
  <si>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</si>
  <si>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</si>
  <si>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</si>
  <si>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</si>
  <si>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</si>
  <si>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</si>
  <si>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</si>
  <si>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</si>
  <si>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</si>
  <si>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</si>
  <si>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</si>
  <si>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</si>
  <si>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</si>
  <si>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</si>
  <si>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</si>
  <si>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</si>
  <si>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</si>
  <si>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</si>
  <si>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</si>
  <si>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</si>
  <si>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</si>
  <si>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</si>
  <si>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</si>
  <si>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</si>
  <si>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</si>
  <si>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</si>
  <si>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</si>
  <si>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</si>
  <si>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</si>
  <si>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</si>
  <si>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</si>
  <si>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</si>
  <si>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</si>
  <si>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</si>
  <si>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</si>
  <si>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</si>
  <si>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</si>
  <si>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</si>
  <si>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</si>
  <si>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</si>
  <si>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</si>
  <si>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</si>
  <si>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</si>
  <si>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</si>
  <si>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</si>
  <si>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</si>
  <si>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</si>
  <si>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</si>
  <si>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</si>
  <si>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</si>
  <si>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</si>
  <si>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</si>
  <si>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</si>
  <si>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</si>
  <si>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</si>
  <si>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</si>
  <si>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</si>
  <si>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</si>
  <si>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</si>
  <si>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</si>
  <si>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</si>
  <si>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</si>
  <si>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</si>
  <si>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</si>
  <si>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</si>
  <si>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</si>
  <si>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</si>
  <si>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</si>
  <si>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</si>
  <si>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</si>
  <si>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</si>
  <si>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</si>
  <si>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</si>
  <si>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</si>
  <si>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</si>
  <si>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</si>
  <si>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</si>
  <si>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</si>
  <si>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</si>
  <si>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</si>
  <si>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</si>
  <si>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</si>
  <si>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</si>
  <si>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</si>
  <si>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</si>
  <si>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</si>
  <si>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</si>
  <si>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</si>
  <si>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</si>
  <si>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</si>
  <si>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</si>
  <si>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</si>
  <si>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</si>
  <si>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</si>
  <si>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</si>
  <si>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</si>
  <si>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</si>
  <si>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</si>
  <si>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</si>
  <si>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</si>
  <si>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</si>
  <si>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</si>
  <si>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</si>
  <si>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</si>
  <si>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</si>
  <si>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</si>
  <si>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</si>
  <si>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</si>
  <si>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</si>
  <si>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</si>
  <si>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</si>
  <si>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</si>
  <si>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</si>
  <si>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</si>
  <si>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</si>
  <si>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</si>
  <si>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</si>
  <si>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</si>
  <si>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</si>
  <si>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</si>
  <si>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</si>
  <si>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</si>
  <si>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</si>
  <si>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</si>
  <si>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</si>
  <si>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</si>
  <si>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</si>
  <si>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</si>
  <si>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</si>
  <si>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</si>
  <si>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</si>
  <si>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</si>
  <si>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</si>
  <si>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</si>
  <si>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</si>
  <si>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</si>
  <si>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</si>
  <si>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</si>
  <si>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</si>
  <si>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</si>
  <si>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</si>
  <si>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</si>
  <si>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</si>
  <si>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</si>
  <si>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</si>
  <si>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</si>
  <si>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</si>
  <si>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</si>
  <si>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</si>
  <si>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</si>
  <si>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</si>
  <si>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</si>
  <si>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</si>
  <si>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</si>
  <si>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</si>
  <si>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</si>
  <si>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</si>
  <si>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</si>
  <si>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</si>
  <si>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</si>
  <si>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</si>
  <si>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</si>
  <si>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</si>
  <si>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</si>
  <si>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</si>
  <si>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</si>
  <si>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</si>
  <si>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</si>
  <si>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</si>
  <si>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</si>
  <si>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</si>
  <si>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</si>
  <si>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</si>
  <si>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</si>
  <si>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</si>
  <si>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</si>
  <si>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</si>
  <si>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</si>
  <si>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</si>
  <si>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</si>
  <si>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</si>
  <si>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</si>
  <si>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</si>
  <si>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</si>
  <si>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</si>
  <si>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</si>
  <si>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</si>
  <si>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</si>
  <si>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</si>
  <si>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</si>
  <si>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</si>
  <si>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</si>
  <si>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</si>
  <si>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</si>
  <si>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</si>
  <si>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</si>
  <si>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</si>
  <si>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</si>
  <si>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</si>
  <si>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</si>
  <si>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</si>
  <si>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</si>
  <si>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</si>
  <si>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</si>
  <si>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</si>
  <si>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</si>
  <si>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</si>
  <si>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</si>
  <si>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</si>
  <si>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</si>
  <si>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</si>
  <si>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</si>
  <si>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</si>
  <si>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</si>
  <si>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</si>
  <si>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</si>
  <si>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</si>
  <si>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</si>
  <si>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</si>
  <si>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</si>
  <si>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</si>
  <si>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</si>
  <si>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</si>
  <si>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</si>
  <si>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</si>
  <si>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</si>
  <si>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</si>
  <si>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</si>
  <si>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</si>
  <si>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</si>
  <si>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</si>
  <si>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</si>
  <si>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</si>
  <si>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</si>
  <si>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</si>
  <si>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</si>
  <si>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</si>
  <si>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</si>
  <si>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</si>
  <si>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</si>
  <si>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</si>
  <si>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</si>
  <si>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</si>
  <si>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</si>
  <si>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</si>
  <si>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</si>
  <si>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</si>
  <si>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</si>
  <si>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</si>
  <si>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</si>
  <si>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</si>
  <si>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</si>
  <si>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</si>
  <si>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</si>
  <si>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</si>
  <si>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</si>
  <si>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</si>
  <si>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</si>
  <si>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</si>
  <si>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</si>
  <si>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</si>
  <si>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</si>
  <si>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</si>
  <si>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</si>
  <si>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</si>
  <si>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</si>
  <si>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</si>
  <si>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</si>
  <si>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</si>
  <si>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</si>
  <si>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</si>
  <si>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</si>
  <si>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</si>
  <si>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</si>
  <si>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</si>
  <si>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</si>
  <si>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</si>
  <si>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</si>
  <si>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</si>
  <si>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</si>
  <si>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</si>
  <si>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</si>
  <si>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</si>
  <si>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</si>
  <si>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</si>
  <si>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</si>
  <si>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</si>
  <si>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</si>
  <si>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</si>
  <si>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</si>
  <si>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</si>
  <si>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</si>
  <si>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</si>
  <si>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</si>
  <si>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</si>
  <si>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</si>
  <si>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</si>
  <si>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</si>
  <si>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</si>
  <si>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</si>
  <si>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</si>
  <si>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</si>
  <si>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</si>
  <si>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</si>
  <si>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</si>
  <si>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</si>
  <si>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</si>
  <si>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</si>
  <si>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</si>
  <si>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</si>
  <si>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</si>
  <si>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</si>
  <si>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</si>
  <si>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</si>
  <si>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</si>
  <si>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</si>
  <si>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</si>
  <si>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</si>
  <si>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</si>
  <si>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</si>
  <si>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</si>
  <si>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</si>
  <si>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</si>
  <si>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</si>
  <si>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</si>
  <si>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</si>
  <si>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</si>
  <si>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</si>
  <si>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</si>
  <si>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</si>
  <si>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</si>
  <si>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</si>
  <si>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</si>
  <si>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</si>
  <si>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</si>
  <si>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</si>
  <si>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</si>
  <si>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</si>
  <si>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</si>
  <si>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</si>
  <si>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</si>
  <si>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</si>
  <si>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</si>
  <si>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</si>
  <si>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</si>
  <si>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</si>
  <si>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</si>
  <si>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</si>
  <si>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</si>
  <si>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</si>
  <si>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</si>
  <si>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</si>
  <si>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</si>
  <si>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</si>
  <si>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</si>
  <si>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</si>
  <si>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</si>
  <si>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</si>
  <si>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</si>
  <si>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</si>
  <si>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</si>
  <si>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</si>
  <si>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</si>
  <si>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</si>
  <si>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</si>
  <si>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</si>
  <si>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</si>
  <si>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</si>
  <si>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</si>
  <si>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</si>
  <si>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</si>
  <si>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</si>
  <si>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</si>
  <si>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</si>
  <si>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</si>
  <si>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</si>
  <si>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</si>
  <si>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</si>
  <si>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</si>
  <si>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</si>
  <si>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</si>
  <si>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</si>
  <si>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</si>
  <si>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</si>
  <si>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</si>
  <si>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</si>
  <si>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</si>
  <si>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</si>
  <si>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</si>
  <si>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</si>
  <si>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</si>
  <si>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</si>
  <si>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</si>
  <si>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</si>
  <si>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</si>
  <si>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</si>
  <si>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</si>
  <si>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</si>
  <si>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</si>
  <si>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</si>
  <si>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</si>
  <si>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</si>
  <si>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</si>
  <si>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</si>
  <si>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</si>
  <si>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</si>
  <si>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</si>
  <si>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</si>
  <si>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里親養育包括支援（フォスタリング）機関職員研修事業</t>
  </si>
  <si>
    <t>子ども家庭局</t>
  </si>
  <si>
    <t>令和元年度</t>
  </si>
  <si>
    <t>終了予定なし</t>
  </si>
  <si>
    <t>家庭福祉課</t>
  </si>
  <si>
    <t>児童福祉法　第３条の２</t>
  </si>
  <si>
    <t>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する。</t>
  </si>
  <si>
    <t>-</t>
  </si>
  <si>
    <t>児童福祉事業対策費等補助金</t>
  </si>
  <si>
    <t>－</t>
  </si>
  <si>
    <t>包括的な里親養育支援体制を構築し、里親養育の質を担保することが目的であるため、定量的な成果目標を設定することは困難である。</t>
  </si>
  <si>
    <t>研修を受講した職員の増加</t>
  </si>
  <si>
    <t>研修受講延べ人数</t>
  </si>
  <si>
    <t>研修実施回数</t>
  </si>
  <si>
    <t>回</t>
  </si>
  <si>
    <t>単位あたりコスト＝Ｘ／Ｙ
Ｘ　＝　当該事業の執行額（千円）
Ｙ　＝　研修実施回数　　　</t>
    <phoneticPr fontId="5"/>
  </si>
  <si>
    <t>千円</t>
  </si>
  <si>
    <t>　　Ｘ/Ｙ</t>
    <phoneticPr fontId="5"/>
  </si>
  <si>
    <t>32,295/12</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</si>
  <si>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</si>
  <si>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</si>
  <si>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新31</t>
  </si>
  <si>
    <t>○</t>
  </si>
  <si>
    <t>中野　孝浩</t>
    <rPh sb="0" eb="2">
      <t>ナカノ</t>
    </rPh>
    <rPh sb="3" eb="5">
      <t>タカヒロ</t>
    </rPh>
    <phoneticPr fontId="5"/>
  </si>
  <si>
    <t>-</t>
    <phoneticPr fontId="5"/>
  </si>
  <si>
    <t>【定性的な成果目標】
地域の実情に応じて、フォスタリング業務を担う職員の人材育成を進めるため、研修を実施し、受講職員の増加を図る。</t>
    <phoneticPr fontId="5"/>
  </si>
  <si>
    <t>33,228/12</t>
    <phoneticPr fontId="5"/>
  </si>
  <si>
    <t>-</t>
    <phoneticPr fontId="5"/>
  </si>
  <si>
    <t>‐</t>
  </si>
  <si>
    <t>養護が必要な子どもについて、適切に養育される環境が確保されるよう、里親養育の質を担保するものである。</t>
  </si>
  <si>
    <t>質の高い里親養育を実現するため、どの地域においてもフォスタリング業務を担う職員の人材育成を進める必要があるため、国で実施することが適当である。</t>
    <phoneticPr fontId="5"/>
  </si>
  <si>
    <t>無</t>
  </si>
  <si>
    <t>交付要綱に基づき、国が全額補助することとなっており妥当である。</t>
  </si>
  <si>
    <t>フォスタリング業務を担う職員の人材育成を行うにあたり、妥当な水準である。</t>
    <rPh sb="20" eb="21">
      <t>オコナ</t>
    </rPh>
    <phoneticPr fontId="5"/>
  </si>
  <si>
    <t>事業者に直接補助する。</t>
    <rPh sb="0" eb="3">
      <t>ジギョウシャ</t>
    </rPh>
    <rPh sb="4" eb="6">
      <t>チョクセツ</t>
    </rPh>
    <rPh sb="6" eb="8">
      <t>ホジョ</t>
    </rPh>
    <phoneticPr fontId="5"/>
  </si>
  <si>
    <t>交付要綱において、本事業に必要な経費を限定している。</t>
  </si>
  <si>
    <t>各採択団体において、補助金の範囲において多様な事業を実施しており、コスト削減や効率化に向けた工夫は行われている。</t>
  </si>
  <si>
    <t>‐</t>
    <phoneticPr fontId="5"/>
  </si>
  <si>
    <t>研修を受講したフォスタリング業務を担う職員数は目標値を上回っており、今後も増加することが予想される。</t>
    <rPh sb="21" eb="22">
      <t>カズ</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</si>
  <si>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</si>
  <si>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全国で一定の専門性を確保するため、研修回数を検討する必要がある。</t>
    <rPh sb="0" eb="2">
      <t>ゼンコク</t>
    </rPh>
    <rPh sb="17" eb="19">
      <t>ケンシュウ</t>
    </rPh>
    <rPh sb="19" eb="21">
      <t>カイスウ</t>
    </rPh>
    <rPh sb="22" eb="24">
      <t>ケントウ</t>
    </rPh>
    <rPh sb="26" eb="28">
      <t>ヒツヨウ</t>
    </rPh>
    <phoneticPr fontId="5"/>
  </si>
  <si>
    <t>地域の実情に応じた包括的な里親養育支援体制を構築が進められ、里親養育の質を担保することができる。</t>
    <rPh sb="25" eb="26">
      <t>スス</t>
    </rPh>
    <rPh sb="30" eb="32">
      <t>サトオヤ</t>
    </rPh>
    <rPh sb="32" eb="34">
      <t>ヨウイク</t>
    </rPh>
    <rPh sb="35" eb="36">
      <t>シツ</t>
    </rPh>
    <rPh sb="37" eb="39">
      <t>タンポ</t>
    </rPh>
    <phoneticPr fontId="5"/>
  </si>
  <si>
    <t>民間団体の持つノウハウを活用することで、充実した内容の研修を効率良く行い、地域の実情に応じて、フォスタリング業務を担う職員の人材育成を進めるため、引き続き本事業を実施する必要がある。</t>
    <rPh sb="0" eb="2">
      <t>ミンカン</t>
    </rPh>
    <rPh sb="2" eb="4">
      <t>ダンタイ</t>
    </rPh>
    <rPh sb="5" eb="6">
      <t>モ</t>
    </rPh>
    <rPh sb="12" eb="14">
      <t>カツヨウ</t>
    </rPh>
    <rPh sb="20" eb="22">
      <t>ジュウジツ</t>
    </rPh>
    <rPh sb="24" eb="26">
      <t>ナイヨウ</t>
    </rPh>
    <rPh sb="27" eb="29">
      <t>ケンシュウ</t>
    </rPh>
    <rPh sb="30" eb="32">
      <t>コウリツ</t>
    </rPh>
    <rPh sb="32" eb="33">
      <t>ヨ</t>
    </rPh>
    <rPh sb="34" eb="35">
      <t>オコナ</t>
    </rPh>
    <rPh sb="85" eb="87">
      <t>ヒツヨウ</t>
    </rPh>
    <phoneticPr fontId="5"/>
  </si>
  <si>
    <t>研修内容や規模の検証を行いつつ、引き続き事業を実施する。</t>
    <rPh sb="0" eb="2">
      <t>ケンシュウ</t>
    </rPh>
    <rPh sb="2" eb="4">
      <t>ナイヨウ</t>
    </rPh>
    <rPh sb="5" eb="7">
      <t>キボ</t>
    </rPh>
    <rPh sb="8" eb="10">
      <t>ケンショウ</t>
    </rPh>
    <rPh sb="11" eb="12">
      <t>オコナ</t>
    </rPh>
    <rPh sb="16" eb="17">
      <t>ヒ</t>
    </rPh>
    <rPh sb="18" eb="19">
      <t>ツヅ</t>
    </rPh>
    <rPh sb="20" eb="22">
      <t>ジギョウ</t>
    </rPh>
    <rPh sb="23" eb="25">
      <t>ジッシ</t>
    </rPh>
    <phoneticPr fontId="5"/>
  </si>
  <si>
    <t>職員給料</t>
    <rPh sb="0" eb="2">
      <t>ショクイン</t>
    </rPh>
    <rPh sb="2" eb="4">
      <t>キュウリョウ</t>
    </rPh>
    <phoneticPr fontId="5"/>
  </si>
  <si>
    <t>講師料</t>
    <rPh sb="0" eb="3">
      <t>コウシリョウ</t>
    </rPh>
    <phoneticPr fontId="5"/>
  </si>
  <si>
    <t>会場利用料</t>
    <rPh sb="0" eb="2">
      <t>カイジョウ</t>
    </rPh>
    <rPh sb="2" eb="5">
      <t>リヨウリョウ</t>
    </rPh>
    <phoneticPr fontId="5"/>
  </si>
  <si>
    <t>給料・職員手当等</t>
    <rPh sb="0" eb="2">
      <t>キュウリョウ</t>
    </rPh>
    <rPh sb="3" eb="5">
      <t>ショクイン</t>
    </rPh>
    <rPh sb="5" eb="7">
      <t>テアテ</t>
    </rPh>
    <rPh sb="7" eb="8">
      <t>トウ</t>
    </rPh>
    <phoneticPr fontId="5"/>
  </si>
  <si>
    <t>報償費</t>
    <rPh sb="0" eb="3">
      <t>ホウショウヒ</t>
    </rPh>
    <phoneticPr fontId="5"/>
  </si>
  <si>
    <t>使用料及び賃借料</t>
    <rPh sb="0" eb="3">
      <t>シヨウリョウ</t>
    </rPh>
    <rPh sb="3" eb="4">
      <t>オヨ</t>
    </rPh>
    <rPh sb="5" eb="8">
      <t>チンシャクリョウ</t>
    </rPh>
    <phoneticPr fontId="5"/>
  </si>
  <si>
    <t>需用費・役務費</t>
    <rPh sb="0" eb="3">
      <t>ジュヨウヒ</t>
    </rPh>
    <rPh sb="4" eb="6">
      <t>エキム</t>
    </rPh>
    <rPh sb="6" eb="7">
      <t>ヒ</t>
    </rPh>
    <phoneticPr fontId="5"/>
  </si>
  <si>
    <t>教材費・印刷代・消耗品費・送料</t>
    <rPh sb="0" eb="3">
      <t>キョウザイヒ</t>
    </rPh>
    <rPh sb="4" eb="7">
      <t>インサツダイ</t>
    </rPh>
    <rPh sb="8" eb="11">
      <t>ショウモウヒン</t>
    </rPh>
    <rPh sb="11" eb="12">
      <t>ヒ</t>
    </rPh>
    <rPh sb="13" eb="15">
      <t>ソウリョウ</t>
    </rPh>
    <phoneticPr fontId="5"/>
  </si>
  <si>
    <t>山田コンサルティンググループ株式会社</t>
    <rPh sb="0" eb="2">
      <t>ヤマダ</t>
    </rPh>
    <rPh sb="14" eb="18">
      <t>カブシキガイシャ</t>
    </rPh>
    <phoneticPr fontId="5"/>
  </si>
  <si>
    <t>里親養育包括支援（フォスタリング）職員研修事業</t>
    <phoneticPr fontId="5"/>
  </si>
  <si>
    <t>補助金等交付</t>
  </si>
  <si>
    <t>-</t>
    <phoneticPr fontId="5"/>
  </si>
  <si>
    <t>地域の実情に応じてフォスタリング業務を担う職員の人材育成を進めることで、どの地域においても里親の養育の質を向上させることができる。</t>
    <phoneticPr fontId="5"/>
  </si>
  <si>
    <t>「フォスタリング機関（里親養育包括支援機関）及びその業務に関するガイドライン」について
令和２年度里親養育包括支援（フォスタリング）機関職員研修事業の国庫補助について（令和３年１月12日厚生労働省発子0112第２号）</t>
    <phoneticPr fontId="5"/>
  </si>
  <si>
    <t>34,100/7</t>
    <phoneticPr fontId="5"/>
  </si>
  <si>
    <t>厚労</t>
  </si>
  <si>
    <t>A.山田コンサルティンググループ株式会社</t>
    <rPh sb="2" eb="4">
      <t>ヤマダ</t>
    </rPh>
    <rPh sb="16" eb="20">
      <t>カブシキカイシャ</t>
    </rPh>
    <phoneticPr fontId="5"/>
  </si>
  <si>
    <t>地域の実情に応じた包括的な里親養育支援体制を構築することは重要であり、引き続き、必要な予算額を確保し、適切な執行に努めること。</t>
    <rPh sb="29" eb="31">
      <t>ジュウヨウ</t>
    </rPh>
    <rPh sb="35" eb="36">
      <t>ヒ</t>
    </rPh>
    <rPh sb="37" eb="38">
      <t>ツヅ</t>
    </rPh>
    <rPh sb="40" eb="42">
      <t>ヒツヨウ</t>
    </rPh>
    <rPh sb="43" eb="46">
      <t>ヨサンガク</t>
    </rPh>
    <rPh sb="47" eb="49">
      <t>カクホ</t>
    </rPh>
    <rPh sb="51" eb="53">
      <t>テキセツ</t>
    </rPh>
    <rPh sb="54" eb="56">
      <t>シッコウ</t>
    </rPh>
    <rPh sb="57" eb="58">
      <t>ツト</t>
    </rPh>
    <phoneticPr fontId="5"/>
  </si>
  <si>
    <t>-</t>
    <phoneticPr fontId="5"/>
  </si>
  <si>
    <t>平成28年に改正された児童福祉法において子どもの家庭養育優先原則が明記され、都道府県が行うべき里親に関する業務（フォスタリング業務）が具体的に位置付けられたことなどを受け、質の高い里親養育を実現することが求められている。そのため、本事業は法律に規定された業務を推進するものであるため、優先度が高い。</t>
    <rPh sb="115" eb="116">
      <t>ホン</t>
    </rPh>
    <rPh sb="116" eb="118">
      <t>ジギョウ</t>
    </rPh>
    <rPh sb="119" eb="121">
      <t>ホウリツ</t>
    </rPh>
    <rPh sb="122" eb="124">
      <t>キテイ</t>
    </rPh>
    <rPh sb="127" eb="129">
      <t>ギョウム</t>
    </rPh>
    <rPh sb="130" eb="132">
      <t>スイシン</t>
    </rPh>
    <phoneticPr fontId="5"/>
  </si>
  <si>
    <t>児童相談所やＮＰＯ法人等の民間機関、乳児院・児童養護施設、里親会等の職員を対象とした研修事業を実施し、フォスタリング業務を担う職員の人材育成を進める。
○実施主体：法人(公募により選定)
○補助率：定額（10/10相当）</t>
    <phoneticPr fontId="5"/>
  </si>
  <si>
    <t>令和３年度における事業の実施に際しては、全国における質の高い里親養育を実現することを目的として、受講者数のみならず、受講者の所属する里親養育包括支援（フォスタリング）事業を実施する受講機関数を実績として収集し、成果目標の指標とすることを検討する。
より一層質の高い職員研修事業を行うことを目指し、里親養育包括支援（フォスタリング）事業にて支援を受ける里親からの要望等を聞き取ることで、現状の問題・課題を分析し、研修内容に反映を行うことで、活動概要の更新を図ることを検討する。
本事業は法律に規定された業務を推進するものであるため、優先度が高いものであると考える。</t>
    <rPh sb="20" eb="22">
      <t>ゼンコク</t>
    </rPh>
    <rPh sb="26" eb="27">
      <t>シツ</t>
    </rPh>
    <rPh sb="28" eb="29">
      <t>タカ</t>
    </rPh>
    <rPh sb="30" eb="32">
      <t>サトオヤ</t>
    </rPh>
    <rPh sb="32" eb="34">
      <t>ヨウイク</t>
    </rPh>
    <rPh sb="35" eb="37">
      <t>ジツゲン</t>
    </rPh>
    <rPh sb="42" eb="44">
      <t>モクテキ</t>
    </rPh>
    <rPh sb="48" eb="51">
      <t>ジュコウシャ</t>
    </rPh>
    <rPh sb="51" eb="52">
      <t>スウ</t>
    </rPh>
    <rPh sb="58" eb="61">
      <t>ジュコウシャ</t>
    </rPh>
    <rPh sb="62" eb="64">
      <t>ショゾク</t>
    </rPh>
    <rPh sb="66" eb="68">
      <t>サトオヤ</t>
    </rPh>
    <rPh sb="68" eb="70">
      <t>ヨウイク</t>
    </rPh>
    <rPh sb="70" eb="72">
      <t>ホウカツ</t>
    </rPh>
    <rPh sb="72" eb="74">
      <t>シエン</t>
    </rPh>
    <rPh sb="83" eb="85">
      <t>ジギョウ</t>
    </rPh>
    <rPh sb="86" eb="88">
      <t>ジッシ</t>
    </rPh>
    <rPh sb="90" eb="92">
      <t>ジュコウ</t>
    </rPh>
    <rPh sb="92" eb="94">
      <t>キカン</t>
    </rPh>
    <rPh sb="94" eb="95">
      <t>スウ</t>
    </rPh>
    <rPh sb="96" eb="98">
      <t>ジッセキ</t>
    </rPh>
    <rPh sb="101" eb="103">
      <t>シュウシュウ</t>
    </rPh>
    <rPh sb="105" eb="107">
      <t>セイカ</t>
    </rPh>
    <rPh sb="107" eb="109">
      <t>モクヒョウ</t>
    </rPh>
    <rPh sb="110" eb="112">
      <t>シヒョウ</t>
    </rPh>
    <rPh sb="118" eb="120">
      <t>ケントウ</t>
    </rPh>
    <rPh sb="126" eb="128">
      <t>イッソウ</t>
    </rPh>
    <rPh sb="128" eb="129">
      <t>シツ</t>
    </rPh>
    <rPh sb="130" eb="131">
      <t>タカ</t>
    </rPh>
    <rPh sb="132" eb="134">
      <t>ショクイン</t>
    </rPh>
    <rPh sb="134" eb="136">
      <t>ケンシュウ</t>
    </rPh>
    <rPh sb="136" eb="138">
      <t>ジギョウ</t>
    </rPh>
    <rPh sb="139" eb="140">
      <t>オコナ</t>
    </rPh>
    <rPh sb="144" eb="146">
      <t>メザ</t>
    </rPh>
    <rPh sb="148" eb="150">
      <t>サトオヤ</t>
    </rPh>
    <rPh sb="150" eb="152">
      <t>ヨウイク</t>
    </rPh>
    <rPh sb="152" eb="154">
      <t>ホウカツ</t>
    </rPh>
    <rPh sb="154" eb="156">
      <t>シエン</t>
    </rPh>
    <rPh sb="169" eb="171">
      <t>シエン</t>
    </rPh>
    <rPh sb="172" eb="173">
      <t>ウ</t>
    </rPh>
    <rPh sb="175" eb="177">
      <t>サトオヤ</t>
    </rPh>
    <rPh sb="180" eb="182">
      <t>ヨウボウ</t>
    </rPh>
    <rPh sb="182" eb="183">
      <t>トウ</t>
    </rPh>
    <rPh sb="184" eb="185">
      <t>キ</t>
    </rPh>
    <rPh sb="186" eb="187">
      <t>ト</t>
    </rPh>
    <rPh sb="192" eb="194">
      <t>ゲンジョウ</t>
    </rPh>
    <rPh sb="195" eb="197">
      <t>モンダイ</t>
    </rPh>
    <rPh sb="198" eb="200">
      <t>カダイ</t>
    </rPh>
    <rPh sb="201" eb="203">
      <t>ブンセキ</t>
    </rPh>
    <rPh sb="205" eb="207">
      <t>ケンシュウ</t>
    </rPh>
    <rPh sb="207" eb="209">
      <t>ナイヨウ</t>
    </rPh>
    <rPh sb="210" eb="212">
      <t>ハンエイ</t>
    </rPh>
    <rPh sb="213" eb="214">
      <t>オコナ</t>
    </rPh>
    <rPh sb="219" eb="221">
      <t>カツドウ</t>
    </rPh>
    <rPh sb="221" eb="223">
      <t>ガイヨウ</t>
    </rPh>
    <rPh sb="224" eb="226">
      <t>コウシン</t>
    </rPh>
    <rPh sb="227" eb="228">
      <t>ハカ</t>
    </rPh>
    <rPh sb="232" eb="234">
      <t>ケントウ</t>
    </rPh>
    <phoneticPr fontId="5"/>
  </si>
  <si>
    <t>・事業目的が、「どの地域においても」実現することにあるため、成果目標は単に受講者数だけでなく、受講者数/里親養育支援施設数など全国の里親養育支援体制整備割合がわかる指標を第一とする必要がある。
・活動概要は、地域の里親養育の実態やニーズ調査、受講者アンケートから現状の問題・課題を設定したうえで、地域機関の特性を把握し、「強み」を生かす研修内容・方法が策定、改善され続ける一連の包括支援職員の育成方法を記す必要がある。この付加価値が含まれていなければ、33百万円の内講師料が4百万で、19百万円を職員人件費となっている説明にはならない。・優先度の高さには、基準と位置の高さを付記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</si>
</sst>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123264</xdr:colOff>
      <xdr:row>748</xdr:row>
      <xdr:rowOff>336177</xdr:rowOff>
    </xdr:from>
    <xdr:to>
      <xdr:col>36</xdr:col>
      <xdr:colOff>156961</xdr:colOff>
      <xdr:row>752</xdr:row>
      <xdr:rowOff>27055</xdr:rowOff>
    </xdr:to>
    <xdr:sp macro="" textlink="">
      <xdr:nvSpPr>
        <xdr:cNvPr id="2" name="正方形/長方形 1"/>
        <xdr:cNvSpPr/>
      </xdr:nvSpPr>
      <xdr:spPr>
        <a:xfrm>
          <a:off x="3753970" y="234516706"/>
          <a:ext cx="3664403" cy="1080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３３百万円</a:t>
          </a:r>
          <a:endParaRPr kumimoji="1" lang="en-US" altLang="ja-JP" sz="1100"/>
        </a:p>
        <a:p>
          <a:pPr algn="ctr"/>
          <a:endParaRPr kumimoji="1" lang="ja-JP" altLang="en-US" sz="1100"/>
        </a:p>
      </xdr:txBody>
    </xdr:sp>
    <xdr:clientData/>
  </xdr:twoCellAnchor>
  <xdr:twoCellAnchor>
    <xdr:from>
      <xdr:col>27</xdr:col>
      <xdr:colOff>201705</xdr:colOff>
      <xdr:row>752</xdr:row>
      <xdr:rowOff>78441</xdr:rowOff>
    </xdr:from>
    <xdr:to>
      <xdr:col>28</xdr:col>
      <xdr:colOff>14286</xdr:colOff>
      <xdr:row>754</xdr:row>
      <xdr:rowOff>119823</xdr:rowOff>
    </xdr:to>
    <xdr:cxnSp macro="">
      <xdr:nvCxnSpPr>
        <xdr:cNvPr id="3" name="直線矢印コネクタ 2"/>
        <xdr:cNvCxnSpPr/>
      </xdr:nvCxnSpPr>
      <xdr:spPr>
        <a:xfrm>
          <a:off x="5647764" y="97491176"/>
          <a:ext cx="14287" cy="73614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201705</xdr:colOff>
      <xdr:row>755</xdr:row>
      <xdr:rowOff>89646</xdr:rowOff>
    </xdr:from>
    <xdr:to>
      <xdr:col>37</xdr:col>
      <xdr:colOff>33696</xdr:colOff>
      <xdr:row>758</xdr:row>
      <xdr:rowOff>127905</xdr:rowOff>
    </xdr:to>
    <xdr:sp macro="" textlink="">
      <xdr:nvSpPr>
        <xdr:cNvPr id="4" name="正方形/長方形 3"/>
        <xdr:cNvSpPr/>
      </xdr:nvSpPr>
      <xdr:spPr>
        <a:xfrm>
          <a:off x="3832411" y="236701852"/>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３３百万円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22411</xdr:colOff>
      <xdr:row>759</xdr:row>
      <xdr:rowOff>67236</xdr:rowOff>
    </xdr:from>
    <xdr:to>
      <xdr:col>38</xdr:col>
      <xdr:colOff>4238</xdr:colOff>
      <xdr:row>760</xdr:row>
      <xdr:rowOff>3028</xdr:rowOff>
    </xdr:to>
    <xdr:sp macro="" textlink="">
      <xdr:nvSpPr>
        <xdr:cNvPr id="6" name="大かっこ 5"/>
        <xdr:cNvSpPr/>
      </xdr:nvSpPr>
      <xdr:spPr>
        <a:xfrm>
          <a:off x="3653117" y="238068971"/>
          <a:ext cx="4015945"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134469</xdr:colOff>
      <xdr:row>759</xdr:row>
      <xdr:rowOff>22413</xdr:rowOff>
    </xdr:from>
    <xdr:to>
      <xdr:col>38</xdr:col>
      <xdr:colOff>107665</xdr:colOff>
      <xdr:row>760</xdr:row>
      <xdr:rowOff>9693</xdr:rowOff>
    </xdr:to>
    <xdr:sp macro="" textlink="">
      <xdr:nvSpPr>
        <xdr:cNvPr id="7" name="テキスト ボックス 6"/>
        <xdr:cNvSpPr txBox="1"/>
      </xdr:nvSpPr>
      <xdr:spPr>
        <a:xfrm>
          <a:off x="3563469" y="238024148"/>
          <a:ext cx="4209020"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里親養育包括支援（フォスタリング）職員研修事業を実施</a:t>
          </a:r>
        </a:p>
        <a:p>
          <a:pPr algn="ctr"/>
          <a:endParaRPr kumimoji="1" lang="en-US" altLang="ja-JP" sz="1100"/>
        </a:p>
      </xdr:txBody>
    </xdr:sp>
    <xdr:clientData/>
  </xdr:twoCellAnchor>
  <xdr:twoCellAnchor>
    <xdr:from>
      <xdr:col>24</xdr:col>
      <xdr:colOff>33618</xdr:colOff>
      <xdr:row>754</xdr:row>
      <xdr:rowOff>100853</xdr:rowOff>
    </xdr:from>
    <xdr:to>
      <xdr:col>32</xdr:col>
      <xdr:colOff>52827</xdr:colOff>
      <xdr:row>755</xdr:row>
      <xdr:rowOff>34458</xdr:rowOff>
    </xdr:to>
    <xdr:sp macro="" textlink="">
      <xdr:nvSpPr>
        <xdr:cNvPr id="8" name="テキスト ボックス 7"/>
        <xdr:cNvSpPr txBox="1"/>
      </xdr:nvSpPr>
      <xdr:spPr>
        <a:xfrm>
          <a:off x="4874559" y="98208353"/>
          <a:ext cx="1632856"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771</v>
      </c>
      <c r="AK2" s="946"/>
      <c r="AL2" s="946"/>
      <c r="AM2" s="946"/>
      <c r="AN2" s="98" t="s">
        <v>407</v>
      </c>
      <c r="AO2" s="946">
        <v>20</v>
      </c>
      <c r="AP2" s="946"/>
      <c r="AQ2" s="946"/>
      <c r="AR2" s="99" t="s">
        <v>710</v>
      </c>
      <c r="AS2" s="952">
        <v>738</v>
      </c>
      <c r="AT2" s="952"/>
      <c r="AU2" s="952"/>
      <c r="AV2" s="98" t="str">
        <f>IF(AW2="","","-")</f>
        <v/>
      </c>
      <c r="AW2" s="912"/>
      <c r="AX2" s="912"/>
    </row>
    <row r="3" spans="1:50" ht="21" customHeight="1" thickBot="1" x14ac:dyDescent="0.2">
      <c r="A3" s="866" t="s">
        <v>703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714</v>
      </c>
      <c r="H5" s="839"/>
      <c r="I5" s="839"/>
      <c r="J5" s="839"/>
      <c r="K5" s="839"/>
      <c r="L5" s="839"/>
      <c r="M5" s="840" t="s">
        <v>66</v>
      </c>
      <c r="N5" s="841"/>
      <c r="O5" s="841"/>
      <c r="P5" s="841"/>
      <c r="Q5" s="841"/>
      <c r="R5" s="842"/>
      <c r="S5" s="843" t="s">
        <v>715</v>
      </c>
      <c r="T5" s="839"/>
      <c r="U5" s="839"/>
      <c r="V5" s="839"/>
      <c r="W5" s="839"/>
      <c r="X5" s="844"/>
      <c r="Y5" s="700" t="s">
        <v>3</v>
      </c>
      <c r="Z5" s="542"/>
      <c r="AA5" s="542"/>
      <c r="AB5" s="542"/>
      <c r="AC5" s="542"/>
      <c r="AD5" s="543"/>
      <c r="AE5" s="701" t="s">
        <v>716</v>
      </c>
      <c r="AF5" s="701"/>
      <c r="AG5" s="701"/>
      <c r="AH5" s="701"/>
      <c r="AI5" s="701"/>
      <c r="AJ5" s="701"/>
      <c r="AK5" s="701"/>
      <c r="AL5" s="701"/>
      <c r="AM5" s="701"/>
      <c r="AN5" s="701"/>
      <c r="AO5" s="701"/>
      <c r="AP5" s="702"/>
      <c r="AQ5" s="703" t="s">
        <v>735</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4" t="s">
        <v>390</v>
      </c>
      <c r="Z7" s="439"/>
      <c r="AA7" s="439"/>
      <c r="AB7" s="439"/>
      <c r="AC7" s="439"/>
      <c r="AD7" s="925"/>
      <c r="AE7" s="913" t="s">
        <v>769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7" t="str">
        <f>入力規則等!A27</f>
        <v>子ども・若者育成支援</v>
      </c>
      <c r="H8" s="722"/>
      <c r="I8" s="722"/>
      <c r="J8" s="722"/>
      <c r="K8" s="722"/>
      <c r="L8" s="722"/>
      <c r="M8" s="722"/>
      <c r="N8" s="722"/>
      <c r="O8" s="722"/>
      <c r="P8" s="722"/>
      <c r="Q8" s="722"/>
      <c r="R8" s="722"/>
      <c r="S8" s="722"/>
      <c r="T8" s="722"/>
      <c r="U8" s="722"/>
      <c r="V8" s="722"/>
      <c r="W8" s="722"/>
      <c r="X8" s="948"/>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6" t="s">
        <v>776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4"/>
    </row>
    <row r="13" spans="1:50" ht="21" customHeight="1" x14ac:dyDescent="0.15">
      <c r="A13" s="612"/>
      <c r="B13" s="613"/>
      <c r="C13" s="613"/>
      <c r="D13" s="613"/>
      <c r="E13" s="613"/>
      <c r="F13" s="614"/>
      <c r="G13" s="725" t="s">
        <v>6</v>
      </c>
      <c r="H13" s="726"/>
      <c r="I13" s="766" t="s">
        <v>7</v>
      </c>
      <c r="J13" s="767"/>
      <c r="K13" s="767"/>
      <c r="L13" s="767"/>
      <c r="M13" s="767"/>
      <c r="N13" s="767"/>
      <c r="O13" s="768"/>
      <c r="P13" s="657" t="s">
        <v>719</v>
      </c>
      <c r="Q13" s="658"/>
      <c r="R13" s="658"/>
      <c r="S13" s="658"/>
      <c r="T13" s="658"/>
      <c r="U13" s="658"/>
      <c r="V13" s="659"/>
      <c r="W13" s="657">
        <v>32</v>
      </c>
      <c r="X13" s="658"/>
      <c r="Y13" s="658"/>
      <c r="Z13" s="658"/>
      <c r="AA13" s="658"/>
      <c r="AB13" s="658"/>
      <c r="AC13" s="659"/>
      <c r="AD13" s="657">
        <v>33</v>
      </c>
      <c r="AE13" s="658"/>
      <c r="AF13" s="658"/>
      <c r="AG13" s="658"/>
      <c r="AH13" s="658"/>
      <c r="AI13" s="658"/>
      <c r="AJ13" s="659"/>
      <c r="AK13" s="657">
        <v>34</v>
      </c>
      <c r="AL13" s="658"/>
      <c r="AM13" s="658"/>
      <c r="AN13" s="658"/>
      <c r="AO13" s="658"/>
      <c r="AP13" s="658"/>
      <c r="AQ13" s="659"/>
      <c r="AR13" s="921">
        <v>34</v>
      </c>
      <c r="AS13" s="922"/>
      <c r="AT13" s="922"/>
      <c r="AU13" s="922"/>
      <c r="AV13" s="922"/>
      <c r="AW13" s="922"/>
      <c r="AX13" s="923"/>
    </row>
    <row r="14" spans="1:50" ht="21" customHeight="1" x14ac:dyDescent="0.15">
      <c r="A14" s="612"/>
      <c r="B14" s="613"/>
      <c r="C14" s="613"/>
      <c r="D14" s="613"/>
      <c r="E14" s="613"/>
      <c r="F14" s="614"/>
      <c r="G14" s="727"/>
      <c r="H14" s="728"/>
      <c r="I14" s="713" t="s">
        <v>8</v>
      </c>
      <c r="J14" s="764"/>
      <c r="K14" s="764"/>
      <c r="L14" s="764"/>
      <c r="M14" s="764"/>
      <c r="N14" s="764"/>
      <c r="O14" s="765"/>
      <c r="P14" s="657" t="s">
        <v>719</v>
      </c>
      <c r="Q14" s="658"/>
      <c r="R14" s="658"/>
      <c r="S14" s="658"/>
      <c r="T14" s="658"/>
      <c r="U14" s="658"/>
      <c r="V14" s="659"/>
      <c r="W14" s="657" t="s">
        <v>719</v>
      </c>
      <c r="X14" s="658"/>
      <c r="Y14" s="658"/>
      <c r="Z14" s="658"/>
      <c r="AA14" s="658"/>
      <c r="AB14" s="658"/>
      <c r="AC14" s="659"/>
      <c r="AD14" s="657" t="s">
        <v>719</v>
      </c>
      <c r="AE14" s="658"/>
      <c r="AF14" s="658"/>
      <c r="AG14" s="658"/>
      <c r="AH14" s="658"/>
      <c r="AI14" s="658"/>
      <c r="AJ14" s="659"/>
      <c r="AK14" s="657" t="s">
        <v>719</v>
      </c>
      <c r="AL14" s="658"/>
      <c r="AM14" s="658"/>
      <c r="AN14" s="658"/>
      <c r="AO14" s="658"/>
      <c r="AP14" s="658"/>
      <c r="AQ14" s="659"/>
      <c r="AR14" s="790"/>
      <c r="AS14" s="790"/>
      <c r="AT14" s="790"/>
      <c r="AU14" s="790"/>
      <c r="AV14" s="790"/>
      <c r="AW14" s="790"/>
      <c r="AX14" s="791"/>
    </row>
    <row r="15" spans="1:50" ht="21" customHeight="1" x14ac:dyDescent="0.15">
      <c r="A15" s="612"/>
      <c r="B15" s="613"/>
      <c r="C15" s="613"/>
      <c r="D15" s="613"/>
      <c r="E15" s="613"/>
      <c r="F15" s="614"/>
      <c r="G15" s="727"/>
      <c r="H15" s="728"/>
      <c r="I15" s="713" t="s">
        <v>51</v>
      </c>
      <c r="J15" s="714"/>
      <c r="K15" s="714"/>
      <c r="L15" s="714"/>
      <c r="M15" s="714"/>
      <c r="N15" s="714"/>
      <c r="O15" s="715"/>
      <c r="P15" s="657" t="s">
        <v>719</v>
      </c>
      <c r="Q15" s="658"/>
      <c r="R15" s="658"/>
      <c r="S15" s="658"/>
      <c r="T15" s="658"/>
      <c r="U15" s="658"/>
      <c r="V15" s="659"/>
      <c r="W15" s="657" t="s">
        <v>719</v>
      </c>
      <c r="X15" s="658"/>
      <c r="Y15" s="658"/>
      <c r="Z15" s="658"/>
      <c r="AA15" s="658"/>
      <c r="AB15" s="658"/>
      <c r="AC15" s="659"/>
      <c r="AD15" s="657" t="s">
        <v>719</v>
      </c>
      <c r="AE15" s="658"/>
      <c r="AF15" s="658"/>
      <c r="AG15" s="658"/>
      <c r="AH15" s="658"/>
      <c r="AI15" s="658"/>
      <c r="AJ15" s="659"/>
      <c r="AK15" s="657" t="s">
        <v>719</v>
      </c>
      <c r="AL15" s="658"/>
      <c r="AM15" s="658"/>
      <c r="AN15" s="658"/>
      <c r="AO15" s="658"/>
      <c r="AP15" s="658"/>
      <c r="AQ15" s="659"/>
      <c r="AR15" s="657"/>
      <c r="AS15" s="658"/>
      <c r="AT15" s="658"/>
      <c r="AU15" s="658"/>
      <c r="AV15" s="658"/>
      <c r="AW15" s="658"/>
      <c r="AX15" s="805"/>
    </row>
    <row r="16" spans="1:50" ht="21" customHeight="1" x14ac:dyDescent="0.15">
      <c r="A16" s="612"/>
      <c r="B16" s="613"/>
      <c r="C16" s="613"/>
      <c r="D16" s="613"/>
      <c r="E16" s="613"/>
      <c r="F16" s="614"/>
      <c r="G16" s="727"/>
      <c r="H16" s="728"/>
      <c r="I16" s="713" t="s">
        <v>52</v>
      </c>
      <c r="J16" s="714"/>
      <c r="K16" s="714"/>
      <c r="L16" s="714"/>
      <c r="M16" s="714"/>
      <c r="N16" s="714"/>
      <c r="O16" s="715"/>
      <c r="P16" s="657" t="s">
        <v>719</v>
      </c>
      <c r="Q16" s="658"/>
      <c r="R16" s="658"/>
      <c r="S16" s="658"/>
      <c r="T16" s="658"/>
      <c r="U16" s="658"/>
      <c r="V16" s="659"/>
      <c r="W16" s="657" t="s">
        <v>719</v>
      </c>
      <c r="X16" s="658"/>
      <c r="Y16" s="658"/>
      <c r="Z16" s="658"/>
      <c r="AA16" s="658"/>
      <c r="AB16" s="658"/>
      <c r="AC16" s="659"/>
      <c r="AD16" s="657" t="s">
        <v>719</v>
      </c>
      <c r="AE16" s="658"/>
      <c r="AF16" s="658"/>
      <c r="AG16" s="658"/>
      <c r="AH16" s="658"/>
      <c r="AI16" s="658"/>
      <c r="AJ16" s="659"/>
      <c r="AK16" s="657" t="s">
        <v>719</v>
      </c>
      <c r="AL16" s="658"/>
      <c r="AM16" s="658"/>
      <c r="AN16" s="658"/>
      <c r="AO16" s="658"/>
      <c r="AP16" s="658"/>
      <c r="AQ16" s="659"/>
      <c r="AR16" s="759"/>
      <c r="AS16" s="760"/>
      <c r="AT16" s="760"/>
      <c r="AU16" s="760"/>
      <c r="AV16" s="760"/>
      <c r="AW16" s="760"/>
      <c r="AX16" s="761"/>
    </row>
    <row r="17" spans="1:50" ht="24.75" customHeight="1" x14ac:dyDescent="0.15">
      <c r="A17" s="612"/>
      <c r="B17" s="613"/>
      <c r="C17" s="613"/>
      <c r="D17" s="613"/>
      <c r="E17" s="613"/>
      <c r="F17" s="614"/>
      <c r="G17" s="727"/>
      <c r="H17" s="728"/>
      <c r="I17" s="713" t="s">
        <v>50</v>
      </c>
      <c r="J17" s="764"/>
      <c r="K17" s="764"/>
      <c r="L17" s="764"/>
      <c r="M17" s="764"/>
      <c r="N17" s="764"/>
      <c r="O17" s="765"/>
      <c r="P17" s="657" t="s">
        <v>719</v>
      </c>
      <c r="Q17" s="658"/>
      <c r="R17" s="658"/>
      <c r="S17" s="658"/>
      <c r="T17" s="658"/>
      <c r="U17" s="658"/>
      <c r="V17" s="659"/>
      <c r="W17" s="657" t="s">
        <v>719</v>
      </c>
      <c r="X17" s="658"/>
      <c r="Y17" s="658"/>
      <c r="Z17" s="658"/>
      <c r="AA17" s="658"/>
      <c r="AB17" s="658"/>
      <c r="AC17" s="659"/>
      <c r="AD17" s="657" t="s">
        <v>719</v>
      </c>
      <c r="AE17" s="658"/>
      <c r="AF17" s="658"/>
      <c r="AG17" s="658"/>
      <c r="AH17" s="658"/>
      <c r="AI17" s="658"/>
      <c r="AJ17" s="659"/>
      <c r="AK17" s="657" t="s">
        <v>719</v>
      </c>
      <c r="AL17" s="658"/>
      <c r="AM17" s="658"/>
      <c r="AN17" s="658"/>
      <c r="AO17" s="658"/>
      <c r="AP17" s="658"/>
      <c r="AQ17" s="659"/>
      <c r="AR17" s="919"/>
      <c r="AS17" s="919"/>
      <c r="AT17" s="919"/>
      <c r="AU17" s="919"/>
      <c r="AV17" s="919"/>
      <c r="AW17" s="919"/>
      <c r="AX17" s="920"/>
    </row>
    <row r="18" spans="1:50" ht="24.75" customHeight="1" x14ac:dyDescent="0.15">
      <c r="A18" s="612"/>
      <c r="B18" s="613"/>
      <c r="C18" s="613"/>
      <c r="D18" s="613"/>
      <c r="E18" s="613"/>
      <c r="F18" s="614"/>
      <c r="G18" s="729"/>
      <c r="H18" s="730"/>
      <c r="I18" s="718" t="s">
        <v>20</v>
      </c>
      <c r="J18" s="719"/>
      <c r="K18" s="719"/>
      <c r="L18" s="719"/>
      <c r="M18" s="719"/>
      <c r="N18" s="719"/>
      <c r="O18" s="720"/>
      <c r="P18" s="877">
        <f>SUM(P13:V17)</f>
        <v>0</v>
      </c>
      <c r="Q18" s="878"/>
      <c r="R18" s="878"/>
      <c r="S18" s="878"/>
      <c r="T18" s="878"/>
      <c r="U18" s="878"/>
      <c r="V18" s="879"/>
      <c r="W18" s="877">
        <f>SUM(W13:AC17)</f>
        <v>32</v>
      </c>
      <c r="X18" s="878"/>
      <c r="Y18" s="878"/>
      <c r="Z18" s="878"/>
      <c r="AA18" s="878"/>
      <c r="AB18" s="878"/>
      <c r="AC18" s="879"/>
      <c r="AD18" s="877">
        <f>SUM(AD13:AJ17)</f>
        <v>33</v>
      </c>
      <c r="AE18" s="878"/>
      <c r="AF18" s="878"/>
      <c r="AG18" s="878"/>
      <c r="AH18" s="878"/>
      <c r="AI18" s="878"/>
      <c r="AJ18" s="879"/>
      <c r="AK18" s="877">
        <f>SUM(AK13:AQ17)</f>
        <v>34</v>
      </c>
      <c r="AL18" s="878"/>
      <c r="AM18" s="878"/>
      <c r="AN18" s="878"/>
      <c r="AO18" s="878"/>
      <c r="AP18" s="878"/>
      <c r="AQ18" s="879"/>
      <c r="AR18" s="877">
        <f>SUM(AR13:AX17)</f>
        <v>34</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7">
        <v>0</v>
      </c>
      <c r="Q19" s="658"/>
      <c r="R19" s="658"/>
      <c r="S19" s="658"/>
      <c r="T19" s="658"/>
      <c r="U19" s="658"/>
      <c r="V19" s="659"/>
      <c r="W19" s="657">
        <v>32</v>
      </c>
      <c r="X19" s="658"/>
      <c r="Y19" s="658"/>
      <c r="Z19" s="658"/>
      <c r="AA19" s="658"/>
      <c r="AB19" s="658"/>
      <c r="AC19" s="659"/>
      <c r="AD19" s="657">
        <v>33</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f>IF(W18=0, "-", SUM(W19)/W18)</f>
        <v>1</v>
      </c>
      <c r="X20" s="316"/>
      <c r="Y20" s="316"/>
      <c r="Z20" s="316"/>
      <c r="AA20" s="316"/>
      <c r="AB20" s="316"/>
      <c r="AC20" s="316"/>
      <c r="AD20" s="316">
        <f>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8"/>
      <c r="G21" s="314" t="s">
        <v>354</v>
      </c>
      <c r="H21" s="315"/>
      <c r="I21" s="315"/>
      <c r="J21" s="315"/>
      <c r="K21" s="315"/>
      <c r="L21" s="315"/>
      <c r="M21" s="315"/>
      <c r="N21" s="315"/>
      <c r="O21" s="315"/>
      <c r="P21" s="316" t="str">
        <f>IF(P19=0, "-", SUM(P19)/SUM(P13,P14))</f>
        <v>-</v>
      </c>
      <c r="Q21" s="316"/>
      <c r="R21" s="316"/>
      <c r="S21" s="316"/>
      <c r="T21" s="316"/>
      <c r="U21" s="316"/>
      <c r="V21" s="316"/>
      <c r="W21" s="316">
        <f>IF(W19=0, "-", SUM(W19)/SUM(W13,W14))</f>
        <v>1</v>
      </c>
      <c r="X21" s="316"/>
      <c r="Y21" s="316"/>
      <c r="Z21" s="316"/>
      <c r="AA21" s="316"/>
      <c r="AB21" s="316"/>
      <c r="AC21" s="316"/>
      <c r="AD21" s="316">
        <f>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720</v>
      </c>
      <c r="H23" s="972"/>
      <c r="I23" s="972"/>
      <c r="J23" s="972"/>
      <c r="K23" s="972"/>
      <c r="L23" s="972"/>
      <c r="M23" s="972"/>
      <c r="N23" s="972"/>
      <c r="O23" s="973"/>
      <c r="P23" s="921">
        <v>34</v>
      </c>
      <c r="Q23" s="922"/>
      <c r="R23" s="922"/>
      <c r="S23" s="922"/>
      <c r="T23" s="922"/>
      <c r="U23" s="922"/>
      <c r="V23" s="936"/>
      <c r="W23" s="921">
        <v>34</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337</v>
      </c>
      <c r="H28" s="941"/>
      <c r="I28" s="941"/>
      <c r="J28" s="941"/>
      <c r="K28" s="941"/>
      <c r="L28" s="941"/>
      <c r="M28" s="941"/>
      <c r="N28" s="941"/>
      <c r="O28" s="942"/>
      <c r="P28" s="877">
        <f>P29-SUM(P23:P27)</f>
        <v>0</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7">
        <f>AK13</f>
        <v>34</v>
      </c>
      <c r="Q29" s="658"/>
      <c r="R29" s="658"/>
      <c r="S29" s="658"/>
      <c r="T29" s="658"/>
      <c r="U29" s="658"/>
      <c r="V29" s="659"/>
      <c r="W29" s="953">
        <f>AR13</f>
        <v>34</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391</v>
      </c>
      <c r="AF30" s="858"/>
      <c r="AG30" s="858"/>
      <c r="AH30" s="859"/>
      <c r="AI30" s="916" t="s">
        <v>413</v>
      </c>
      <c r="AJ30" s="916"/>
      <c r="AK30" s="916"/>
      <c r="AL30" s="857"/>
      <c r="AM30" s="916" t="s">
        <v>510</v>
      </c>
      <c r="AN30" s="916"/>
      <c r="AO30" s="916"/>
      <c r="AP30" s="857"/>
      <c r="AQ30" s="769" t="s">
        <v>232</v>
      </c>
      <c r="AR30" s="770"/>
      <c r="AS30" s="770"/>
      <c r="AT30" s="771"/>
      <c r="AU30" s="776" t="s">
        <v>134</v>
      </c>
      <c r="AV30" s="776"/>
      <c r="AW30" s="776"/>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719</v>
      </c>
      <c r="AR31" s="201"/>
      <c r="AS31" s="136" t="s">
        <v>233</v>
      </c>
      <c r="AT31" s="137"/>
      <c r="AU31" s="200" t="s">
        <v>719</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767</v>
      </c>
      <c r="Q32" s="108"/>
      <c r="R32" s="108"/>
      <c r="S32" s="108"/>
      <c r="T32" s="108"/>
      <c r="U32" s="108"/>
      <c r="V32" s="108"/>
      <c r="W32" s="108"/>
      <c r="X32" s="109"/>
      <c r="Y32" s="470" t="s">
        <v>12</v>
      </c>
      <c r="Z32" s="530"/>
      <c r="AA32" s="531"/>
      <c r="AB32" s="460" t="s">
        <v>721</v>
      </c>
      <c r="AC32" s="460"/>
      <c r="AD32" s="460"/>
      <c r="AE32" s="218" t="s">
        <v>719</v>
      </c>
      <c r="AF32" s="219"/>
      <c r="AG32" s="219"/>
      <c r="AH32" s="219"/>
      <c r="AI32" s="218" t="s">
        <v>719</v>
      </c>
      <c r="AJ32" s="219"/>
      <c r="AK32" s="219"/>
      <c r="AL32" s="219"/>
      <c r="AM32" s="218" t="s">
        <v>719</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719</v>
      </c>
      <c r="AF33" s="219"/>
      <c r="AG33" s="219"/>
      <c r="AH33" s="219"/>
      <c r="AI33" s="218" t="s">
        <v>719</v>
      </c>
      <c r="AJ33" s="219"/>
      <c r="AK33" s="219"/>
      <c r="AL33" s="219"/>
      <c r="AM33" s="218" t="s">
        <v>719</v>
      </c>
      <c r="AN33" s="219"/>
      <c r="AO33" s="219"/>
      <c r="AP33" s="219"/>
      <c r="AQ33" s="336" t="s">
        <v>719</v>
      </c>
      <c r="AR33" s="208"/>
      <c r="AS33" s="208"/>
      <c r="AT33" s="337"/>
      <c r="AU33" s="219" t="s">
        <v>719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9"/>
      <c r="AY79">
        <f>COUNTIF($AR$79,"☑")</f>
        <v>0</v>
      </c>
    </row>
    <row r="80" spans="1:51" ht="18.75"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4"/>
      <c r="B82" s="526"/>
      <c r="C82" s="424"/>
      <c r="D82" s="424"/>
      <c r="E82" s="424"/>
      <c r="F82" s="425"/>
      <c r="G82" s="678" t="s">
        <v>722</v>
      </c>
      <c r="H82" s="678"/>
      <c r="I82" s="678"/>
      <c r="J82" s="678"/>
      <c r="K82" s="678"/>
      <c r="L82" s="678"/>
      <c r="M82" s="678"/>
      <c r="N82" s="678"/>
      <c r="O82" s="678"/>
      <c r="P82" s="678"/>
      <c r="Q82" s="678"/>
      <c r="R82" s="678"/>
      <c r="S82" s="678"/>
      <c r="T82" s="678"/>
      <c r="U82" s="678"/>
      <c r="V82" s="678"/>
      <c r="W82" s="678"/>
      <c r="X82" s="678"/>
      <c r="Y82" s="678"/>
      <c r="Z82" s="678"/>
      <c r="AA82" s="679"/>
      <c r="AB82" s="883" t="s">
        <v>737</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5">$AY$80</f>
        <v>1</v>
      </c>
    </row>
    <row r="83" spans="1:60" ht="22.5" customHeight="1" x14ac:dyDescent="0.15">
      <c r="A83" s="864"/>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5"/>
        <v>1</v>
      </c>
    </row>
    <row r="84" spans="1:60" ht="19.5" customHeight="1" x14ac:dyDescent="0.15">
      <c r="A84" s="86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5"/>
        <v>1</v>
      </c>
    </row>
    <row r="85" spans="1:60" ht="18.75"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719</v>
      </c>
      <c r="AR86" s="200"/>
      <c r="AS86" s="136" t="s">
        <v>233</v>
      </c>
      <c r="AT86" s="137"/>
      <c r="AU86" s="200">
        <v>2</v>
      </c>
      <c r="AV86" s="200"/>
      <c r="AW86" s="392" t="s">
        <v>179</v>
      </c>
      <c r="AX86" s="393"/>
      <c r="AY86">
        <f t="shared" si="5"/>
        <v>1</v>
      </c>
      <c r="AZ86" s="10"/>
      <c r="BA86" s="10"/>
      <c r="BB86" s="10"/>
      <c r="BC86" s="10"/>
      <c r="BD86" s="10"/>
      <c r="BE86" s="10"/>
      <c r="BF86" s="10"/>
      <c r="BG86" s="10"/>
      <c r="BH86" s="10"/>
    </row>
    <row r="87" spans="1:60" ht="23.25" customHeight="1" x14ac:dyDescent="0.15">
      <c r="A87" s="864"/>
      <c r="B87" s="424"/>
      <c r="C87" s="424"/>
      <c r="D87" s="424"/>
      <c r="E87" s="424"/>
      <c r="F87" s="425"/>
      <c r="G87" s="107" t="s">
        <v>723</v>
      </c>
      <c r="H87" s="108"/>
      <c r="I87" s="108"/>
      <c r="J87" s="108"/>
      <c r="K87" s="108"/>
      <c r="L87" s="108"/>
      <c r="M87" s="108"/>
      <c r="N87" s="108"/>
      <c r="O87" s="109"/>
      <c r="P87" s="108" t="s">
        <v>724</v>
      </c>
      <c r="Q87" s="513"/>
      <c r="R87" s="513"/>
      <c r="S87" s="513"/>
      <c r="T87" s="513"/>
      <c r="U87" s="513"/>
      <c r="V87" s="513"/>
      <c r="W87" s="513"/>
      <c r="X87" s="514"/>
      <c r="Y87" s="560" t="s">
        <v>62</v>
      </c>
      <c r="Z87" s="561"/>
      <c r="AA87" s="562"/>
      <c r="AB87" s="460" t="s">
        <v>721</v>
      </c>
      <c r="AC87" s="460"/>
      <c r="AD87" s="460"/>
      <c r="AE87" s="218" t="s">
        <v>719</v>
      </c>
      <c r="AF87" s="219"/>
      <c r="AG87" s="219"/>
      <c r="AH87" s="219"/>
      <c r="AI87" s="218">
        <v>274</v>
      </c>
      <c r="AJ87" s="219"/>
      <c r="AK87" s="219"/>
      <c r="AL87" s="219"/>
      <c r="AM87" s="218">
        <v>187</v>
      </c>
      <c r="AN87" s="219"/>
      <c r="AO87" s="219"/>
      <c r="AP87" s="219"/>
      <c r="AQ87" s="336" t="s">
        <v>719</v>
      </c>
      <c r="AR87" s="208"/>
      <c r="AS87" s="208"/>
      <c r="AT87" s="337"/>
      <c r="AU87" s="219">
        <v>187</v>
      </c>
      <c r="AV87" s="219"/>
      <c r="AW87" s="219"/>
      <c r="AX87" s="221"/>
      <c r="AY87">
        <f t="shared" si="5"/>
        <v>1</v>
      </c>
    </row>
    <row r="88" spans="1:60" ht="23.25"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719</v>
      </c>
      <c r="AF88" s="219"/>
      <c r="AG88" s="219"/>
      <c r="AH88" s="219"/>
      <c r="AI88" s="218">
        <v>172</v>
      </c>
      <c r="AJ88" s="219"/>
      <c r="AK88" s="219"/>
      <c r="AL88" s="219"/>
      <c r="AM88" s="218">
        <v>172</v>
      </c>
      <c r="AN88" s="219"/>
      <c r="AO88" s="219"/>
      <c r="AP88" s="219"/>
      <c r="AQ88" s="336" t="s">
        <v>719</v>
      </c>
      <c r="AR88" s="208"/>
      <c r="AS88" s="208"/>
      <c r="AT88" s="337"/>
      <c r="AU88" s="219">
        <v>172</v>
      </c>
      <c r="AV88" s="219"/>
      <c r="AW88" s="219"/>
      <c r="AX88" s="221"/>
      <c r="AY88">
        <f t="shared" si="5"/>
        <v>1</v>
      </c>
      <c r="AZ88" s="10"/>
      <c r="BA88" s="10"/>
      <c r="BB88" s="10"/>
      <c r="BC88" s="10"/>
    </row>
    <row r="89" spans="1:60" ht="23.25" customHeight="1" thickBot="1" x14ac:dyDescent="0.2">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719</v>
      </c>
      <c r="AF89" s="226"/>
      <c r="AG89" s="226"/>
      <c r="AH89" s="226"/>
      <c r="AI89" s="225">
        <v>159</v>
      </c>
      <c r="AJ89" s="226"/>
      <c r="AK89" s="226"/>
      <c r="AL89" s="226"/>
      <c r="AM89" s="225">
        <v>117</v>
      </c>
      <c r="AN89" s="226"/>
      <c r="AO89" s="226"/>
      <c r="AP89" s="226"/>
      <c r="AQ89" s="336" t="s">
        <v>719</v>
      </c>
      <c r="AR89" s="208"/>
      <c r="AS89" s="208"/>
      <c r="AT89" s="337"/>
      <c r="AU89" s="219">
        <v>117</v>
      </c>
      <c r="AV89" s="219"/>
      <c r="AW89" s="219"/>
      <c r="AX89" s="221"/>
      <c r="AY89">
        <f t="shared" si="5"/>
        <v>1</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719</v>
      </c>
      <c r="AF101" s="282"/>
      <c r="AG101" s="282"/>
      <c r="AH101" s="282"/>
      <c r="AI101" s="282">
        <v>12</v>
      </c>
      <c r="AJ101" s="282"/>
      <c r="AK101" s="282"/>
      <c r="AL101" s="282"/>
      <c r="AM101" s="282">
        <v>12</v>
      </c>
      <c r="AN101" s="282"/>
      <c r="AO101" s="282"/>
      <c r="AP101" s="282"/>
      <c r="AQ101" s="282" t="s">
        <v>736</v>
      </c>
      <c r="AR101" s="282"/>
      <c r="AS101" s="282"/>
      <c r="AT101" s="282"/>
      <c r="AU101" s="218" t="s">
        <v>774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719</v>
      </c>
      <c r="AF102" s="282"/>
      <c r="AG102" s="282"/>
      <c r="AH102" s="282"/>
      <c r="AI102" s="282">
        <v>7</v>
      </c>
      <c r="AJ102" s="282"/>
      <c r="AK102" s="282"/>
      <c r="AL102" s="282"/>
      <c r="AM102" s="282">
        <v>7</v>
      </c>
      <c r="AN102" s="282"/>
      <c r="AO102" s="282"/>
      <c r="AP102" s="282"/>
      <c r="AQ102" s="282">
        <v>7</v>
      </c>
      <c r="AR102" s="282"/>
      <c r="AS102" s="282"/>
      <c r="AT102" s="282"/>
      <c r="AU102" s="225">
        <v>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719</v>
      </c>
      <c r="AF116" s="282"/>
      <c r="AG116" s="282"/>
      <c r="AH116" s="282"/>
      <c r="AI116" s="282">
        <v>2691</v>
      </c>
      <c r="AJ116" s="282"/>
      <c r="AK116" s="282"/>
      <c r="AL116" s="282"/>
      <c r="AM116" s="282">
        <v>2769</v>
      </c>
      <c r="AN116" s="282"/>
      <c r="AO116" s="282"/>
      <c r="AP116" s="282"/>
      <c r="AQ116" s="218">
        <v>4871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719</v>
      </c>
      <c r="AF117" s="550"/>
      <c r="AG117" s="550"/>
      <c r="AH117" s="550"/>
      <c r="AI117" s="550" t="s">
        <v>730</v>
      </c>
      <c r="AJ117" s="550"/>
      <c r="AK117" s="550"/>
      <c r="AL117" s="550"/>
      <c r="AM117" s="550" t="s">
        <v>738</v>
      </c>
      <c r="AN117" s="550"/>
      <c r="AO117" s="550"/>
      <c r="AP117" s="550"/>
      <c r="AQ117" s="550" t="s">
        <v>770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719</v>
      </c>
      <c r="AF134" s="208"/>
      <c r="AG134" s="208"/>
      <c r="AH134" s="208"/>
      <c r="AI134" s="207" t="s">
        <v>719</v>
      </c>
      <c r="AJ134" s="208"/>
      <c r="AK134" s="208"/>
      <c r="AL134" s="208"/>
      <c r="AM134" s="207" t="s">
        <v>767</v>
      </c>
      <c r="AN134" s="208"/>
      <c r="AO134" s="208"/>
      <c r="AP134" s="208"/>
      <c r="AQ134" s="207" t="s">
        <v>719</v>
      </c>
      <c r="AR134" s="208"/>
      <c r="AS134" s="208"/>
      <c r="AT134" s="208"/>
      <c r="AU134" s="207" t="s">
        <v>719</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719</v>
      </c>
      <c r="AF135" s="208"/>
      <c r="AG135" s="208"/>
      <c r="AH135" s="208"/>
      <c r="AI135" s="207" t="s">
        <v>719</v>
      </c>
      <c r="AJ135" s="208"/>
      <c r="AK135" s="208"/>
      <c r="AL135" s="208"/>
      <c r="AM135" s="207" t="s">
        <v>767</v>
      </c>
      <c r="AN135" s="208"/>
      <c r="AO135" s="208"/>
      <c r="AP135" s="208"/>
      <c r="AQ135" s="207" t="s">
        <v>719</v>
      </c>
      <c r="AR135" s="208"/>
      <c r="AS135" s="208"/>
      <c r="AT135" s="208"/>
      <c r="AU135" s="207" t="s">
        <v>719</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739</v>
      </c>
      <c r="AR193" s="200"/>
      <c r="AS193" s="136" t="s">
        <v>233</v>
      </c>
      <c r="AT193" s="137"/>
      <c r="AU193" s="201" t="s">
        <v>739</v>
      </c>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739</v>
      </c>
      <c r="AC194" s="206"/>
      <c r="AD194" s="206"/>
      <c r="AE194" s="207" t="s">
        <v>739</v>
      </c>
      <c r="AF194" s="208"/>
      <c r="AG194" s="208"/>
      <c r="AH194" s="208"/>
      <c r="AI194" s="207" t="s">
        <v>719</v>
      </c>
      <c r="AJ194" s="208"/>
      <c r="AK194" s="208"/>
      <c r="AL194" s="208"/>
      <c r="AM194" s="207" t="s">
        <v>719</v>
      </c>
      <c r="AN194" s="208"/>
      <c r="AO194" s="208"/>
      <c r="AP194" s="208"/>
      <c r="AQ194" s="207" t="s">
        <v>719</v>
      </c>
      <c r="AR194" s="208"/>
      <c r="AS194" s="208"/>
      <c r="AT194" s="208"/>
      <c r="AU194" s="207" t="s">
        <v>719</v>
      </c>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739</v>
      </c>
      <c r="AC195" s="214"/>
      <c r="AD195" s="214"/>
      <c r="AE195" s="207" t="s">
        <v>739</v>
      </c>
      <c r="AF195" s="208"/>
      <c r="AG195" s="208"/>
      <c r="AH195" s="208"/>
      <c r="AI195" s="207" t="s">
        <v>719</v>
      </c>
      <c r="AJ195" s="208"/>
      <c r="AK195" s="208"/>
      <c r="AL195" s="208"/>
      <c r="AM195" s="207" t="s">
        <v>719</v>
      </c>
      <c r="AN195" s="208"/>
      <c r="AO195" s="208"/>
      <c r="AP195" s="208"/>
      <c r="AQ195" s="207" t="s">
        <v>719</v>
      </c>
      <c r="AR195" s="208"/>
      <c r="AS195" s="208"/>
      <c r="AT195" s="208"/>
      <c r="AU195" s="207" t="s">
        <v>719</v>
      </c>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3"/>
      <c r="E430" s="175" t="s">
        <v>400</v>
      </c>
      <c r="F430" s="897"/>
      <c r="G430" s="898" t="s">
        <v>252</v>
      </c>
      <c r="H430" s="126"/>
      <c r="I430" s="126"/>
      <c r="J430" s="899" t="s">
        <v>719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8" t="s">
        <v>719</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337"/>
      <c r="AU434" s="208" t="s">
        <v>719</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719</v>
      </c>
      <c r="AN435" s="208"/>
      <c r="AO435" s="208"/>
      <c r="AP435" s="208"/>
      <c r="AQ435" s="336" t="s">
        <v>719</v>
      </c>
      <c r="AR435" s="208"/>
      <c r="AS435" s="208"/>
      <c r="AT435" s="337"/>
      <c r="AU435" s="208" t="s">
        <v>719</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8" t="s">
        <v>719</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337"/>
      <c r="AU459" s="208" t="s">
        <v>719</v>
      </c>
      <c r="AV459" s="208"/>
      <c r="AW459" s="208"/>
      <c r="AX459" s="209"/>
      <c r="AY459">
        <f>$AY$456</f>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719</v>
      </c>
      <c r="AN460" s="208"/>
      <c r="AO460" s="208"/>
      <c r="AP460" s="208"/>
      <c r="AQ460" s="336" t="s">
        <v>719</v>
      </c>
      <c r="AR460" s="208"/>
      <c r="AS460" s="208"/>
      <c r="AT460" s="337"/>
      <c r="AU460" s="208" t="s">
        <v>719</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27"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734</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5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734</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66.7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734</v>
      </c>
      <c r="AE704" s="785"/>
      <c r="AF704" s="785"/>
      <c r="AG704" s="168" t="s">
        <v>775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6" t="s">
        <v>740</v>
      </c>
      <c r="AE705" s="717"/>
      <c r="AF705" s="717"/>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743</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743</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734</v>
      </c>
      <c r="AE708" s="603"/>
      <c r="AF708" s="603"/>
      <c r="AG708" s="744" t="s">
        <v>744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734</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4" t="s">
        <v>740</v>
      </c>
      <c r="AE712" s="785"/>
      <c r="AF712" s="785"/>
      <c r="AG712" s="809" t="s">
        <v>749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740</v>
      </c>
      <c r="AE713" s="323"/>
      <c r="AF713" s="663"/>
      <c r="AG713" s="104" t="s">
        <v>740</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734</v>
      </c>
      <c r="AE714" s="807"/>
      <c r="AF714" s="808"/>
      <c r="AG714" s="738" t="s">
        <v>748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0"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734</v>
      </c>
      <c r="AE715" s="603"/>
      <c r="AF715" s="656"/>
      <c r="AG715" s="744" t="s">
        <v>750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734</v>
      </c>
      <c r="AE716" s="627"/>
      <c r="AF716" s="627"/>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734</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IF(OR(G722="　", G722=""), "", "-")</f>
        <v/>
      </c>
      <c r="J722" s="288"/>
      <c r="K722" s="288"/>
      <c r="L722" s="77" t="str">
        <f>IF(M722="","","-")</f>
        <v/>
      </c>
      <c r="M722" s="78"/>
      <c r="N722" s="301" t="s">
        <v>719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801"/>
      <c r="C726" s="814" t="s">
        <v>53</v>
      </c>
      <c r="D726" s="836"/>
      <c r="E726" s="836"/>
      <c r="F726" s="837"/>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50" t="s">
        <v>57</v>
      </c>
      <c r="D727" s="751"/>
      <c r="E727" s="751"/>
      <c r="F727" s="752"/>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4" t="s">
        <v>778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138</v>
      </c>
      <c r="B731" s="676"/>
      <c r="C731" s="676"/>
      <c r="D731" s="676"/>
      <c r="E731" s="677"/>
      <c r="F731" s="731" t="s">
        <v>773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80.099999999999994" customHeight="1" thickBot="1" x14ac:dyDescent="0.2">
      <c r="A733" s="675" t="s">
        <v>386</v>
      </c>
      <c r="B733" s="676"/>
      <c r="C733" s="676"/>
      <c r="D733" s="676"/>
      <c r="E733" s="677"/>
      <c r="F733" s="637" t="s">
        <v>777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673</v>
      </c>
      <c r="B737" s="211"/>
      <c r="C737" s="211"/>
      <c r="D737" s="212"/>
      <c r="E737" s="956" t="s">
        <v>719</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t="s">
        <v>719</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719</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719</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719</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719</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719</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719</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719</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546</v>
      </c>
      <c r="B746" s="361"/>
      <c r="C746" s="361"/>
      <c r="D746" s="361"/>
      <c r="E746" s="962" t="s">
        <v>711</v>
      </c>
      <c r="F746" s="960"/>
      <c r="G746" s="960"/>
      <c r="H746" s="100" t="str">
        <f>IF(E746="","","-")</f>
        <v>-</v>
      </c>
      <c r="I746" s="960" t="s">
        <v>733</v>
      </c>
      <c r="J746" s="960"/>
      <c r="K746" s="100" t="str">
        <f>IF(I746="","","-")</f>
        <v>-</v>
      </c>
      <c r="L746" s="961">
        <v>39</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711</v>
      </c>
      <c r="F747" s="960"/>
      <c r="G747" s="960"/>
      <c r="H747" s="100" t="str">
        <f>IF(E747="","","-")</f>
        <v>-</v>
      </c>
      <c r="I747" s="960"/>
      <c r="J747" s="960"/>
      <c r="K747" s="100" t="str">
        <f>IF(I747="","","-")</f>
        <v/>
      </c>
      <c r="L747" s="961">
        <v>681</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3" t="s">
        <v>772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31"/>
      <c r="B788" s="632"/>
      <c r="C788" s="632"/>
      <c r="D788" s="632"/>
      <c r="E788" s="632"/>
      <c r="F788" s="633"/>
      <c r="G788" s="814" t="s">
        <v>17</v>
      </c>
      <c r="H788" s="670"/>
      <c r="I788" s="670"/>
      <c r="J788" s="670"/>
      <c r="K788" s="670"/>
      <c r="L788" s="669" t="s">
        <v>18</v>
      </c>
      <c r="M788" s="670"/>
      <c r="N788" s="670"/>
      <c r="O788" s="670"/>
      <c r="P788" s="670"/>
      <c r="Q788" s="670"/>
      <c r="R788" s="670"/>
      <c r="S788" s="670"/>
      <c r="T788" s="670"/>
      <c r="U788" s="670"/>
      <c r="V788" s="670"/>
      <c r="W788" s="670"/>
      <c r="X788" s="671"/>
      <c r="Y788" s="653" t="s">
        <v>19</v>
      </c>
      <c r="Z788" s="654"/>
      <c r="AA788" s="654"/>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3" t="s">
        <v>19</v>
      </c>
      <c r="AV788" s="654"/>
      <c r="AW788" s="654"/>
      <c r="AX788" s="655"/>
    </row>
    <row r="789" spans="1:51" ht="24.75" customHeight="1" x14ac:dyDescent="0.15">
      <c r="A789" s="631"/>
      <c r="B789" s="632"/>
      <c r="C789" s="632"/>
      <c r="D789" s="632"/>
      <c r="E789" s="632"/>
      <c r="F789" s="633"/>
      <c r="G789" s="672" t="s">
        <v>759</v>
      </c>
      <c r="H789" s="673"/>
      <c r="I789" s="673"/>
      <c r="J789" s="673"/>
      <c r="K789" s="674"/>
      <c r="L789" s="596" t="s">
        <v>756</v>
      </c>
      <c r="M789" s="597"/>
      <c r="N789" s="597"/>
      <c r="O789" s="597"/>
      <c r="P789" s="597"/>
      <c r="Q789" s="597"/>
      <c r="R789" s="597"/>
      <c r="S789" s="597"/>
      <c r="T789" s="597"/>
      <c r="U789" s="597"/>
      <c r="V789" s="597"/>
      <c r="W789" s="597"/>
      <c r="X789" s="598"/>
      <c r="Y789" s="382">
        <v>19</v>
      </c>
      <c r="Z789" s="383"/>
      <c r="AA789" s="383"/>
      <c r="AB789" s="804"/>
      <c r="AC789" s="672"/>
      <c r="AD789" s="673"/>
      <c r="AE789" s="673"/>
      <c r="AF789" s="673"/>
      <c r="AG789" s="674"/>
      <c r="AH789" s="666"/>
      <c r="AI789" s="667"/>
      <c r="AJ789" s="667"/>
      <c r="AK789" s="667"/>
      <c r="AL789" s="667"/>
      <c r="AM789" s="667"/>
      <c r="AN789" s="667"/>
      <c r="AO789" s="667"/>
      <c r="AP789" s="667"/>
      <c r="AQ789" s="667"/>
      <c r="AR789" s="667"/>
      <c r="AS789" s="667"/>
      <c r="AT789" s="668"/>
      <c r="AU789" s="382"/>
      <c r="AV789" s="383"/>
      <c r="AW789" s="383"/>
      <c r="AX789" s="384"/>
    </row>
    <row r="790" spans="1:51" ht="24.75" customHeight="1" x14ac:dyDescent="0.15">
      <c r="A790" s="631"/>
      <c r="B790" s="632"/>
      <c r="C790" s="632"/>
      <c r="D790" s="632"/>
      <c r="E790" s="632"/>
      <c r="F790" s="633"/>
      <c r="G790" s="604" t="s">
        <v>761</v>
      </c>
      <c r="H790" s="624"/>
      <c r="I790" s="624"/>
      <c r="J790" s="624"/>
      <c r="K790" s="625"/>
      <c r="L790" s="596" t="s">
        <v>758</v>
      </c>
      <c r="M790" s="664"/>
      <c r="N790" s="664"/>
      <c r="O790" s="664"/>
      <c r="P790" s="664"/>
      <c r="Q790" s="664"/>
      <c r="R790" s="664"/>
      <c r="S790" s="664"/>
      <c r="T790" s="664"/>
      <c r="U790" s="664"/>
      <c r="V790" s="664"/>
      <c r="W790" s="664"/>
      <c r="X790" s="665"/>
      <c r="Y790" s="599">
        <v>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31"/>
      <c r="B791" s="632"/>
      <c r="C791" s="632"/>
      <c r="D791" s="632"/>
      <c r="E791" s="632"/>
      <c r="F791" s="633"/>
      <c r="G791" s="604" t="s">
        <v>760</v>
      </c>
      <c r="H791" s="624"/>
      <c r="I791" s="624"/>
      <c r="J791" s="624"/>
      <c r="K791" s="625"/>
      <c r="L791" s="596" t="s">
        <v>757</v>
      </c>
      <c r="M791" s="664"/>
      <c r="N791" s="664"/>
      <c r="O791" s="664"/>
      <c r="P791" s="664"/>
      <c r="Q791" s="664"/>
      <c r="R791" s="664"/>
      <c r="S791" s="664"/>
      <c r="T791" s="664"/>
      <c r="U791" s="664"/>
      <c r="V791" s="664"/>
      <c r="W791" s="664"/>
      <c r="X791" s="665"/>
      <c r="Y791" s="599">
        <v>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31"/>
      <c r="B792" s="632"/>
      <c r="C792" s="632"/>
      <c r="D792" s="632"/>
      <c r="E792" s="632"/>
      <c r="F792" s="633"/>
      <c r="G792" s="604" t="s">
        <v>762</v>
      </c>
      <c r="H792" s="605"/>
      <c r="I792" s="605"/>
      <c r="J792" s="605"/>
      <c r="K792" s="606"/>
      <c r="L792" s="596" t="s">
        <v>763</v>
      </c>
      <c r="M792" s="597"/>
      <c r="N792" s="597"/>
      <c r="O792" s="597"/>
      <c r="P792" s="597"/>
      <c r="Q792" s="597"/>
      <c r="R792" s="597"/>
      <c r="S792" s="597"/>
      <c r="T792" s="597"/>
      <c r="U792" s="597"/>
      <c r="V792" s="597"/>
      <c r="W792" s="597"/>
      <c r="X792" s="598"/>
      <c r="Y792" s="599">
        <v>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1"/>
      <c r="B799" s="632"/>
      <c r="C799" s="632"/>
      <c r="D799" s="632"/>
      <c r="E799" s="632"/>
      <c r="F799" s="633"/>
      <c r="G799" s="825" t="s">
        <v>20</v>
      </c>
      <c r="H799" s="826"/>
      <c r="I799" s="826"/>
      <c r="J799" s="826"/>
      <c r="K799" s="826"/>
      <c r="L799" s="827"/>
      <c r="M799" s="828"/>
      <c r="N799" s="828"/>
      <c r="O799" s="828"/>
      <c r="P799" s="828"/>
      <c r="Q799" s="828"/>
      <c r="R799" s="828"/>
      <c r="S799" s="828"/>
      <c r="T799" s="828"/>
      <c r="U799" s="828"/>
      <c r="V799" s="828"/>
      <c r="W799" s="828"/>
      <c r="X799" s="829"/>
      <c r="Y799" s="830">
        <f>SUM(Y789:AB798)</f>
        <v>33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1"/>
      <c r="B800" s="632"/>
      <c r="C800" s="632"/>
      <c r="D800" s="632"/>
      <c r="E800" s="632"/>
      <c r="F800" s="633"/>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0</v>
      </c>
    </row>
    <row r="801" spans="1:51" ht="24.75" hidden="1" customHeight="1" x14ac:dyDescent="0.15">
      <c r="A801" s="631"/>
      <c r="B801" s="632"/>
      <c r="C801" s="632"/>
      <c r="D801" s="632"/>
      <c r="E801" s="632"/>
      <c r="F801" s="633"/>
      <c r="G801" s="814" t="s">
        <v>17</v>
      </c>
      <c r="H801" s="670"/>
      <c r="I801" s="670"/>
      <c r="J801" s="670"/>
      <c r="K801" s="670"/>
      <c r="L801" s="669" t="s">
        <v>18</v>
      </c>
      <c r="M801" s="670"/>
      <c r="N801" s="670"/>
      <c r="O801" s="670"/>
      <c r="P801" s="670"/>
      <c r="Q801" s="670"/>
      <c r="R801" s="670"/>
      <c r="S801" s="670"/>
      <c r="T801" s="670"/>
      <c r="U801" s="670"/>
      <c r="V801" s="670"/>
      <c r="W801" s="670"/>
      <c r="X801" s="671"/>
      <c r="Y801" s="653" t="s">
        <v>19</v>
      </c>
      <c r="Z801" s="654"/>
      <c r="AA801" s="654"/>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3" t="s">
        <v>19</v>
      </c>
      <c r="AV801" s="654"/>
      <c r="AW801" s="654"/>
      <c r="AX801" s="655"/>
      <c r="AY801">
        <f>$AY$800</f>
        <v>0</v>
      </c>
    </row>
    <row r="802" spans="1:51" ht="24.75" hidden="1" customHeight="1" x14ac:dyDescent="0.15">
      <c r="A802" s="631"/>
      <c r="B802" s="632"/>
      <c r="C802" s="632"/>
      <c r="D802" s="632"/>
      <c r="E802" s="632"/>
      <c r="F802" s="633"/>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4"/>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31">$AY$800</f>
        <v>0</v>
      </c>
    </row>
    <row r="803" spans="1:51"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0</v>
      </c>
    </row>
    <row r="804" spans="1:51" ht="24.75" hidden="1"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0</v>
      </c>
    </row>
    <row r="805" spans="1:51" ht="24.75" hidden="1"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0</v>
      </c>
    </row>
    <row r="806" spans="1:51" ht="24.75" hidden="1"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0</v>
      </c>
    </row>
    <row r="807" spans="1:51" ht="24.75" hidden="1"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0</v>
      </c>
    </row>
    <row r="808" spans="1:51"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0</v>
      </c>
    </row>
    <row r="809" spans="1:51"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0</v>
      </c>
    </row>
    <row r="810" spans="1:51"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0</v>
      </c>
    </row>
    <row r="811" spans="1:51"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0</v>
      </c>
    </row>
    <row r="812" spans="1:51" ht="24.75" hidden="1" customHeight="1" thickBot="1" x14ac:dyDescent="0.2">
      <c r="A812" s="631"/>
      <c r="B812" s="632"/>
      <c r="C812" s="632"/>
      <c r="D812" s="632"/>
      <c r="E812" s="632"/>
      <c r="F812" s="633"/>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31"/>
        <v>0</v>
      </c>
    </row>
    <row r="813" spans="1:51" ht="24.75" hidden="1" customHeight="1" x14ac:dyDescent="0.15">
      <c r="A813" s="631"/>
      <c r="B813" s="632"/>
      <c r="C813" s="632"/>
      <c r="D813" s="632"/>
      <c r="E813" s="632"/>
      <c r="F813" s="633"/>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31"/>
      <c r="B814" s="632"/>
      <c r="C814" s="632"/>
      <c r="D814" s="632"/>
      <c r="E814" s="632"/>
      <c r="F814" s="633"/>
      <c r="G814" s="814" t="s">
        <v>17</v>
      </c>
      <c r="H814" s="670"/>
      <c r="I814" s="670"/>
      <c r="J814" s="670"/>
      <c r="K814" s="670"/>
      <c r="L814" s="669" t="s">
        <v>18</v>
      </c>
      <c r="M814" s="670"/>
      <c r="N814" s="670"/>
      <c r="O814" s="670"/>
      <c r="P814" s="670"/>
      <c r="Q814" s="670"/>
      <c r="R814" s="670"/>
      <c r="S814" s="670"/>
      <c r="T814" s="670"/>
      <c r="U814" s="670"/>
      <c r="V814" s="670"/>
      <c r="W814" s="670"/>
      <c r="X814" s="671"/>
      <c r="Y814" s="653" t="s">
        <v>19</v>
      </c>
      <c r="Z814" s="654"/>
      <c r="AA814" s="654"/>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3" t="s">
        <v>19</v>
      </c>
      <c r="AV814" s="654"/>
      <c r="AW814" s="654"/>
      <c r="AX814" s="655"/>
      <c r="AY814">
        <f>$AY$813</f>
        <v>0</v>
      </c>
    </row>
    <row r="815" spans="1:51" ht="24.75" hidden="1" customHeight="1" x14ac:dyDescent="0.15">
      <c r="A815" s="631"/>
      <c r="B815" s="632"/>
      <c r="C815" s="632"/>
      <c r="D815" s="632"/>
      <c r="E815" s="632"/>
      <c r="F815" s="633"/>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32">$AY$813</f>
        <v>0</v>
      </c>
    </row>
    <row r="816" spans="1:51"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31"/>
      <c r="B825" s="632"/>
      <c r="C825" s="632"/>
      <c r="D825" s="632"/>
      <c r="E825" s="632"/>
      <c r="F825" s="633"/>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32"/>
        <v>0</v>
      </c>
    </row>
    <row r="826" spans="1:51" ht="24.75" hidden="1" customHeight="1" x14ac:dyDescent="0.15">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31"/>
      <c r="B827" s="632"/>
      <c r="C827" s="632"/>
      <c r="D827" s="632"/>
      <c r="E827" s="632"/>
      <c r="F827" s="633"/>
      <c r="G827" s="814" t="s">
        <v>17</v>
      </c>
      <c r="H827" s="670"/>
      <c r="I827" s="670"/>
      <c r="J827" s="670"/>
      <c r="K827" s="670"/>
      <c r="L827" s="669" t="s">
        <v>18</v>
      </c>
      <c r="M827" s="670"/>
      <c r="N827" s="670"/>
      <c r="O827" s="670"/>
      <c r="P827" s="670"/>
      <c r="Q827" s="670"/>
      <c r="R827" s="670"/>
      <c r="S827" s="670"/>
      <c r="T827" s="670"/>
      <c r="U827" s="670"/>
      <c r="V827" s="670"/>
      <c r="W827" s="670"/>
      <c r="X827" s="671"/>
      <c r="Y827" s="653" t="s">
        <v>19</v>
      </c>
      <c r="Z827" s="654"/>
      <c r="AA827" s="654"/>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3" t="s">
        <v>19</v>
      </c>
      <c r="AV827" s="654"/>
      <c r="AW827" s="654"/>
      <c r="AX827" s="655"/>
      <c r="AY827">
        <f>$AY$826</f>
        <v>0</v>
      </c>
    </row>
    <row r="828" spans="1:51" s="16" customFormat="1" ht="24.75" hidden="1" customHeight="1" x14ac:dyDescent="0.15">
      <c r="A828" s="631"/>
      <c r="B828" s="632"/>
      <c r="C828" s="632"/>
      <c r="D828" s="632"/>
      <c r="E828" s="632"/>
      <c r="F828" s="633"/>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33">$AY$826</f>
        <v>0</v>
      </c>
    </row>
    <row r="829" spans="1:51"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31"/>
      <c r="B838" s="632"/>
      <c r="C838" s="632"/>
      <c r="D838" s="632"/>
      <c r="E838" s="632"/>
      <c r="F838" s="633"/>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33"/>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764</v>
      </c>
      <c r="D845" s="343"/>
      <c r="E845" s="343"/>
      <c r="F845" s="343"/>
      <c r="G845" s="343"/>
      <c r="H845" s="343"/>
      <c r="I845" s="343"/>
      <c r="J845" s="344">
        <v>8010001136859</v>
      </c>
      <c r="K845" s="345"/>
      <c r="L845" s="345"/>
      <c r="M845" s="345"/>
      <c r="N845" s="345"/>
      <c r="O845" s="345"/>
      <c r="P845" s="906" t="s">
        <v>765</v>
      </c>
      <c r="Q845" s="907"/>
      <c r="R845" s="907"/>
      <c r="S845" s="907"/>
      <c r="T845" s="907"/>
      <c r="U845" s="907"/>
      <c r="V845" s="907"/>
      <c r="W845" s="907"/>
      <c r="X845" s="907"/>
      <c r="Y845" s="347">
        <v>33</v>
      </c>
      <c r="Z845" s="348"/>
      <c r="AA845" s="348"/>
      <c r="AB845" s="349"/>
      <c r="AC845" s="350" t="s">
        <v>766</v>
      </c>
      <c r="AD845" s="351"/>
      <c r="AE845" s="351"/>
      <c r="AF845" s="351"/>
      <c r="AG845" s="351"/>
      <c r="AH845" s="366" t="s">
        <v>767</v>
      </c>
      <c r="AI845" s="367"/>
      <c r="AJ845" s="367"/>
      <c r="AK845" s="367"/>
      <c r="AL845" s="354" t="s">
        <v>767</v>
      </c>
      <c r="AM845" s="355"/>
      <c r="AN845" s="355"/>
      <c r="AO845" s="356"/>
      <c r="AP845" s="357" t="s">
        <v>767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767</v>
      </c>
      <c r="F1110" s="369"/>
      <c r="G1110" s="369"/>
      <c r="H1110" s="369"/>
      <c r="I1110" s="369"/>
      <c r="J1110" s="344" t="s">
        <v>767</v>
      </c>
      <c r="K1110" s="345"/>
      <c r="L1110" s="345"/>
      <c r="M1110" s="345"/>
      <c r="N1110" s="345"/>
      <c r="O1110" s="345"/>
      <c r="P1110" s="359" t="s">
        <v>767</v>
      </c>
      <c r="Q1110" s="346"/>
      <c r="R1110" s="346"/>
      <c r="S1110" s="346"/>
      <c r="T1110" s="346"/>
      <c r="U1110" s="346"/>
      <c r="V1110" s="346"/>
      <c r="W1110" s="346"/>
      <c r="X1110" s="346"/>
      <c r="Y1110" s="347" t="s">
        <v>767</v>
      </c>
      <c r="Z1110" s="348"/>
      <c r="AA1110" s="348"/>
      <c r="AB1110" s="349"/>
      <c r="AC1110" s="350"/>
      <c r="AD1110" s="351"/>
      <c r="AE1110" s="351"/>
      <c r="AF1110" s="351"/>
      <c r="AG1110" s="351"/>
      <c r="AH1110" s="352" t="s">
        <v>767</v>
      </c>
      <c r="AI1110" s="353"/>
      <c r="AJ1110" s="353"/>
      <c r="AK1110" s="353"/>
      <c r="AL1110" s="354" t="s">
        <v>767</v>
      </c>
      <c r="AM1110" s="355"/>
      <c r="AN1110" s="355"/>
      <c r="AO1110" s="356"/>
      <c r="AP1110" s="357" t="s">
        <v>767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37">
      <formula>IF(RIGHT(TEXT(P14,"0.#"),1)=".",FALSE,TRUE)</formula>
    </cfRule>
    <cfRule type="expression" dxfId="2804" priority="14038">
      <formula>IF(RIGHT(TEXT(P14,"0.#"),1)=".",TRUE,FALSE)</formula>
    </cfRule>
  </conditionalFormatting>
  <conditionalFormatting sqref="AE32">
    <cfRule type="expression" dxfId="2803" priority="14027">
      <formula>IF(RIGHT(TEXT(AE32,"0.#"),1)=".",FALSE,TRUE)</formula>
    </cfRule>
    <cfRule type="expression" dxfId="2802" priority="14028">
      <formula>IF(RIGHT(TEXT(AE32,"0.#"),1)=".",TRUE,FALSE)</formula>
    </cfRule>
  </conditionalFormatting>
  <conditionalFormatting sqref="P18:AX18">
    <cfRule type="expression" dxfId="2801" priority="13913">
      <formula>IF(RIGHT(TEXT(P18,"0.#"),1)=".",FALSE,TRUE)</formula>
    </cfRule>
    <cfRule type="expression" dxfId="2800" priority="13914">
      <formula>IF(RIGHT(TEXT(P18,"0.#"),1)=".",TRUE,FALSE)</formula>
    </cfRule>
  </conditionalFormatting>
  <conditionalFormatting sqref="Y799">
    <cfRule type="expression" dxfId="2799" priority="13905">
      <formula>IF(RIGHT(TEXT(Y799,"0.#"),1)=".",FALSE,TRUE)</formula>
    </cfRule>
    <cfRule type="expression" dxfId="2798" priority="13906">
      <formula>IF(RIGHT(TEXT(Y799,"0.#"),1)=".",TRUE,FALSE)</formula>
    </cfRule>
  </conditionalFormatting>
  <conditionalFormatting sqref="Y830:Y837 Y828 Y817:Y824 Y815 Y804:Y811 Y802">
    <cfRule type="expression" dxfId="2797" priority="13687">
      <formula>IF(RIGHT(TEXT(Y802,"0.#"),1)=".",FALSE,TRUE)</formula>
    </cfRule>
    <cfRule type="expression" dxfId="2796" priority="13688">
      <formula>IF(RIGHT(TEXT(Y802,"0.#"),1)=".",TRUE,FALSE)</formula>
    </cfRule>
  </conditionalFormatting>
  <conditionalFormatting sqref="P15:AJ17 P13:AX13 AR15:AX15">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93:Y798 Y789">
    <cfRule type="expression" dxfId="2789" priority="13711">
      <formula>IF(RIGHT(TEXT(Y789,"0.#"),1)=".",FALSE,TRUE)</formula>
    </cfRule>
    <cfRule type="expression" dxfId="2788" priority="13712">
      <formula>IF(RIGHT(TEXT(Y789,"0.#"),1)=".",TRUE,FALSE)</formula>
    </cfRule>
  </conditionalFormatting>
  <conditionalFormatting sqref="AU790">
    <cfRule type="expression" dxfId="2787" priority="13709">
      <formula>IF(RIGHT(TEXT(AU790,"0.#"),1)=".",FALSE,TRUE)</formula>
    </cfRule>
    <cfRule type="expression" dxfId="2786" priority="13710">
      <formula>IF(RIGHT(TEXT(AU790,"0.#"),1)=".",TRUE,FALSE)</formula>
    </cfRule>
  </conditionalFormatting>
  <conditionalFormatting sqref="AU799">
    <cfRule type="expression" dxfId="2785" priority="13707">
      <formula>IF(RIGHT(TEXT(AU799,"0.#"),1)=".",FALSE,TRUE)</formula>
    </cfRule>
    <cfRule type="expression" dxfId="2784" priority="13708">
      <formula>IF(RIGHT(TEXT(AU799,"0.#"),1)=".",TRUE,FALSE)</formula>
    </cfRule>
  </conditionalFormatting>
  <conditionalFormatting sqref="AU791:AU798 AU789">
    <cfRule type="expression" dxfId="2783" priority="13705">
      <formula>IF(RIGHT(TEXT(AU789,"0.#"),1)=".",FALSE,TRUE)</formula>
    </cfRule>
    <cfRule type="expression" dxfId="2782" priority="13706">
      <formula>IF(RIGHT(TEXT(AU789,"0.#"),1)=".",TRUE,FALSE)</formula>
    </cfRule>
  </conditionalFormatting>
  <conditionalFormatting sqref="Y829 Y816 Y803">
    <cfRule type="expression" dxfId="2781" priority="13691">
      <formula>IF(RIGHT(TEXT(Y803,"0.#"),1)=".",FALSE,TRUE)</formula>
    </cfRule>
    <cfRule type="expression" dxfId="2780" priority="13692">
      <formula>IF(RIGHT(TEXT(Y803,"0.#"),1)=".",TRUE,FALSE)</formula>
    </cfRule>
  </conditionalFormatting>
  <conditionalFormatting sqref="Y838 Y825 Y812">
    <cfRule type="expression" dxfId="2779" priority="13689">
      <formula>IF(RIGHT(TEXT(Y812,"0.#"),1)=".",FALSE,TRUE)</formula>
    </cfRule>
    <cfRule type="expression" dxfId="2778" priority="13690">
      <formula>IF(RIGHT(TEXT(Y812,"0.#"),1)=".",TRUE,FALSE)</formula>
    </cfRule>
  </conditionalFormatting>
  <conditionalFormatting sqref="AU829 AU816 AU803">
    <cfRule type="expression" dxfId="2777" priority="13685">
      <formula>IF(RIGHT(TEXT(AU803,"0.#"),1)=".",FALSE,TRUE)</formula>
    </cfRule>
    <cfRule type="expression" dxfId="2776" priority="13686">
      <formula>IF(RIGHT(TEXT(AU803,"0.#"),1)=".",TRUE,FALSE)</formula>
    </cfRule>
  </conditionalFormatting>
  <conditionalFormatting sqref="AU838 AU825 AU812">
    <cfRule type="expression" dxfId="2775" priority="13683">
      <formula>IF(RIGHT(TEXT(AU812,"0.#"),1)=".",FALSE,TRUE)</formula>
    </cfRule>
    <cfRule type="expression" dxfId="2774" priority="13684">
      <formula>IF(RIGHT(TEXT(AU812,"0.#"),1)=".",TRUE,FALSE)</formula>
    </cfRule>
  </conditionalFormatting>
  <conditionalFormatting sqref="AU830:AU837 AU828 AU817:AU824 AU815 AU804:AU811 AU802">
    <cfRule type="expression" dxfId="2773" priority="13681">
      <formula>IF(RIGHT(TEXT(AU802,"0.#"),1)=".",FALSE,TRUE)</formula>
    </cfRule>
    <cfRule type="expression" dxfId="2772" priority="13682">
      <formula>IF(RIGHT(TEXT(AU802,"0.#"),1)=".",TRUE,FALSE)</formula>
    </cfRule>
  </conditionalFormatting>
  <conditionalFormatting sqref="AM87">
    <cfRule type="expression" dxfId="2771" priority="13335">
      <formula>IF(RIGHT(TEXT(AM87,"0.#"),1)=".",FALSE,TRUE)</formula>
    </cfRule>
    <cfRule type="expression" dxfId="2770" priority="13336">
      <formula>IF(RIGHT(TEXT(AM87,"0.#"),1)=".",TRUE,FALSE)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E33">
    <cfRule type="expression" dxfId="2765" priority="13495">
      <formula>IF(RIGHT(TEXT(AE33,"0.#"),1)=".",FALSE,TRUE)</formula>
    </cfRule>
    <cfRule type="expression" dxfId="2764" priority="13496">
      <formula>IF(RIGHT(TEXT(AE33,"0.#"),1)=".",TRUE,FALSE)</formula>
    </cfRule>
  </conditionalFormatting>
  <conditionalFormatting sqref="AE34">
    <cfRule type="expression" dxfId="2763" priority="13493">
      <formula>IF(RIGHT(TEXT(AE34,"0.#"),1)=".",FALSE,TRUE)</formula>
    </cfRule>
    <cfRule type="expression" dxfId="2762" priority="13494">
      <formula>IF(RIGHT(TEXT(AE34,"0.#"),1)=".",TRUE,FALSE)</formula>
    </cfRule>
  </conditionalFormatting>
  <conditionalFormatting sqref="AI34">
    <cfRule type="expression" dxfId="2761" priority="13491">
      <formula>IF(RIGHT(TEXT(AI34,"0.#"),1)=".",FALSE,TRUE)</formula>
    </cfRule>
    <cfRule type="expression" dxfId="2760" priority="13492">
      <formula>IF(RIGHT(TEXT(AI34,"0.#"),1)=".",TRUE,FALSE)</formula>
    </cfRule>
  </conditionalFormatting>
  <conditionalFormatting sqref="AI33">
    <cfRule type="expression" dxfId="2759" priority="13489">
      <formula>IF(RIGHT(TEXT(AI33,"0.#"),1)=".",FALSE,TRUE)</formula>
    </cfRule>
    <cfRule type="expression" dxfId="2758" priority="13490">
      <formula>IF(RIGHT(TEXT(AI33,"0.#"),1)=".",TRUE,FALSE)</formula>
    </cfRule>
  </conditionalFormatting>
  <conditionalFormatting sqref="AI32">
    <cfRule type="expression" dxfId="2757" priority="13487">
      <formula>IF(RIGHT(TEXT(AI32,"0.#"),1)=".",FALSE,TRUE)</formula>
    </cfRule>
    <cfRule type="expression" dxfId="2756" priority="13488">
      <formula>IF(RIGHT(TEXT(AI32,"0.#"),1)=".",TRUE,FALSE)</formula>
    </cfRule>
  </conditionalFormatting>
  <conditionalFormatting sqref="AQ32:AQ34">
    <cfRule type="expression" dxfId="2755" priority="13475">
      <formula>IF(RIGHT(TEXT(AQ32,"0.#"),1)=".",FALSE,TRUE)</formula>
    </cfRule>
    <cfRule type="expression" dxfId="2754" priority="13476">
      <formula>IF(RIGHT(TEXT(AQ32,"0.#"),1)=".",TRUE,FALSE)</formula>
    </cfRule>
  </conditionalFormatting>
  <conditionalFormatting sqref="AU32:AU34">
    <cfRule type="expression" dxfId="2753" priority="13473">
      <formula>IF(RIGHT(TEXT(AU32,"0.#"),1)=".",FALSE,TRUE)</formula>
    </cfRule>
    <cfRule type="expression" dxfId="2752" priority="13474">
      <formula>IF(RIGHT(TEXT(AU32,"0.#"),1)=".",TRUE,FALSE)</formula>
    </cfRule>
  </conditionalFormatting>
  <conditionalFormatting sqref="AE53">
    <cfRule type="expression" dxfId="2751" priority="13407">
      <formula>IF(RIGHT(TEXT(AE53,"0.#"),1)=".",FALSE,TRUE)</formula>
    </cfRule>
    <cfRule type="expression" dxfId="2750" priority="13408">
      <formula>IF(RIGHT(TEXT(AE53,"0.#"),1)=".",TRUE,FALSE)</formula>
    </cfRule>
  </conditionalFormatting>
  <conditionalFormatting sqref="AE54">
    <cfRule type="expression" dxfId="2749" priority="13405">
      <formula>IF(RIGHT(TEXT(AE54,"0.#"),1)=".",FALSE,TRUE)</formula>
    </cfRule>
    <cfRule type="expression" dxfId="2748" priority="13406">
      <formula>IF(RIGHT(TEXT(AE54,"0.#"),1)=".",TRUE,FALSE)</formula>
    </cfRule>
  </conditionalFormatting>
  <conditionalFormatting sqref="AI54">
    <cfRule type="expression" dxfId="2747" priority="13399">
      <formula>IF(RIGHT(TEXT(AI54,"0.#"),1)=".",FALSE,TRUE)</formula>
    </cfRule>
    <cfRule type="expression" dxfId="2746" priority="13400">
      <formula>IF(RIGHT(TEXT(AI54,"0.#"),1)=".",TRUE,FALSE)</formula>
    </cfRule>
  </conditionalFormatting>
  <conditionalFormatting sqref="AI53">
    <cfRule type="expression" dxfId="2745" priority="13397">
      <formula>IF(RIGHT(TEXT(AI53,"0.#"),1)=".",FALSE,TRUE)</formula>
    </cfRule>
    <cfRule type="expression" dxfId="2744" priority="13398">
      <formula>IF(RIGHT(TEXT(AI53,"0.#"),1)=".",TRUE,FALSE)</formula>
    </cfRule>
  </conditionalFormatting>
  <conditionalFormatting sqref="AM53">
    <cfRule type="expression" dxfId="2743" priority="13395">
      <formula>IF(RIGHT(TEXT(AM53,"0.#"),1)=".",FALSE,TRUE)</formula>
    </cfRule>
    <cfRule type="expression" dxfId="2742" priority="13396">
      <formula>IF(RIGHT(TEXT(AM53,"0.#"),1)=".",TRUE,FALSE)</formula>
    </cfRule>
  </conditionalFormatting>
  <conditionalFormatting sqref="AM54">
    <cfRule type="expression" dxfId="2741" priority="13393">
      <formula>IF(RIGHT(TEXT(AM54,"0.#"),1)=".",FALSE,TRUE)</formula>
    </cfRule>
    <cfRule type="expression" dxfId="2740" priority="13394">
      <formula>IF(RIGHT(TEXT(AM54,"0.#"),1)=".",TRUE,FALSE)</formula>
    </cfRule>
  </conditionalFormatting>
  <conditionalFormatting sqref="AM55">
    <cfRule type="expression" dxfId="2739" priority="13391">
      <formula>IF(RIGHT(TEXT(AM55,"0.#"),1)=".",FALSE,TRUE)</formula>
    </cfRule>
    <cfRule type="expression" dxfId="2738" priority="13392">
      <formula>IF(RIGHT(TEXT(AM55,"0.#"),1)=".",TRUE,FALSE)</formula>
    </cfRule>
  </conditionalFormatting>
  <conditionalFormatting sqref="AE60">
    <cfRule type="expression" dxfId="2737" priority="13377">
      <formula>IF(RIGHT(TEXT(AE60,"0.#"),1)=".",FALSE,TRUE)</formula>
    </cfRule>
    <cfRule type="expression" dxfId="2736" priority="13378">
      <formula>IF(RIGHT(TEXT(AE60,"0.#"),1)=".",TRUE,FALSE)</formula>
    </cfRule>
  </conditionalFormatting>
  <conditionalFormatting sqref="AE61">
    <cfRule type="expression" dxfId="2735" priority="13375">
      <formula>IF(RIGHT(TEXT(AE61,"0.#"),1)=".",FALSE,TRUE)</formula>
    </cfRule>
    <cfRule type="expression" dxfId="2734" priority="13376">
      <formula>IF(RIGHT(TEXT(AE61,"0.#"),1)=".",TRUE,FALSE)</formula>
    </cfRule>
  </conditionalFormatting>
  <conditionalFormatting sqref="AE62">
    <cfRule type="expression" dxfId="2733" priority="13373">
      <formula>IF(RIGHT(TEXT(AE62,"0.#"),1)=".",FALSE,TRUE)</formula>
    </cfRule>
    <cfRule type="expression" dxfId="2732" priority="13374">
      <formula>IF(RIGHT(TEXT(AE62,"0.#"),1)=".",TRUE,FALSE)</formula>
    </cfRule>
  </conditionalFormatting>
  <conditionalFormatting sqref="AI62">
    <cfRule type="expression" dxfId="2731" priority="13371">
      <formula>IF(RIGHT(TEXT(AI62,"0.#"),1)=".",FALSE,TRUE)</formula>
    </cfRule>
    <cfRule type="expression" dxfId="2730" priority="13372">
      <formula>IF(RIGHT(TEXT(AI62,"0.#"),1)=".",TRUE,FALSE)</formula>
    </cfRule>
  </conditionalFormatting>
  <conditionalFormatting sqref="AI61">
    <cfRule type="expression" dxfId="2729" priority="13369">
      <formula>IF(RIGHT(TEXT(AI61,"0.#"),1)=".",FALSE,TRUE)</formula>
    </cfRule>
    <cfRule type="expression" dxfId="2728" priority="13370">
      <formula>IF(RIGHT(TEXT(AI61,"0.#"),1)=".",TRUE,FALSE)</formula>
    </cfRule>
  </conditionalFormatting>
  <conditionalFormatting sqref="AI60">
    <cfRule type="expression" dxfId="2727" priority="13367">
      <formula>IF(RIGHT(TEXT(AI60,"0.#"),1)=".",FALSE,TRUE)</formula>
    </cfRule>
    <cfRule type="expression" dxfId="2726" priority="13368">
      <formula>IF(RIGHT(TEXT(AI60,"0.#"),1)=".",TRUE,FALSE)</formula>
    </cfRule>
  </conditionalFormatting>
  <conditionalFormatting sqref="AM60">
    <cfRule type="expression" dxfId="2725" priority="13365">
      <formula>IF(RIGHT(TEXT(AM60,"0.#"),1)=".",FALSE,TRUE)</formula>
    </cfRule>
    <cfRule type="expression" dxfId="2724" priority="13366">
      <formula>IF(RIGHT(TEXT(AM60,"0.#"),1)=".",TRUE,FALSE)</formula>
    </cfRule>
  </conditionalFormatting>
  <conditionalFormatting sqref="AM61">
    <cfRule type="expression" dxfId="2723" priority="13363">
      <formula>IF(RIGHT(TEXT(AM61,"0.#"),1)=".",FALSE,TRUE)</formula>
    </cfRule>
    <cfRule type="expression" dxfId="2722" priority="13364">
      <formula>IF(RIGHT(TEXT(AM61,"0.#"),1)=".",TRUE,FALSE)</formula>
    </cfRule>
  </conditionalFormatting>
  <conditionalFormatting sqref="AM62">
    <cfRule type="expression" dxfId="2721" priority="13361">
      <formula>IF(RIGHT(TEXT(AM62,"0.#"),1)=".",FALSE,TRUE)</formula>
    </cfRule>
    <cfRule type="expression" dxfId="2720" priority="13362">
      <formula>IF(RIGHT(TEXT(AM62,"0.#"),1)=".",TRUE,FALSE)</formula>
    </cfRule>
  </conditionalFormatting>
  <conditionalFormatting sqref="AE87">
    <cfRule type="expression" dxfId="2719" priority="13347">
      <formula>IF(RIGHT(TEXT(AE87,"0.#"),1)=".",FALSE,TRUE)</formula>
    </cfRule>
    <cfRule type="expression" dxfId="2718" priority="13348">
      <formula>IF(RIGHT(TEXT(AE87,"0.#"),1)=".",TRUE,FALSE)</formula>
    </cfRule>
  </conditionalFormatting>
  <conditionalFormatting sqref="AE88">
    <cfRule type="expression" dxfId="2717" priority="13345">
      <formula>IF(RIGHT(TEXT(AE88,"0.#"),1)=".",FALSE,TRUE)</formula>
    </cfRule>
    <cfRule type="expression" dxfId="2716" priority="13346">
      <formula>IF(RIGHT(TEXT(AE88,"0.#"),1)=".",TRUE,FALSE)</formula>
    </cfRule>
  </conditionalFormatting>
  <conditionalFormatting sqref="AE89">
    <cfRule type="expression" dxfId="2715" priority="13343">
      <formula>IF(RIGHT(TEXT(AE89,"0.#"),1)=".",FALSE,TRUE)</formula>
    </cfRule>
    <cfRule type="expression" dxfId="2714" priority="13344">
      <formula>IF(RIGHT(TEXT(AE89,"0.#"),1)=".",TRUE,FALSE)</formula>
    </cfRule>
  </conditionalFormatting>
  <conditionalFormatting sqref="AI89">
    <cfRule type="expression" dxfId="2713" priority="13341">
      <formula>IF(RIGHT(TEXT(AI89,"0.#"),1)=".",FALSE,TRUE)</formula>
    </cfRule>
    <cfRule type="expression" dxfId="2712" priority="13342">
      <formula>IF(RIGHT(TEXT(AI89,"0.#"),1)=".",TRUE,FALSE)</formula>
    </cfRule>
  </conditionalFormatting>
  <conditionalFormatting sqref="AI88">
    <cfRule type="expression" dxfId="2711" priority="13339">
      <formula>IF(RIGHT(TEXT(AI88,"0.#"),1)=".",FALSE,TRUE)</formula>
    </cfRule>
    <cfRule type="expression" dxfId="2710" priority="13340">
      <formula>IF(RIGHT(TEXT(AI88,"0.#"),1)=".",TRUE,FALSE)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M89">
    <cfRule type="expression" dxfId="2705" priority="13331">
      <formula>IF(RIGHT(TEXT(AM89,"0.#"),1)=".",FALSE,TRUE)</formula>
    </cfRule>
    <cfRule type="expression" dxfId="2704" priority="13332">
      <formula>IF(RIGHT(TEXT(AM89,"0.#"),1)=".",TRUE,FALSE)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I101">
    <cfRule type="expression" dxfId="2667" priority="13257">
      <formula>IF(RIGHT(TEXT(AI101,"0.#"),1)=".",FALSE,TRUE)</formula>
    </cfRule>
    <cfRule type="expression" dxfId="2666" priority="13258">
      <formula>IF(RIGHT(TEXT(AI101,"0.#"),1)=".",TRUE,FALSE)</formula>
    </cfRule>
  </conditionalFormatting>
  <conditionalFormatting sqref="AM101">
    <cfRule type="expression" dxfId="2665" priority="13255">
      <formula>IF(RIGHT(TEXT(AM101,"0.#"),1)=".",FALSE,TRUE)</formula>
    </cfRule>
    <cfRule type="expression" dxfId="2664" priority="13256">
      <formula>IF(RIGHT(TEXT(AM101,"0.#"),1)=".",TRUE,FALSE)</formula>
    </cfRule>
  </conditionalFormatting>
  <conditionalFormatting sqref="AE102">
    <cfRule type="expression" dxfId="2663" priority="13253">
      <formula>IF(RIGHT(TEXT(AE102,"0.#"),1)=".",FALSE,TRUE)</formula>
    </cfRule>
    <cfRule type="expression" dxfId="2662" priority="13254">
      <formula>IF(RIGHT(TEXT(AE102,"0.#"),1)=".",TRUE,FALSE)</formula>
    </cfRule>
  </conditionalFormatting>
  <conditionalFormatting sqref="AI102">
    <cfRule type="expression" dxfId="2661" priority="13251">
      <formula>IF(RIGHT(TEXT(AI102,"0.#"),1)=".",FALSE,TRUE)</formula>
    </cfRule>
    <cfRule type="expression" dxfId="2660" priority="13252">
      <formula>IF(RIGHT(TEXT(AI102,"0.#"),1)=".",TRUE,FALSE)</formula>
    </cfRule>
  </conditionalFormatting>
  <conditionalFormatting sqref="AM102">
    <cfRule type="expression" dxfId="2659" priority="13249">
      <formula>IF(RIGHT(TEXT(AM102,"0.#"),1)=".",FALSE,TRUE)</formula>
    </cfRule>
    <cfRule type="expression" dxfId="2658" priority="13250">
      <formula>IF(RIGHT(TEXT(AM102,"0.#"),1)=".",TRUE,FALSE)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E117 AM117">
    <cfRule type="expression" dxfId="2601" priority="13183">
      <formula>IF(RIGHT(TEXT(AE117,"0.#"),1)=".",FALSE,TRUE)</formula>
    </cfRule>
    <cfRule type="expression" dxfId="2600" priority="13184">
      <formula>IF(RIGHT(TEXT(AE117,"0.#"),1)=".",TRUE,FALSE)</formula>
    </cfRule>
  </conditionalFormatting>
  <conditionalFormatting sqref="AI117">
    <cfRule type="expression" dxfId="2599" priority="13181">
      <formula>IF(RIGHT(TEXT(AI117,"0.#"),1)=".",FALSE,TRUE)</formula>
    </cfRule>
    <cfRule type="expression" dxfId="2598" priority="13182">
      <formula>IF(RIGHT(TEXT(AI117,"0.#"),1)=".",TRUE,FALSE)</formula>
    </cfRule>
  </conditionalFormatting>
  <conditionalFormatting sqref="AQ117">
    <cfRule type="expression" dxfId="2597" priority="13177">
      <formula>IF(RIGHT(TEXT(AQ117,"0.#"),1)=".",FALSE,TRUE)</formula>
    </cfRule>
    <cfRule type="expression" dxfId="2596" priority="13178">
      <formula>IF(RIGHT(TEXT(AQ117,"0.#"),1)=".",TRUE,FALSE)</formula>
    </cfRule>
  </conditionalFormatting>
  <conditionalFormatting sqref="AE119 AQ119">
    <cfRule type="expression" dxfId="2595" priority="13175">
      <formula>IF(RIGHT(TEXT(AE119,"0.#"),1)=".",FALSE,TRUE)</formula>
    </cfRule>
    <cfRule type="expression" dxfId="2594" priority="13176">
      <formula>IF(RIGHT(TEXT(AE119,"0.#"),1)=".",TRUE,FALSE)</formula>
    </cfRule>
  </conditionalFormatting>
  <conditionalFormatting sqref="AI119">
    <cfRule type="expression" dxfId="2593" priority="13173">
      <formula>IF(RIGHT(TEXT(AI119,"0.#"),1)=".",FALSE,TRUE)</formula>
    </cfRule>
    <cfRule type="expression" dxfId="2592" priority="13174">
      <formula>IF(RIGHT(TEXT(AI119,"0.#"),1)=".",TRUE,FALSE)</formula>
    </cfRule>
  </conditionalFormatting>
  <conditionalFormatting sqref="AM119">
    <cfRule type="expression" dxfId="2591" priority="13171">
      <formula>IF(RIGHT(TEXT(AM119,"0.#"),1)=".",FALSE,TRUE)</formula>
    </cfRule>
    <cfRule type="expression" dxfId="2590" priority="13172">
      <formula>IF(RIGHT(TEXT(AM119,"0.#"),1)=".",TRUE,FALSE)</formula>
    </cfRule>
  </conditionalFormatting>
  <conditionalFormatting sqref="AQ120">
    <cfRule type="expression" dxfId="2589" priority="13163">
      <formula>IF(RIGHT(TEXT(AQ120,"0.#"),1)=".",FALSE,TRUE)</formula>
    </cfRule>
    <cfRule type="expression" dxfId="2588" priority="13164">
      <formula>IF(RIGHT(TEXT(AQ120,"0.#"),1)=".",TRUE,FALSE)</formula>
    </cfRule>
  </conditionalFormatting>
  <conditionalFormatting sqref="AE122 AQ122">
    <cfRule type="expression" dxfId="2587" priority="13161">
      <formula>IF(RIGHT(TEXT(AE122,"0.#"),1)=".",FALSE,TRUE)</formula>
    </cfRule>
    <cfRule type="expression" dxfId="2586" priority="13162">
      <formula>IF(RIGHT(TEXT(AE122,"0.#"),1)=".",TRUE,FALSE)</formula>
    </cfRule>
  </conditionalFormatting>
  <conditionalFormatting sqref="AI122">
    <cfRule type="expression" dxfId="2585" priority="13159">
      <formula>IF(RIGHT(TEXT(AI122,"0.#"),1)=".",FALSE,TRUE)</formula>
    </cfRule>
    <cfRule type="expression" dxfId="2584" priority="13160">
      <formula>IF(RIGHT(TEXT(AI122,"0.#"),1)=".",TRUE,FALSE)</formula>
    </cfRule>
  </conditionalFormatting>
  <conditionalFormatting sqref="AM122">
    <cfRule type="expression" dxfId="2583" priority="13157">
      <formula>IF(RIGHT(TEXT(AM122,"0.#"),1)=".",FALSE,TRUE)</formula>
    </cfRule>
    <cfRule type="expression" dxfId="2582" priority="13158">
      <formula>IF(RIGHT(TEXT(AM122,"0.#"),1)=".",TRUE,FALSE)</formula>
    </cfRule>
  </conditionalFormatting>
  <conditionalFormatting sqref="AQ123">
    <cfRule type="expression" dxfId="2581" priority="13149">
      <formula>IF(RIGHT(TEXT(AQ123,"0.#"),1)=".",FALSE,TRUE)</formula>
    </cfRule>
    <cfRule type="expression" dxfId="2580" priority="13150">
      <formula>IF(RIGHT(TEXT(AQ123,"0.#"),1)=".",TRUE,FALSE)</formula>
    </cfRule>
  </conditionalFormatting>
  <conditionalFormatting sqref="AE125 AQ125">
    <cfRule type="expression" dxfId="2579" priority="13147">
      <formula>IF(RIGHT(TEXT(AE125,"0.#"),1)=".",FALSE,TRUE)</formula>
    </cfRule>
    <cfRule type="expression" dxfId="2578" priority="13148">
      <formula>IF(RIGHT(TEXT(AE125,"0.#"),1)=".",TRUE,FALSE)</formula>
    </cfRule>
  </conditionalFormatting>
  <conditionalFormatting sqref="AI125">
    <cfRule type="expression" dxfId="2577" priority="13145">
      <formula>IF(RIGHT(TEXT(AI125,"0.#"),1)=".",FALSE,TRUE)</formula>
    </cfRule>
    <cfRule type="expression" dxfId="2576" priority="13146">
      <formula>IF(RIGHT(TEXT(AI125,"0.#"),1)=".",TRUE,FALSE)</formula>
    </cfRule>
  </conditionalFormatting>
  <conditionalFormatting sqref="AM125">
    <cfRule type="expression" dxfId="2575" priority="13143">
      <formula>IF(RIGHT(TEXT(AM125,"0.#"),1)=".",FALSE,TRUE)</formula>
    </cfRule>
    <cfRule type="expression" dxfId="2574" priority="13144">
      <formula>IF(RIGHT(TEXT(AM125,"0.#"),1)=".",TRUE,FALSE)</formula>
    </cfRule>
  </conditionalFormatting>
  <conditionalFormatting sqref="AQ126">
    <cfRule type="expression" dxfId="2573" priority="13135">
      <formula>IF(RIGHT(TEXT(AQ126,"0.#"),1)=".",FALSE,TRUE)</formula>
    </cfRule>
    <cfRule type="expression" dxfId="2572" priority="13136">
      <formula>IF(RIGHT(TEXT(AQ126,"0.#"),1)=".",TRUE,FALSE)</formula>
    </cfRule>
  </conditionalFormatting>
  <conditionalFormatting sqref="AE128 AQ128">
    <cfRule type="expression" dxfId="2571" priority="13133">
      <formula>IF(RIGHT(TEXT(AE128,"0.#"),1)=".",FALSE,TRUE)</formula>
    </cfRule>
    <cfRule type="expression" dxfId="2570" priority="13134">
      <formula>IF(RIGHT(TEXT(AE128,"0.#"),1)=".",TRUE,FALSE)</formula>
    </cfRule>
  </conditionalFormatting>
  <conditionalFormatting sqref="AI128">
    <cfRule type="expression" dxfId="2569" priority="13131">
      <formula>IF(RIGHT(TEXT(AI128,"0.#"),1)=".",FALSE,TRUE)</formula>
    </cfRule>
    <cfRule type="expression" dxfId="2568" priority="13132">
      <formula>IF(RIGHT(TEXT(AI128,"0.#"),1)=".",TRUE,FALSE)</formula>
    </cfRule>
  </conditionalFormatting>
  <conditionalFormatting sqref="AM128">
    <cfRule type="expression" dxfId="2567" priority="13129">
      <formula>IF(RIGHT(TEXT(AM128,"0.#"),1)=".",FALSE,TRUE)</formula>
    </cfRule>
    <cfRule type="expression" dxfId="2566" priority="13130">
      <formula>IF(RIGHT(TEXT(AM128,"0.#"),1)=".",TRUE,FALSE)</formula>
    </cfRule>
  </conditionalFormatting>
  <conditionalFormatting sqref="AQ129">
    <cfRule type="expression" dxfId="2565" priority="13121">
      <formula>IF(RIGHT(TEXT(AQ129,"0.#"),1)=".",FALSE,TRUE)</formula>
    </cfRule>
    <cfRule type="expression" dxfId="2564" priority="13122">
      <formula>IF(RIGHT(TEXT(AQ129,"0.#"),1)=".",TRUE,FALSE)</formula>
    </cfRule>
  </conditionalFormatting>
  <conditionalFormatting sqref="AE75">
    <cfRule type="expression" dxfId="2563" priority="13119">
      <formula>IF(RIGHT(TEXT(AE75,"0.#"),1)=".",FALSE,TRUE)</formula>
    </cfRule>
    <cfRule type="expression" dxfId="2562" priority="13120">
      <formula>IF(RIGHT(TEXT(AE75,"0.#"),1)=".",TRUE,FALSE)</formula>
    </cfRule>
  </conditionalFormatting>
  <conditionalFormatting sqref="AE76">
    <cfRule type="expression" dxfId="2561" priority="13117">
      <formula>IF(RIGHT(TEXT(AE76,"0.#"),1)=".",FALSE,TRUE)</formula>
    </cfRule>
    <cfRule type="expression" dxfId="2560" priority="13118">
      <formula>IF(RIGHT(TEXT(AE76,"0.#"),1)=".",TRUE,FALSE)</formula>
    </cfRule>
  </conditionalFormatting>
  <conditionalFormatting sqref="AE77">
    <cfRule type="expression" dxfId="2559" priority="13115">
      <formula>IF(RIGHT(TEXT(AE77,"0.#"),1)=".",FALSE,TRUE)</formula>
    </cfRule>
    <cfRule type="expression" dxfId="2558" priority="13116">
      <formula>IF(RIGHT(TEXT(AE77,"0.#"),1)=".",TRUE,FALSE)</formula>
    </cfRule>
  </conditionalFormatting>
  <conditionalFormatting sqref="AI77">
    <cfRule type="expression" dxfId="2557" priority="13113">
      <formula>IF(RIGHT(TEXT(AI77,"0.#"),1)=".",FALSE,TRUE)</formula>
    </cfRule>
    <cfRule type="expression" dxfId="2556" priority="13114">
      <formula>IF(RIGHT(TEXT(AI77,"0.#"),1)=".",TRUE,FALSE)</formula>
    </cfRule>
  </conditionalFormatting>
  <conditionalFormatting sqref="AI76">
    <cfRule type="expression" dxfId="2555" priority="13111">
      <formula>IF(RIGHT(TEXT(AI76,"0.#"),1)=".",FALSE,TRUE)</formula>
    </cfRule>
    <cfRule type="expression" dxfId="2554" priority="13112">
      <formula>IF(RIGHT(TEXT(AI76,"0.#"),1)=".",TRUE,FALSE)</formula>
    </cfRule>
  </conditionalFormatting>
  <conditionalFormatting sqref="AI75">
    <cfRule type="expression" dxfId="2553" priority="13109">
      <formula>IF(RIGHT(TEXT(AI75,"0.#"),1)=".",FALSE,TRUE)</formula>
    </cfRule>
    <cfRule type="expression" dxfId="2552" priority="13110">
      <formula>IF(RIGHT(TEXT(AI75,"0.#"),1)=".",TRUE,FALSE)</formula>
    </cfRule>
  </conditionalFormatting>
  <conditionalFormatting sqref="AM75">
    <cfRule type="expression" dxfId="2551" priority="13107">
      <formula>IF(RIGHT(TEXT(AM75,"0.#"),1)=".",FALSE,TRUE)</formula>
    </cfRule>
    <cfRule type="expression" dxfId="2550" priority="13108">
      <formula>IF(RIGHT(TEXT(AM75,"0.#"),1)=".",TRUE,FALSE)</formula>
    </cfRule>
  </conditionalFormatting>
  <conditionalFormatting sqref="AM76">
    <cfRule type="expression" dxfId="2549" priority="13105">
      <formula>IF(RIGHT(TEXT(AM76,"0.#"),1)=".",FALSE,TRUE)</formula>
    </cfRule>
    <cfRule type="expression" dxfId="2548" priority="13106">
      <formula>IF(RIGHT(TEXT(AM76,"0.#"),1)=".",TRUE,FALSE)</formula>
    </cfRule>
  </conditionalFormatting>
  <conditionalFormatting sqref="AM77">
    <cfRule type="expression" dxfId="2547" priority="13103">
      <formula>IF(RIGHT(TEXT(AM77,"0.#"),1)=".",FALSE,TRUE)</formula>
    </cfRule>
    <cfRule type="expression" dxfId="2546" priority="13104">
      <formula>IF(RIGHT(TEXT(AM77,"0.#"),1)=".",TRUE,FALSE)</formula>
    </cfRule>
  </conditionalFormatting>
  <conditionalFormatting sqref="AE134:AE135 AI134:AI135 AM134:AM135 AQ134:AQ135 AU134:AU135">
    <cfRule type="expression" dxfId="2545" priority="13089">
      <formula>IF(RIGHT(TEXT(AE134,"0.#"),1)=".",FALSE,TRUE)</formula>
    </cfRule>
    <cfRule type="expression" dxfId="2544" priority="13090">
      <formula>IF(RIGHT(TEXT(AE134,"0.#"),1)=".",TRUE,FALSE)</formula>
    </cfRule>
  </conditionalFormatting>
  <conditionalFormatting sqref="AE433">
    <cfRule type="expression" dxfId="2543" priority="13059">
      <formula>IF(RIGHT(TEXT(AE433,"0.#"),1)=".",FALSE,TRUE)</formula>
    </cfRule>
    <cfRule type="expression" dxfId="2542" priority="13060">
      <formula>IF(RIGHT(TEXT(AE433,"0.#"),1)=".",TRUE,FALSE)</formula>
    </cfRule>
  </conditionalFormatting>
  <conditionalFormatting sqref="AE434">
    <cfRule type="expression" dxfId="2541" priority="13057">
      <formula>IF(RIGHT(TEXT(AE434,"0.#"),1)=".",FALSE,TRUE)</formula>
    </cfRule>
    <cfRule type="expression" dxfId="2540" priority="13058">
      <formula>IF(RIGHT(TEXT(AE434,"0.#"),1)=".",TRUE,FALSE)</formula>
    </cfRule>
  </conditionalFormatting>
  <conditionalFormatting sqref="AE435">
    <cfRule type="expression" dxfId="2539" priority="13055">
      <formula>IF(RIGHT(TEXT(AE435,"0.#"),1)=".",FALSE,TRUE)</formula>
    </cfRule>
    <cfRule type="expression" dxfId="2538" priority="13056">
      <formula>IF(RIGHT(TEXT(AE435,"0.#"),1)=".",TRUE,FALSE)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47:AO874">
    <cfRule type="expression" dxfId="2519" priority="6659">
      <formula>IF(AND(AL847&gt;=0, RIGHT(TEXT(AL847,"0.#"),1)&lt;&gt;"."),TRUE,FALSE)</formula>
    </cfRule>
    <cfRule type="expression" dxfId="2518" priority="6660">
      <formula>IF(AND(AL847&gt;=0, RIGHT(TEXT(AL847,"0.#"),1)="."),TRUE,FALSE)</formula>
    </cfRule>
    <cfRule type="expression" dxfId="2517" priority="6661">
      <formula>IF(AND(AL847&lt;0, RIGHT(TEXT(AL847,"0.#"),1)&lt;&gt;"."),TRUE,FALSE)</formula>
    </cfRule>
    <cfRule type="expression" dxfId="2516" priority="6662">
      <formula>IF(AND(AL847&lt;0, RIGHT(TEXT(AL847,"0.#"),1)="."),TRUE,FALSE)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7:Y874">
    <cfRule type="expression" dxfId="2457" priority="2987">
      <formula>IF(RIGHT(TEXT(Y847,"0.#"),1)=".",FALSE,TRUE)</formula>
    </cfRule>
    <cfRule type="expression" dxfId="2456" priority="2988">
      <formula>IF(RIGHT(TEXT(Y847,"0.#"),1)=".",TRUE,FALSE)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10:AO1139">
    <cfRule type="expression" dxfId="2427" priority="2893">
      <formula>IF(AND(AL1110&gt;=0, RIGHT(TEXT(AL1110,"0.#"),1)&lt;&gt;"."),TRUE,FALSE)</formula>
    </cfRule>
    <cfRule type="expression" dxfId="2426" priority="2894">
      <formula>IF(AND(AL1110&gt;=0, RIGHT(TEXT(AL1110,"0.#"),1)="."),TRUE,FALSE)</formula>
    </cfRule>
    <cfRule type="expression" dxfId="2425" priority="2895">
      <formula>IF(AND(AL1110&lt;0, RIGHT(TEXT(AL1110,"0.#"),1)&lt;&gt;"."),TRUE,FALSE)</formula>
    </cfRule>
    <cfRule type="expression" dxfId="2424" priority="2896">
      <formula>IF(AND(AL1110&lt;0, RIGHT(TEXT(AL1110,"0.#"),1)="."),TRUE,FALSE)</formula>
    </cfRule>
  </conditionalFormatting>
  <conditionalFormatting sqref="Y1110:Y1139">
    <cfRule type="expression" dxfId="2423" priority="2891">
      <formula>IF(RIGHT(TEXT(Y1110,"0.#"),1)=".",FALSE,TRUE)</formula>
    </cfRule>
    <cfRule type="expression" dxfId="2422" priority="2892">
      <formula>IF(RIGHT(TEXT(Y1110,"0.#"),1)=".",TRUE,FALSE)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45:AO846">
    <cfRule type="expression" dxfId="2413" priority="2845">
      <formula>IF(AND(AL845&gt;=0, RIGHT(TEXT(AL845,"0.#"),1)&lt;&gt;"."),TRUE,FALSE)</formula>
    </cfRule>
    <cfRule type="expression" dxfId="2412" priority="2846">
      <formula>IF(AND(AL845&gt;=0, RIGHT(TEXT(AL845,"0.#"),1)="."),TRUE,FALSE)</formula>
    </cfRule>
    <cfRule type="expression" dxfId="2411" priority="2847">
      <formula>IF(AND(AL845&lt;0, RIGHT(TEXT(AL845,"0.#"),1)&lt;&gt;"."),TRUE,FALSE)</formula>
    </cfRule>
    <cfRule type="expression" dxfId="2410" priority="2848">
      <formula>IF(AND(AL845&lt;0, RIGHT(TEXT(AL845,"0.#"),1)="."),TRUE,FALSE)</formula>
    </cfRule>
  </conditionalFormatting>
  <conditionalFormatting sqref="Y845:Y846">
    <cfRule type="expression" dxfId="2409" priority="2843">
      <formula>IF(RIGHT(TEXT(Y845,"0.#"),1)=".",FALSE,TRUE)</formula>
    </cfRule>
    <cfRule type="expression" dxfId="2408" priority="2844">
      <formula>IF(RIGHT(TEXT(Y845,"0.#"),1)=".",TRUE,FALSE)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8:Y879">
    <cfRule type="expression" dxfId="2089" priority="2097">
      <formula>IF(RIGHT(TEXT(Y878,"0.#"),1)=".",FALSE,TRUE)</formula>
    </cfRule>
    <cfRule type="expression" dxfId="2088" priority="2098">
      <formula>IF(RIGHT(TEXT(Y878,"0.#"),1)=".",TRUE,FALSE)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8:AO879">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435">
    <cfRule type="expression" dxfId="727" priority="23">
      <formula>IF(RIGHT(TEXT(AM435,"0.#"),1)=".",FALSE,TRUE)</formula>
    </cfRule>
    <cfRule type="expression" dxfId="726" priority="24">
      <formula>IF(RIGHT(TEXT(AM435,"0.#"),1)=".",TRUE,FALSE)</formula>
    </cfRule>
  </conditionalFormatting>
  <conditionalFormatting sqref="AM433">
    <cfRule type="expression" dxfId="725" priority="27">
      <formula>IF(RIGHT(TEXT(AM433,"0.#"),1)=".",FALSE,TRUE)</formula>
    </cfRule>
    <cfRule type="expression" dxfId="724" priority="28">
      <formula>IF(RIGHT(TEXT(AM433,"0.#"),1)=".",TRUE,FALSE)</formula>
    </cfRule>
  </conditionalFormatting>
  <conditionalFormatting sqref="AM434">
    <cfRule type="expression" dxfId="723" priority="25">
      <formula>IF(RIGHT(TEXT(AM434,"0.#"),1)=".",FALSE,TRUE)</formula>
    </cfRule>
    <cfRule type="expression" dxfId="722" priority="26">
      <formula>IF(RIGHT(TEXT(AM434,"0.#"),1)=".",TRUE,FALSE)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M460">
    <cfRule type="expression" dxfId="715" priority="11">
      <formula>IF(RIGHT(TEXT(AM460,"0.#"),1)=".",FALSE,TRUE)</formula>
    </cfRule>
    <cfRule type="expression" dxfId="714" priority="12">
      <formula>IF(RIGHT(TEXT(AM460,"0.#"),1)=".",TRUE,FALSE)</formula>
    </cfRule>
  </conditionalFormatting>
  <conditionalFormatting sqref="AM458">
    <cfRule type="expression" dxfId="713" priority="15">
      <formula>IF(RIGHT(TEXT(AM458,"0.#"),1)=".",FALSE,TRUE)</formula>
    </cfRule>
    <cfRule type="expression" dxfId="712" priority="16">
      <formula>IF(RIGHT(TEXT(AM458,"0.#"),1)=".",TRUE,FALSE)</formula>
    </cfRule>
  </conditionalFormatting>
  <conditionalFormatting sqref="AM459">
    <cfRule type="expression" dxfId="711" priority="13">
      <formula>IF(RIGHT(TEXT(AM459,"0.#"),1)=".",FALSE,TRUE)</formula>
    </cfRule>
    <cfRule type="expression" dxfId="710" priority="14">
      <formula>IF(RIGHT(TEXT(AM459,"0.#"),1)=".",TRUE,FALSE)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Y792">
    <cfRule type="expression" dxfId="705" priority="5">
      <formula>IF(RIGHT(TEXT(Y792,"0.#"),1)=".",FALSE,TRUE)</formula>
    </cfRule>
    <cfRule type="expression" dxfId="704" priority="6">
      <formula>IF(RIGHT(TEXT(Y792,"0.#"),1)=".",TRUE,FALSE)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50" man="1"/>
    <brk id="74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8"/>
      <c r="AA2" s="829"/>
      <c r="AB2" s="1026" t="s">
        <v>11</v>
      </c>
      <c r="AC2" s="1027"/>
      <c r="AD2" s="1028"/>
      <c r="AE2" s="1032" t="s">
        <v>391</v>
      </c>
      <c r="AF2" s="1032"/>
      <c r="AG2" s="1032"/>
      <c r="AH2" s="1032"/>
      <c r="AI2" s="1032" t="s">
        <v>413</v>
      </c>
      <c r="AJ2" s="1032"/>
      <c r="AK2" s="1032"/>
      <c r="AL2" s="556"/>
      <c r="AM2" s="1032" t="s">
        <v>510</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8"/>
      <c r="AA9" s="829"/>
      <c r="AB9" s="1026" t="s">
        <v>11</v>
      </c>
      <c r="AC9" s="1027"/>
      <c r="AD9" s="1028"/>
      <c r="AE9" s="1032" t="s">
        <v>391</v>
      </c>
      <c r="AF9" s="1032"/>
      <c r="AG9" s="1032"/>
      <c r="AH9" s="1032"/>
      <c r="AI9" s="1032" t="s">
        <v>413</v>
      </c>
      <c r="AJ9" s="1032"/>
      <c r="AK9" s="1032"/>
      <c r="AL9" s="556"/>
      <c r="AM9" s="1032" t="s">
        <v>510</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8"/>
      <c r="AA16" s="829"/>
      <c r="AB16" s="1026" t="s">
        <v>11</v>
      </c>
      <c r="AC16" s="1027"/>
      <c r="AD16" s="1028"/>
      <c r="AE16" s="1032" t="s">
        <v>391</v>
      </c>
      <c r="AF16" s="1032"/>
      <c r="AG16" s="1032"/>
      <c r="AH16" s="1032"/>
      <c r="AI16" s="1032" t="s">
        <v>413</v>
      </c>
      <c r="AJ16" s="1032"/>
      <c r="AK16" s="1032"/>
      <c r="AL16" s="556"/>
      <c r="AM16" s="1032" t="s">
        <v>510</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8"/>
      <c r="AA23" s="829"/>
      <c r="AB23" s="1026" t="s">
        <v>11</v>
      </c>
      <c r="AC23" s="1027"/>
      <c r="AD23" s="1028"/>
      <c r="AE23" s="1032" t="s">
        <v>391</v>
      </c>
      <c r="AF23" s="1032"/>
      <c r="AG23" s="1032"/>
      <c r="AH23" s="1032"/>
      <c r="AI23" s="1032" t="s">
        <v>413</v>
      </c>
      <c r="AJ23" s="1032"/>
      <c r="AK23" s="1032"/>
      <c r="AL23" s="556"/>
      <c r="AM23" s="1032" t="s">
        <v>510</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8"/>
      <c r="AA30" s="829"/>
      <c r="AB30" s="1026" t="s">
        <v>11</v>
      </c>
      <c r="AC30" s="1027"/>
      <c r="AD30" s="1028"/>
      <c r="AE30" s="1032" t="s">
        <v>391</v>
      </c>
      <c r="AF30" s="1032"/>
      <c r="AG30" s="1032"/>
      <c r="AH30" s="1032"/>
      <c r="AI30" s="1032" t="s">
        <v>413</v>
      </c>
      <c r="AJ30" s="1032"/>
      <c r="AK30" s="1032"/>
      <c r="AL30" s="556"/>
      <c r="AM30" s="1032" t="s">
        <v>510</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8"/>
      <c r="AA37" s="829"/>
      <c r="AB37" s="1026" t="s">
        <v>11</v>
      </c>
      <c r="AC37" s="1027"/>
      <c r="AD37" s="1028"/>
      <c r="AE37" s="1032" t="s">
        <v>391</v>
      </c>
      <c r="AF37" s="1032"/>
      <c r="AG37" s="1032"/>
      <c r="AH37" s="1032"/>
      <c r="AI37" s="1032" t="s">
        <v>413</v>
      </c>
      <c r="AJ37" s="1032"/>
      <c r="AK37" s="1032"/>
      <c r="AL37" s="556"/>
      <c r="AM37" s="1032" t="s">
        <v>510</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8"/>
      <c r="AA44" s="829"/>
      <c r="AB44" s="1026" t="s">
        <v>11</v>
      </c>
      <c r="AC44" s="1027"/>
      <c r="AD44" s="1028"/>
      <c r="AE44" s="1032" t="s">
        <v>391</v>
      </c>
      <c r="AF44" s="1032"/>
      <c r="AG44" s="1032"/>
      <c r="AH44" s="1032"/>
      <c r="AI44" s="1032" t="s">
        <v>413</v>
      </c>
      <c r="AJ44" s="1032"/>
      <c r="AK44" s="1032"/>
      <c r="AL44" s="556"/>
      <c r="AM44" s="1032" t="s">
        <v>510</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8"/>
      <c r="AA51" s="829"/>
      <c r="AB51" s="556" t="s">
        <v>11</v>
      </c>
      <c r="AC51" s="1027"/>
      <c r="AD51" s="1028"/>
      <c r="AE51" s="1032" t="s">
        <v>391</v>
      </c>
      <c r="AF51" s="1032"/>
      <c r="AG51" s="1032"/>
      <c r="AH51" s="1032"/>
      <c r="AI51" s="1032" t="s">
        <v>413</v>
      </c>
      <c r="AJ51" s="1032"/>
      <c r="AK51" s="1032"/>
      <c r="AL51" s="556"/>
      <c r="AM51" s="1032" t="s">
        <v>510</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8"/>
      <c r="AA58" s="829"/>
      <c r="AB58" s="1026" t="s">
        <v>11</v>
      </c>
      <c r="AC58" s="1027"/>
      <c r="AD58" s="1028"/>
      <c r="AE58" s="1032" t="s">
        <v>391</v>
      </c>
      <c r="AF58" s="1032"/>
      <c r="AG58" s="1032"/>
      <c r="AH58" s="1032"/>
      <c r="AI58" s="1032" t="s">
        <v>413</v>
      </c>
      <c r="AJ58" s="1032"/>
      <c r="AK58" s="1032"/>
      <c r="AL58" s="556"/>
      <c r="AM58" s="1032" t="s">
        <v>510</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8"/>
      <c r="AA65" s="829"/>
      <c r="AB65" s="1026" t="s">
        <v>11</v>
      </c>
      <c r="AC65" s="1027"/>
      <c r="AD65" s="1028"/>
      <c r="AE65" s="1032" t="s">
        <v>391</v>
      </c>
      <c r="AF65" s="1032"/>
      <c r="AG65" s="1032"/>
      <c r="AH65" s="1032"/>
      <c r="AI65" s="1032" t="s">
        <v>413</v>
      </c>
      <c r="AJ65" s="1032"/>
      <c r="AK65" s="1032"/>
      <c r="AL65" s="556"/>
      <c r="AM65" s="1032" t="s">
        <v>510</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3" t="s">
        <v>19</v>
      </c>
      <c r="Z3" s="654"/>
      <c r="AA3" s="654"/>
      <c r="AB3" s="800"/>
      <c r="AC3" s="814"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4"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4"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4"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4"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4"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4"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4"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榎本 亮(enomoto-ryou)</cp:lastModifiedBy>
  <cp:lastPrinted>2021-08-19T02:21:58Z</cp:lastPrinted>
  <dcterms:created xsi:type="dcterms:W3CDTF">2012-03-13T00:50:25Z</dcterms:created>
  <dcterms:modified xsi:type="dcterms:W3CDTF">2021-08-19T11:11:07Z</dcterms:modified>
</cp:coreProperties>
</file>