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<sst xmlns="http://schemas.openxmlformats.org/spreadsheetml/2006/main" count="3058" uniqueCount="777">
  <si>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</si>
  <si>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</si>
  <si>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</si>
  <si>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</si>
  <si>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</si>
  <si>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</si>
  <si>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</si>
  <si>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</si>
  <si>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</si>
  <si>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</si>
  <si>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</si>
  <si>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</si>
  <si>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</si>
  <si>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</si>
  <si>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</si>
  <si>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</si>
  <si>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</si>
  <si>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</si>
  <si>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</si>
  <si>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</si>
  <si>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</si>
  <si>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</si>
  <si>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</si>
  <si>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</si>
  <si>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</si>
  <si>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</si>
  <si>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</si>
  <si>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</si>
  <si>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</si>
  <si>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</si>
  <si>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</si>
  <si>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</si>
  <si>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</si>
  <si>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</si>
  <si>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</si>
  <si>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</si>
  <si>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</si>
  <si>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</si>
  <si>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</si>
  <si>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</si>
  <si>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</si>
  <si>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</si>
  <si>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</si>
  <si>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</si>
  <si>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</si>
  <si>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</si>
  <si>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</si>
  <si>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</si>
  <si>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</si>
  <si>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</si>
  <si>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</si>
  <si>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</si>
  <si>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</si>
  <si>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</si>
  <si>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</si>
  <si>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</si>
  <si>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</si>
  <si>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</si>
  <si>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</si>
  <si>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</si>
  <si>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</si>
  <si>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</si>
  <si>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</si>
  <si>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</si>
  <si>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</si>
  <si>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</si>
  <si>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</si>
  <si>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</si>
  <si>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</si>
  <si>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</si>
  <si>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</si>
  <si>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</si>
  <si>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</si>
  <si>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</si>
  <si>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</si>
  <si>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</si>
  <si>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</si>
  <si>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</si>
  <si>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</si>
  <si>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</si>
  <si>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</si>
  <si>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</si>
  <si>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</si>
  <si>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</si>
  <si>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</si>
  <si>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</si>
  <si>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</si>
  <si>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</si>
  <si>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</si>
  <si>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</si>
  <si>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</si>
  <si>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</si>
  <si>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</si>
  <si>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</si>
  <si>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</si>
  <si>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</si>
  <si>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</si>
  <si>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</si>
  <si>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</si>
  <si>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</si>
  <si>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</si>
  <si>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</si>
  <si>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</si>
  <si>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</si>
  <si>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</si>
  <si>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</si>
  <si>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</si>
  <si>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</si>
  <si>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</si>
  <si>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</si>
  <si>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</si>
  <si>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</si>
  <si>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</si>
  <si>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</si>
  <si>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</si>
  <si>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</si>
  <si>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</si>
  <si>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</si>
  <si>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</si>
  <si>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</si>
  <si>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</si>
  <si>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</si>
  <si>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</si>
  <si>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</si>
  <si>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</si>
  <si>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</si>
  <si>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</si>
  <si>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</si>
  <si>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</si>
  <si>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</si>
  <si>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</si>
  <si>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</si>
  <si>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</si>
  <si>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</si>
  <si>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</si>
  <si>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</si>
  <si>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</si>
  <si>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</si>
  <si>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</si>
  <si>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</si>
  <si>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</si>
  <si>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</si>
  <si>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</si>
  <si>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</si>
  <si>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</si>
  <si>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</si>
  <si>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</si>
  <si>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</si>
  <si>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</si>
  <si>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</si>
  <si>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</si>
  <si>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</si>
  <si>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</si>
  <si>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</si>
  <si>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</si>
  <si>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</si>
  <si>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</si>
  <si>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</si>
  <si>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</si>
  <si>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</si>
  <si>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</si>
  <si>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</si>
  <si>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</si>
  <si>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</si>
  <si>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</si>
  <si>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</si>
  <si>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</si>
  <si>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</si>
  <si>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</si>
  <si>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</si>
  <si>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</si>
  <si>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</si>
  <si>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</si>
  <si>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</si>
  <si>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</si>
  <si>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</si>
  <si>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</si>
  <si>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</si>
  <si>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</si>
  <si>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</si>
  <si>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</si>
  <si>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</si>
  <si>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</si>
  <si>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</si>
  <si>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</si>
  <si>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</si>
  <si>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</si>
  <si>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</si>
  <si>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</si>
  <si>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</si>
  <si>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</si>
  <si>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</si>
  <si>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</si>
  <si>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</si>
  <si>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</si>
  <si>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</si>
  <si>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</si>
  <si>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</si>
  <si>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</si>
  <si>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</si>
  <si>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</si>
  <si>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</si>
  <si>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</si>
  <si>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</si>
  <si>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</si>
  <si>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</si>
  <si>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</si>
  <si>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</si>
  <si>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</si>
  <si>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</si>
  <si>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</si>
  <si>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</si>
  <si>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</si>
  <si>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</si>
  <si>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</si>
  <si>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</si>
  <si>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</si>
  <si>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</si>
  <si>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</si>
  <si>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</si>
  <si>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</si>
  <si>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</si>
  <si>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</si>
  <si>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</si>
  <si>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</si>
  <si>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</si>
  <si>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</si>
  <si>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</si>
  <si>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</si>
  <si>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</si>
  <si>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</si>
  <si>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</si>
  <si>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</si>
  <si>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</si>
  <si>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</si>
  <si>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</si>
  <si>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</si>
  <si>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</si>
  <si>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</si>
  <si>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</si>
  <si>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</si>
  <si>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</si>
  <si>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</si>
  <si>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</si>
  <si>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</si>
  <si>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</si>
  <si>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</si>
  <si>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</si>
  <si>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</si>
  <si>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</si>
  <si>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</si>
  <si>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</si>
  <si>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</si>
  <si>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</si>
  <si>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</si>
  <si>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</si>
  <si>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</si>
  <si>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</si>
  <si>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</si>
  <si>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</si>
  <si>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</si>
  <si>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</si>
  <si>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</si>
  <si>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</si>
  <si>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</si>
  <si>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</si>
  <si>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</si>
  <si>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</si>
  <si>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</si>
  <si>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</si>
  <si>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</si>
  <si>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</si>
  <si>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</si>
  <si>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</si>
  <si>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</si>
  <si>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</si>
  <si>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</si>
  <si>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</si>
  <si>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</si>
  <si>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</si>
  <si>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</si>
  <si>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</si>
  <si>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</si>
  <si>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</si>
  <si>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</si>
  <si>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</si>
  <si>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</si>
  <si>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</si>
  <si>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</si>
  <si>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</si>
  <si>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</si>
  <si>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</si>
  <si>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</si>
  <si>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</si>
  <si>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</si>
  <si>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</si>
  <si>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</si>
  <si>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</si>
  <si>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</si>
  <si>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</si>
  <si>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</si>
  <si>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</si>
  <si>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</si>
  <si>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</si>
  <si>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</si>
  <si>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</si>
  <si>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</si>
  <si>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</si>
  <si>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</si>
  <si>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</si>
  <si>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</si>
  <si>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</si>
  <si>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</si>
  <si>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</si>
  <si>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</si>
  <si>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</si>
  <si>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</si>
  <si>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</si>
  <si>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</si>
  <si>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</si>
  <si>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</si>
  <si>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</si>
  <si>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</si>
  <si>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</si>
  <si>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</si>
  <si>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</si>
  <si>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</si>
  <si>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</si>
  <si>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</si>
  <si>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</si>
  <si>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</si>
  <si>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</si>
  <si>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</si>
  <si>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</si>
  <si>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</si>
  <si>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</si>
  <si>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</si>
  <si>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</si>
  <si>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</si>
  <si>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</si>
  <si>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</si>
  <si>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</si>
  <si>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</si>
  <si>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</si>
  <si>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</si>
  <si>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</si>
  <si>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</si>
  <si>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</si>
  <si>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</si>
  <si>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</si>
  <si>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</si>
  <si>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</si>
  <si>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</si>
  <si>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</si>
  <si>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</si>
  <si>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</si>
  <si>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</si>
  <si>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</si>
  <si>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</si>
  <si>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</si>
  <si>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</si>
  <si>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</si>
  <si>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</si>
  <si>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</si>
  <si>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</si>
  <si>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</si>
  <si>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</si>
  <si>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</si>
  <si>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</si>
  <si>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</si>
  <si>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</si>
  <si>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</si>
  <si>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</si>
  <si>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</si>
  <si>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</si>
  <si>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</si>
  <si>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</si>
  <si>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</si>
  <si>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</si>
  <si>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</si>
  <si>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</si>
  <si>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</si>
  <si>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</si>
  <si>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</si>
  <si>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</si>
  <si>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</si>
  <si>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</si>
  <si>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</si>
  <si>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</si>
  <si>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</si>
  <si>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</si>
  <si>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</si>
  <si>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</si>
  <si>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</si>
  <si>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</si>
  <si>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</si>
  <si>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</si>
  <si>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</si>
  <si>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</si>
  <si>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</si>
  <si>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</si>
  <si>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</si>
  <si>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</si>
  <si>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</si>
  <si>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</si>
  <si>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</si>
  <si>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</si>
  <si>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</si>
  <si>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</si>
  <si>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</si>
  <si>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</si>
  <si>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</si>
  <si>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</si>
  <si>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</si>
  <si>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</si>
  <si>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</si>
  <si>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</si>
  <si>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</si>
  <si>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</si>
  <si>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</si>
  <si>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</si>
  <si>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</si>
  <si>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</si>
  <si>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</si>
  <si>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</si>
  <si>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</si>
  <si>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</si>
  <si>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</si>
  <si>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</si>
  <si>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</si>
  <si>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</si>
  <si>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</si>
  <si>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</si>
  <si>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</si>
  <si>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</si>
  <si>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</si>
  <si>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</si>
  <si>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</si>
  <si>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</si>
  <si>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</si>
  <si>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</si>
  <si>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</si>
  <si>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</si>
  <si>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</si>
  <si>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</si>
  <si>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</si>
  <si>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</si>
  <si>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</si>
  <si>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</si>
  <si>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</si>
  <si>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</si>
  <si>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</si>
  <si>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</si>
  <si>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</si>
  <si>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</si>
  <si>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</si>
  <si>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</si>
  <si>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</si>
  <si>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</si>
  <si>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</si>
  <si>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</si>
  <si>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</si>
  <si>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</si>
  <si>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</si>
  <si>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</si>
  <si>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</si>
  <si>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</si>
  <si>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</si>
  <si>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</si>
  <si>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</si>
  <si>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</si>
  <si>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</si>
  <si>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</si>
  <si>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</si>
  <si>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</si>
  <si>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</si>
  <si>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</si>
  <si>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</si>
  <si>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</si>
  <si>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</si>
  <si>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</si>
  <si>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</si>
  <si>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</si>
  <si>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</si>
  <si>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</si>
  <si>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</si>
  <si>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</si>
  <si>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</si>
  <si>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</si>
  <si>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</si>
  <si>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</si>
  <si>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</si>
  <si>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</si>
  <si>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</si>
  <si>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</si>
  <si>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</si>
  <si>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</si>
  <si>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</si>
  <si>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</si>
  <si>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</si>
  <si>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</si>
  <si>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</si>
  <si>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</si>
  <si>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</si>
  <si>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</si>
  <si>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</si>
  <si>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</si>
  <si>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</si>
  <si>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</si>
  <si>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</si>
  <si>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</si>
  <si>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</si>
  <si>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</si>
  <si>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</si>
  <si>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</si>
  <si>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</si>
  <si>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</si>
  <si>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</si>
  <si>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</si>
  <si>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</si>
  <si>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</si>
  <si>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</si>
  <si>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</si>
  <si>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</si>
  <si>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</si>
  <si>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</si>
  <si>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</si>
  <si>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</si>
  <si>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</si>
  <si>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</si>
  <si>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</si>
  <si>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</si>
  <si>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</si>
  <si>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</si>
  <si>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</si>
  <si>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</si>
  <si>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</si>
  <si>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</si>
  <si>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</si>
  <si>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</si>
  <si>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</si>
  <si>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</si>
  <si>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</si>
  <si>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</si>
  <si>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</si>
  <si>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</si>
  <si>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</si>
  <si>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</si>
  <si>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</si>
  <si>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</si>
  <si>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</si>
  <si>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</si>
  <si>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</si>
  <si>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</si>
  <si>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</si>
  <si>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</si>
  <si>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</si>
  <si>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</si>
  <si>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</si>
  <si>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</si>
  <si>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</si>
  <si>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</si>
  <si>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</si>
  <si>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</si>
  <si>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</si>
  <si>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</si>
  <si>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</si>
  <si>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</si>
  <si>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</si>
  <si>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</si>
  <si>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</si>
  <si>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</si>
  <si>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</si>
  <si>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</si>
  <si>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</si>
  <si>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</si>
  <si>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</si>
  <si>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</si>
  <si>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</si>
  <si>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</si>
  <si>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</si>
  <si>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</si>
  <si>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</si>
  <si>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</si>
  <si>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</si>
  <si>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</si>
  <si>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</si>
  <si>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</si>
  <si>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</si>
  <si>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</si>
  <si>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</si>
  <si>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</si>
  <si>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</si>
  <si>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</si>
  <si>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</si>
  <si>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</si>
  <si>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</si>
  <si>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</si>
  <si>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</si>
  <si>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</si>
  <si>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</si>
  <si>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</si>
  <si>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</si>
  <si>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</si>
  <si>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</si>
  <si>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</si>
  <si>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</si>
  <si>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</si>
  <si>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</si>
  <si>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</si>
  <si>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</si>
  <si>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</si>
  <si>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</si>
  <si>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</si>
  <si>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</si>
  <si>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</si>
  <si>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</si>
  <si>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</si>
  <si>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</si>
  <si>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</si>
  <si>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</si>
  <si>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</si>
  <si>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</si>
  <si>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</si>
  <si>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</si>
  <si>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</si>
  <si>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</si>
  <si>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</si>
  <si>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</si>
  <si>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</si>
  <si>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</si>
  <si>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</si>
  <si>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</si>
  <si>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</si>
  <si>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</si>
  <si>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</si>
  <si>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</si>
  <si>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</si>
  <si>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</si>
  <si>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</si>
  <si>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</si>
  <si>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</si>
  <si>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</si>
  <si>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</si>
  <si>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</si>
  <si>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</si>
  <si>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</si>
  <si>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</si>
  <si>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</si>
  <si>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</si>
  <si>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</si>
  <si>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</si>
  <si>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</si>
  <si>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</si>
  <si>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</si>
  <si>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</si>
  <si>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</si>
  <si>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</si>
  <si>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</si>
  <si>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</si>
  <si>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</si>
  <si>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</si>
  <si>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</si>
  <si>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</si>
  <si>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</si>
  <si>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</si>
  <si>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</si>
  <si>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</si>
  <si>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</si>
  <si>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</si>
  <si>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</si>
  <si>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</si>
  <si>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</si>
  <si>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</si>
  <si>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</si>
  <si>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</si>
  <si>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</si>
  <si>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</si>
  <si>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</si>
  <si>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</si>
  <si>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</si>
  <si>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</si>
  <si>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</si>
  <si>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</si>
  <si>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</si>
  <si>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</si>
  <si>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</si>
  <si>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</si>
  <si>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</si>
  <si>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</si>
  <si>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</si>
  <si>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</si>
  <si>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</si>
  <si>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</si>
  <si>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</si>
  <si>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</si>
  <si>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</si>
  <si>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</si>
  <si>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</si>
  <si>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</si>
  <si>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</si>
  <si>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</si>
  <si>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</si>
  <si>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</si>
  <si>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</si>
  <si>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</si>
  <si>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</si>
  <si>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</si>
  <si>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</si>
  <si>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</si>
  <si>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</si>
  <si>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国立児童自立支援施設施設整備事業</t>
  </si>
  <si>
    <t>子ども家庭局</t>
  </si>
  <si>
    <t>平成29年度</t>
  </si>
  <si>
    <t>終了予定なし</t>
  </si>
  <si>
    <t>家庭福祉課</t>
  </si>
  <si>
    <t>厚生労働省組織令第１３５条</t>
  </si>
  <si>
    <t>-</t>
  </si>
  <si>
    <t>施設整備費</t>
  </si>
  <si>
    <t>施設施工庁費</t>
  </si>
  <si>
    <t>工事出来高（契約額に対する支出額の割合）を各年で100％実施する。</t>
  </si>
  <si>
    <t>工事出来高（契約額に対する支出額の割合）</t>
  </si>
  <si>
    <t>国立児童自立支援施設における工事出来高（契約額に対する支出額の割合）</t>
  </si>
  <si>
    <t>改修等の施工件数</t>
  </si>
  <si>
    <t>当該年度執行額（X）／活動実績件数（Y）　　　　　　　　　　　</t>
    <phoneticPr fontId="5"/>
  </si>
  <si>
    <t>円</t>
  </si>
  <si>
    <t>　　X/Y</t>
    <phoneticPr fontId="5"/>
  </si>
  <si>
    <t>0/0</t>
  </si>
  <si>
    <t>66,575,063/2</t>
  </si>
  <si>
    <t>3274</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</si>
  <si>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</si>
  <si>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</si>
  <si>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国立児童自立支援施設の運営に必要な経費</t>
  </si>
  <si>
    <t>厚生労働省　新29-0039</t>
  </si>
  <si>
    <t>○</t>
  </si>
  <si>
    <t>中野　孝浩</t>
    <rPh sb="0" eb="2">
      <t>ナカノ</t>
    </rPh>
    <rPh sb="3" eb="4">
      <t>タカ</t>
    </rPh>
    <rPh sb="4" eb="5">
      <t>ヒロ</t>
    </rPh>
    <phoneticPr fontId="5"/>
  </si>
  <si>
    <t>本事業は、特に専門的な指導を要する児童の自立を支援するための国立児童自立支援施設（国立武蔵野学院、国立きぬ川学院）及び児童自立支援専門員を養成するための国立武蔵野学院附属人材育成センターの適切な施設運営を行うための施設整備事業であり、全国の児童自立支援施設における児童の自立支援の向上に寄与している。</t>
    <rPh sb="85" eb="87">
      <t>ジンザイ</t>
    </rPh>
    <rPh sb="87" eb="89">
      <t>イクセイ</t>
    </rPh>
    <phoneticPr fontId="5"/>
  </si>
  <si>
    <t>児童福祉法に基づき国が設置するものとされている国立施設であり、特に専門的な指導を要する児童の自立を支援するための施設整備事業であるため、国が国費を投入して実施すべきである。</t>
    <rPh sb="0" eb="2">
      <t>ジドウ</t>
    </rPh>
    <rPh sb="2" eb="4">
      <t>フクシ</t>
    </rPh>
    <rPh sb="4" eb="5">
      <t>ホウ</t>
    </rPh>
    <rPh sb="6" eb="7">
      <t>モト</t>
    </rPh>
    <rPh sb="9" eb="10">
      <t>クニ</t>
    </rPh>
    <rPh sb="11" eb="13">
      <t>セッチ</t>
    </rPh>
    <rPh sb="23" eb="25">
      <t>コクリツ</t>
    </rPh>
    <rPh sb="25" eb="27">
      <t>シセツ</t>
    </rPh>
    <rPh sb="56" eb="58">
      <t>シセツ</t>
    </rPh>
    <rPh sb="58" eb="60">
      <t>セイビ</t>
    </rPh>
    <rPh sb="60" eb="62">
      <t>ジギョウ</t>
    </rPh>
    <rPh sb="68" eb="69">
      <t>クニ</t>
    </rPh>
    <rPh sb="70" eb="72">
      <t>コクヒ</t>
    </rPh>
    <rPh sb="73" eb="75">
      <t>トウニュウ</t>
    </rPh>
    <rPh sb="77" eb="79">
      <t>ジッシ</t>
    </rPh>
    <phoneticPr fontId="5"/>
  </si>
  <si>
    <t>児童福祉法に基づき国が設置するものとされている国立施設であり、特に専門的な指導を要する児童の自立を支援するための施設整備事業であるため、国が主体となって実施する必要がある。</t>
    <rPh sb="0" eb="2">
      <t>ジドウ</t>
    </rPh>
    <rPh sb="2" eb="4">
      <t>フクシ</t>
    </rPh>
    <rPh sb="70" eb="72">
      <t>シュタイ</t>
    </rPh>
    <rPh sb="76" eb="78">
      <t>ジッシ</t>
    </rPh>
    <rPh sb="80" eb="82">
      <t>ヒツヨウ</t>
    </rPh>
    <phoneticPr fontId="5"/>
  </si>
  <si>
    <t>児童福祉法に基づき国が設置するものとされている国立施設であり、特に専門的な指導を要する児童の自立を支援するための施設整備事業であるため、優先度の高い事業である。</t>
    <rPh sb="0" eb="2">
      <t>ジドウ</t>
    </rPh>
    <rPh sb="2" eb="4">
      <t>フクシ</t>
    </rPh>
    <rPh sb="68" eb="71">
      <t>ユウセンド</t>
    </rPh>
    <rPh sb="72" eb="73">
      <t>タカ</t>
    </rPh>
    <rPh sb="74" eb="76">
      <t>ジギョウ</t>
    </rPh>
    <phoneticPr fontId="5"/>
  </si>
  <si>
    <t>‐</t>
  </si>
  <si>
    <t>予定価格の積算において国土交通省が示している営繕単価等を用いるなど、コスト削減に向けた取組を行っており、妥当な水準である。</t>
    <phoneticPr fontId="5"/>
  </si>
  <si>
    <t>事業目的に必要な経費に限定している。</t>
    <rPh sb="0" eb="2">
      <t>ジギョウ</t>
    </rPh>
    <rPh sb="2" eb="4">
      <t>モクテキ</t>
    </rPh>
    <rPh sb="5" eb="7">
      <t>ヒツヨウ</t>
    </rPh>
    <rPh sb="8" eb="10">
      <t>ケイヒ</t>
    </rPh>
    <rPh sb="11" eb="13">
      <t>ゲンテイ</t>
    </rPh>
    <phoneticPr fontId="5"/>
  </si>
  <si>
    <t>一般競争入札を原則として、コスト削減に向けた取組を行っている。</t>
    <rPh sb="25" eb="26">
      <t>オコナ</t>
    </rPh>
    <phoneticPr fontId="5"/>
  </si>
  <si>
    <t>厚生労働本省等の営繕専門官等の知見を得ており、実効性の高い工事手段となっている。</t>
    <phoneticPr fontId="5"/>
  </si>
  <si>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</si>
  <si>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長めの公告期間を設定し、関係業者への積極的な声かけを行うことで競争参加を促進することで、引き続き、一般競争入札の採用により競争性の確保に努めるとともに、厚生労働本省の営繕専門官等の知見を活用することにより、実効性の高い工事手段により、実施することとする。</t>
  </si>
  <si>
    <t>工程表に沿って工事が竣工した。</t>
    <rPh sb="0" eb="3">
      <t>コウテイヒョウ</t>
    </rPh>
    <rPh sb="4" eb="5">
      <t>ソ</t>
    </rPh>
    <rPh sb="7" eb="9">
      <t>コウジ</t>
    </rPh>
    <rPh sb="10" eb="12">
      <t>シュンコウ</t>
    </rPh>
    <phoneticPr fontId="5"/>
  </si>
  <si>
    <t>いずれの工事も見込みどおり施工しており、妥当である。</t>
    <rPh sb="4" eb="6">
      <t>コウジ</t>
    </rPh>
    <rPh sb="7" eb="9">
      <t>ミコ</t>
    </rPh>
    <rPh sb="13" eb="15">
      <t>セコウ</t>
    </rPh>
    <rPh sb="20" eb="22">
      <t>ダトウ</t>
    </rPh>
    <phoneticPr fontId="5"/>
  </si>
  <si>
    <t>施設運営に十分に活用されている。</t>
    <rPh sb="0" eb="2">
      <t>シセツ</t>
    </rPh>
    <rPh sb="2" eb="4">
      <t>ウンエイ</t>
    </rPh>
    <rPh sb="5" eb="7">
      <t>ジュウブン</t>
    </rPh>
    <rPh sb="8" eb="10">
      <t>カツヨウ</t>
    </rPh>
    <phoneticPr fontId="5"/>
  </si>
  <si>
    <t>院内工事費</t>
    <rPh sb="0" eb="2">
      <t>インナイ</t>
    </rPh>
    <rPh sb="2" eb="5">
      <t>コウジヒ</t>
    </rPh>
    <phoneticPr fontId="5"/>
  </si>
  <si>
    <t>寮舎等に係る院内工事費</t>
    <rPh sb="0" eb="1">
      <t>リョウ</t>
    </rPh>
    <rPh sb="1" eb="2">
      <t>シャ</t>
    </rPh>
    <rPh sb="2" eb="3">
      <t>トウ</t>
    </rPh>
    <rPh sb="4" eb="5">
      <t>カカ</t>
    </rPh>
    <rPh sb="6" eb="8">
      <t>インナイ</t>
    </rPh>
    <rPh sb="8" eb="10">
      <t>コウジ</t>
    </rPh>
    <rPh sb="10" eb="11">
      <t>ヒ</t>
    </rPh>
    <phoneticPr fontId="5"/>
  </si>
  <si>
    <t>A.株式会社リオ</t>
    <phoneticPr fontId="5"/>
  </si>
  <si>
    <t>B.荒牧空調工業株式会社</t>
    <phoneticPr fontId="5"/>
  </si>
  <si>
    <t>株式会社リオ</t>
    <phoneticPr fontId="5"/>
  </si>
  <si>
    <t>院内工事費</t>
    <rPh sb="0" eb="2">
      <t>インナイ</t>
    </rPh>
    <rPh sb="2" eb="4">
      <t>コウジ</t>
    </rPh>
    <rPh sb="4" eb="5">
      <t>ヒ</t>
    </rPh>
    <phoneticPr fontId="5"/>
  </si>
  <si>
    <t>株式会社大谷研究室</t>
    <phoneticPr fontId="5"/>
  </si>
  <si>
    <t>院内工事費</t>
    <phoneticPr fontId="5"/>
  </si>
  <si>
    <t>ゆざわアーキデザイン（株）</t>
    <phoneticPr fontId="5"/>
  </si>
  <si>
    <t>荒牧空調工業株式会社</t>
    <phoneticPr fontId="5"/>
  </si>
  <si>
    <t>46,876,500/３</t>
    <phoneticPr fontId="5"/>
  </si>
  <si>
    <t>51,119,000/2</t>
    <phoneticPr fontId="5"/>
  </si>
  <si>
    <t>設備等に係る院内工事費</t>
    <rPh sb="0" eb="2">
      <t>セツビ</t>
    </rPh>
    <rPh sb="2" eb="3">
      <t>トウ</t>
    </rPh>
    <rPh sb="4" eb="5">
      <t>カカ</t>
    </rPh>
    <rPh sb="6" eb="8">
      <t>インナイ</t>
    </rPh>
    <rPh sb="8" eb="10">
      <t>コウジ</t>
    </rPh>
    <rPh sb="10" eb="11">
      <t>ヒ</t>
    </rPh>
    <phoneticPr fontId="5"/>
  </si>
  <si>
    <t>本事業は、全国の児童自立支援施設における児童の自立支援の向上に寄与することを目的としている重要な事業であり、特に専門的な指導を要する児童の自立を支援するための国立児童自立支援施設（国立武蔵野学院、国立きぬ川学院）及び児童自立支援専門員を養成するための国立武蔵野学院附属人材育成センターの適切な施設運営を行うための施設整備事業である。令和２年度においては前年度予定していた工事を含め、３件の工事を行った。</t>
    <rPh sb="134" eb="138">
      <t>ジンザイイクセイ</t>
    </rPh>
    <rPh sb="166" eb="168">
      <t>レイワ</t>
    </rPh>
    <rPh sb="176" eb="179">
      <t>ゼンネンド</t>
    </rPh>
    <rPh sb="179" eb="181">
      <t>ヨテイ</t>
    </rPh>
    <rPh sb="185" eb="187">
      <t>コウジ</t>
    </rPh>
    <rPh sb="188" eb="189">
      <t>フク</t>
    </rPh>
    <phoneticPr fontId="5"/>
  </si>
  <si>
    <t>厚労</t>
  </si>
  <si>
    <t>-</t>
    <phoneticPr fontId="5"/>
  </si>
  <si>
    <t>有</t>
  </si>
  <si>
    <t>無</t>
  </si>
  <si>
    <t>会計法令に則り、競争入札を実施したが、１社応札となったものがある。
長めの公告期間を設定し、関係業者への積極的な声かけを行うことで競争参加を促進する方針である。</t>
    <rPh sb="0" eb="2">
      <t>カイケイ</t>
    </rPh>
    <rPh sb="2" eb="4">
      <t>ホウレイ</t>
    </rPh>
    <rPh sb="5" eb="6">
      <t>ノット</t>
    </rPh>
    <rPh sb="8" eb="10">
      <t>キョウソウ</t>
    </rPh>
    <rPh sb="10" eb="12">
      <t>ニュウサツ</t>
    </rPh>
    <rPh sb="13" eb="15">
      <t>ジッシ</t>
    </rPh>
    <rPh sb="20" eb="21">
      <t>シャ</t>
    </rPh>
    <rPh sb="21" eb="23">
      <t>オウサツ</t>
    </rPh>
    <rPh sb="34" eb="35">
      <t>ナガ</t>
    </rPh>
    <rPh sb="37" eb="39">
      <t>コウコク</t>
    </rPh>
    <rPh sb="39" eb="41">
      <t>キカン</t>
    </rPh>
    <rPh sb="42" eb="44">
      <t>セッテイ</t>
    </rPh>
    <rPh sb="46" eb="48">
      <t>カンケイ</t>
    </rPh>
    <rPh sb="48" eb="50">
      <t>ギョウシャ</t>
    </rPh>
    <rPh sb="52" eb="55">
      <t>セッキョクテキ</t>
    </rPh>
    <rPh sb="56" eb="57">
      <t>コエ</t>
    </rPh>
    <rPh sb="60" eb="61">
      <t>オコナ</t>
    </rPh>
    <rPh sb="65" eb="67">
      <t>キョウソウ</t>
    </rPh>
    <rPh sb="67" eb="69">
      <t>サンカ</t>
    </rPh>
    <rPh sb="70" eb="72">
      <t>ソクシン</t>
    </rPh>
    <rPh sb="74" eb="76">
      <t>ホウシン</t>
    </rPh>
    <phoneticPr fontId="5"/>
  </si>
  <si>
    <t>特に専門的な指導を要する児童の自立を支援するための国立児童自立支援施設（国立武蔵野学院、国立きぬ川学院）及び国立武蔵野学院附属人材育成センターに必要な施設整備を行う。</t>
    <phoneticPr fontId="5"/>
  </si>
  <si>
    <t>児童福祉法等に基づき、不良行為をなし、又はなすおそれのある児童及び家庭環境その他の環境上の理由により生活指導等を要する児童を入所させ、又は保護者の下から通わせて、個々の児童の状況に応じて必要な指導を行い、将来社会の健全な一員となり得るよう自立を支援する国立児童自立支援施設及び全国の児童自立支援施設等で入所児童の支援に当たる職員を養成する国立武蔵野学院附属人材育成センターの整備工事を行う。</t>
    <phoneticPr fontId="5"/>
  </si>
  <si>
    <t>-</t>
    <phoneticPr fontId="5"/>
  </si>
  <si>
    <t>施設施工旅費</t>
    <rPh sb="4" eb="6">
      <t>リョヒ</t>
    </rPh>
    <phoneticPr fontId="5"/>
  </si>
  <si>
    <t>調達方法について改善の上、引き続き、必要な予算額を確保し、適切な執行に努めること。</t>
    <rPh sb="0" eb="2">
      <t>チョウタツ</t>
    </rPh>
    <rPh sb="2" eb="4">
      <t>ホウホウ</t>
    </rPh>
    <rPh sb="8" eb="10">
      <t>カイゼン</t>
    </rPh>
    <rPh sb="11" eb="12">
      <t>ウエ</t>
    </rPh>
    <phoneticPr fontId="5"/>
  </si>
  <si>
    <t>-</t>
    <phoneticPr fontId="5"/>
  </si>
  <si>
    <t>施設整備計画の見直しによる増</t>
    <rPh sb="0" eb="2">
      <t>シセツ</t>
    </rPh>
    <rPh sb="2" eb="4">
      <t>セイビ</t>
    </rPh>
    <rPh sb="4" eb="6">
      <t>ケイカク</t>
    </rPh>
    <rPh sb="7" eb="9">
      <t>ミナオ</t>
    </rPh>
    <rPh sb="13" eb="14">
      <t>ゾウ</t>
    </rPh>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</si>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</sst>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102971</xdr:colOff>
      <xdr:row>749</xdr:row>
      <xdr:rowOff>134796</xdr:rowOff>
    </xdr:from>
    <xdr:to>
      <xdr:col>47</xdr:col>
      <xdr:colOff>12871</xdr:colOff>
      <xdr:row>764</xdr:row>
      <xdr:rowOff>501992</xdr:rowOff>
    </xdr:to>
    <xdr:grpSp>
      <xdr:nvGrpSpPr>
        <xdr:cNvPr id="2" name="グループ化 191"/>
        <xdr:cNvGrpSpPr>
          <a:grpSpLocks/>
        </xdr:cNvGrpSpPr>
      </xdr:nvGrpSpPr>
      <xdr:grpSpPr bwMode="auto">
        <a:xfrm>
          <a:off x="6226185" y="45296903"/>
          <a:ext cx="3379722" cy="5673982"/>
          <a:chOff x="2455333" y="29671801"/>
          <a:chExt cx="2612301" cy="3624128"/>
        </a:xfrm>
      </xdr:grpSpPr>
      <xdr:sp macro="" textlink="">
        <xdr:nvSpPr>
          <xdr:cNvPr id="3" name="正方形/長方形 2"/>
          <xdr:cNvSpPr/>
        </xdr:nvSpPr>
        <xdr:spPr>
          <a:xfrm>
            <a:off x="2455333" y="29671801"/>
            <a:ext cx="2586939" cy="945809"/>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4" name="正方形/長方形 3"/>
          <xdr:cNvSpPr/>
        </xdr:nvSpPr>
        <xdr:spPr>
          <a:xfrm>
            <a:off x="2678437" y="29767602"/>
            <a:ext cx="2316410" cy="54803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国立きぬ川学院</a:t>
            </a:r>
          </a:p>
        </xdr:txBody>
      </xdr:sp>
      <xdr:sp macro="" textlink="">
        <xdr:nvSpPr>
          <xdr:cNvPr id="5" name="正方形/長方形 4"/>
          <xdr:cNvSpPr/>
        </xdr:nvSpPr>
        <xdr:spPr>
          <a:xfrm>
            <a:off x="3143209" y="30151524"/>
            <a:ext cx="1335740" cy="3712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４．２百万円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6" name="左大かっこ 5"/>
          <xdr:cNvSpPr/>
        </xdr:nvSpPr>
        <xdr:spPr>
          <a:xfrm>
            <a:off x="2455333" y="30679485"/>
            <a:ext cx="42270" cy="707147"/>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7" name="右大かっこ 6"/>
          <xdr:cNvSpPr/>
        </xdr:nvSpPr>
        <xdr:spPr>
          <a:xfrm>
            <a:off x="4949278" y="30679485"/>
            <a:ext cx="84541" cy="645272"/>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8" name="正方形/長方形 7"/>
          <xdr:cNvSpPr/>
        </xdr:nvSpPr>
        <xdr:spPr>
          <a:xfrm>
            <a:off x="2586092" y="30635288"/>
            <a:ext cx="2313832" cy="839737"/>
          </a:xfrm>
          <a:prstGeom prst="rect">
            <a:avLst/>
          </a:prstGeom>
          <a:noFill/>
          <a:ln w="25400" cap="flat" cmpd="sng" algn="ctr">
            <a:noFill/>
            <a:prstDash val="solid"/>
          </a:ln>
          <a:effectLst/>
        </xdr:spPr>
        <xdr:txBody>
          <a:bodyPr vertOverflow="clip" rtlCol="0" anchor="ctr"/>
          <a:lstStyle/>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国立児童自立支援施設</a:t>
            </a:r>
            <a:r>
              <a:rPr kumimoji="1" lang="ja-JP" altLang="ja-JP" sz="1100" b="0" i="0" baseline="0">
                <a:solidFill>
                  <a:schemeClr val="tx1"/>
                </a:solidFill>
                <a:effectLst/>
                <a:latin typeface="+mn-lt"/>
                <a:ea typeface="+mn-ea"/>
                <a:cs typeface="+mn-cs"/>
              </a:rPr>
              <a:t>の</a:t>
            </a:r>
            <a:r>
              <a:rPr kumimoji="1" lang="ja-JP" altLang="en-US" sz="1100" b="0" i="0" baseline="0">
                <a:solidFill>
                  <a:schemeClr val="tx1"/>
                </a:solidFill>
                <a:effectLst/>
                <a:latin typeface="+mn-lt"/>
                <a:ea typeface="+mn-ea"/>
                <a:cs typeface="+mn-cs"/>
              </a:rPr>
              <a:t>施設整備</a:t>
            </a:r>
            <a:endParaRPr lang="ja-JP" altLang="ja-JP" sz="1000">
              <a:solidFill>
                <a:schemeClr val="tx1"/>
              </a:solidFill>
              <a:effectLst/>
            </a:endParaRPr>
          </a:p>
        </xdr:txBody>
      </xdr:sp>
      <xdr:cxnSp macro="">
        <xdr:nvCxnSpPr>
          <xdr:cNvPr id="9" name="直線矢印コネクタ 204"/>
          <xdr:cNvCxnSpPr>
            <a:cxnSpLocks noChangeShapeType="1"/>
            <a:stCxn id="8" idx="2"/>
          </xdr:cNvCxnSpPr>
        </xdr:nvCxnSpPr>
        <xdr:spPr bwMode="auto">
          <a:xfrm flipH="1">
            <a:off x="3729024" y="31475025"/>
            <a:ext cx="13984" cy="623023"/>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0" name="正方形/長方形 9"/>
          <xdr:cNvSpPr/>
        </xdr:nvSpPr>
        <xdr:spPr>
          <a:xfrm>
            <a:off x="2480695" y="32447353"/>
            <a:ext cx="2586939" cy="848576"/>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1" name="正方形/長方形 10"/>
          <xdr:cNvSpPr/>
        </xdr:nvSpPr>
        <xdr:spPr>
          <a:xfrm>
            <a:off x="2742771" y="32606461"/>
            <a:ext cx="1935977" cy="51268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Ｂ．業　者</a:t>
            </a:r>
            <a:r>
              <a:rPr kumimoji="1" lang="ja-JP" altLang="en-US" sz="1100" b="0" i="0" u="none" strike="noStrike" kern="0" cap="none" spc="0" normalizeH="0" baseline="0" noProof="0">
                <a:ln>
                  <a:noFill/>
                </a:ln>
                <a:solidFill>
                  <a:srgbClr val="FF0000"/>
                </a:solidFill>
                <a:effectLst/>
                <a:uLnTx/>
                <a:uFillTx/>
                <a:latin typeface="Calibri"/>
                <a:ea typeface="ＭＳ Ｐゴシック"/>
                <a:cs typeface="+mn-cs"/>
              </a:rPr>
              <a:t>　</a:t>
            </a:r>
            <a:endParaRPr kumimoji="1" lang="en-US" altLang="ja-JP" sz="1100" b="0" i="0" u="none" strike="noStrike" kern="0" cap="none" spc="0" normalizeH="0" baseline="0" noProof="0">
              <a:ln>
                <a:noFill/>
              </a:ln>
              <a:solidFill>
                <a:srgbClr val="FF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４百万円</a:t>
            </a:r>
          </a:p>
        </xdr:txBody>
      </xdr:sp>
      <xdr:sp macro="" textlink="">
        <xdr:nvSpPr>
          <xdr:cNvPr id="12" name="テキスト ボックス 11"/>
          <xdr:cNvSpPr txBox="1"/>
        </xdr:nvSpPr>
        <xdr:spPr>
          <a:xfrm>
            <a:off x="3125786" y="32107824"/>
            <a:ext cx="1556994" cy="22829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mn-lt"/>
                <a:ea typeface="ＭＳ Ｐゴシック"/>
                <a:cs typeface="+mn-cs"/>
              </a:rPr>
              <a:t>一般競争契約（最低価格）</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clientData/>
  </xdr:twoCellAnchor>
  <xdr:twoCellAnchor>
    <xdr:from>
      <xdr:col>9</xdr:col>
      <xdr:colOff>152400</xdr:colOff>
      <xdr:row>749</xdr:row>
      <xdr:rowOff>119864</xdr:rowOff>
    </xdr:from>
    <xdr:to>
      <xdr:col>27</xdr:col>
      <xdr:colOff>38615</xdr:colOff>
      <xdr:row>764</xdr:row>
      <xdr:rowOff>487060</xdr:rowOff>
    </xdr:to>
    <xdr:grpSp>
      <xdr:nvGrpSpPr>
        <xdr:cNvPr id="13" name="グループ化 191"/>
        <xdr:cNvGrpSpPr>
          <a:grpSpLocks/>
        </xdr:cNvGrpSpPr>
      </xdr:nvGrpSpPr>
      <xdr:grpSpPr bwMode="auto">
        <a:xfrm>
          <a:off x="1989364" y="45281971"/>
          <a:ext cx="3560144" cy="5673982"/>
          <a:chOff x="2455333" y="29671801"/>
          <a:chExt cx="2612301" cy="3624128"/>
        </a:xfrm>
      </xdr:grpSpPr>
      <xdr:sp macro="" textlink="">
        <xdr:nvSpPr>
          <xdr:cNvPr id="14" name="正方形/長方形 13"/>
          <xdr:cNvSpPr/>
        </xdr:nvSpPr>
        <xdr:spPr>
          <a:xfrm>
            <a:off x="2455333" y="29671801"/>
            <a:ext cx="2586939" cy="945809"/>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5" name="正方形/長方形 14"/>
          <xdr:cNvSpPr/>
        </xdr:nvSpPr>
        <xdr:spPr>
          <a:xfrm>
            <a:off x="2678437" y="29767602"/>
            <a:ext cx="2316410" cy="54803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国立武蔵野学院</a:t>
            </a:r>
          </a:p>
        </xdr:txBody>
      </xdr:sp>
      <xdr:sp macro="" textlink="">
        <xdr:nvSpPr>
          <xdr:cNvPr id="16" name="正方形/長方形 15"/>
          <xdr:cNvSpPr/>
        </xdr:nvSpPr>
        <xdr:spPr>
          <a:xfrm>
            <a:off x="3143209" y="30151524"/>
            <a:ext cx="1335740" cy="3712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４２．６百万円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17" name="左大かっこ 16"/>
          <xdr:cNvSpPr/>
        </xdr:nvSpPr>
        <xdr:spPr>
          <a:xfrm>
            <a:off x="2455333" y="30679485"/>
            <a:ext cx="42270" cy="707147"/>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8" name="右大かっこ 17"/>
          <xdr:cNvSpPr/>
        </xdr:nvSpPr>
        <xdr:spPr>
          <a:xfrm>
            <a:off x="4949278" y="30679485"/>
            <a:ext cx="84541" cy="645272"/>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9" name="正方形/長方形 18"/>
          <xdr:cNvSpPr/>
        </xdr:nvSpPr>
        <xdr:spPr>
          <a:xfrm>
            <a:off x="2641322" y="30635288"/>
            <a:ext cx="2231869" cy="839737"/>
          </a:xfrm>
          <a:prstGeom prst="rect">
            <a:avLst/>
          </a:prstGeom>
          <a:noFill/>
          <a:ln w="25400" cap="flat" cmpd="sng" algn="ctr">
            <a:noFill/>
            <a:prstDash val="solid"/>
          </a:ln>
          <a:effectLst/>
        </xdr:spPr>
        <xdr:txBody>
          <a:bodyPr vertOverflow="clip" rtlCol="0" anchor="ctr"/>
          <a:lstStyle/>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国立児童自立支援施設</a:t>
            </a:r>
            <a:r>
              <a:rPr kumimoji="1" lang="ja-JP" altLang="ja-JP" sz="1100" b="0" i="0" baseline="0">
                <a:solidFill>
                  <a:schemeClr val="tx1"/>
                </a:solidFill>
                <a:effectLst/>
                <a:latin typeface="+mn-lt"/>
                <a:ea typeface="+mn-ea"/>
                <a:cs typeface="+mn-cs"/>
              </a:rPr>
              <a:t>の</a:t>
            </a:r>
            <a:r>
              <a:rPr kumimoji="1" lang="ja-JP" altLang="en-US" sz="1100" b="0" i="0" baseline="0">
                <a:solidFill>
                  <a:schemeClr val="tx1"/>
                </a:solidFill>
                <a:effectLst/>
                <a:latin typeface="+mn-lt"/>
                <a:ea typeface="+mn-ea"/>
                <a:cs typeface="+mn-cs"/>
              </a:rPr>
              <a:t>施設整備</a:t>
            </a:r>
            <a:endParaRPr lang="ja-JP" altLang="ja-JP" sz="1000">
              <a:solidFill>
                <a:schemeClr val="tx1"/>
              </a:solidFill>
              <a:effectLst/>
            </a:endParaRPr>
          </a:p>
        </xdr:txBody>
      </xdr:sp>
      <xdr:cxnSp macro="">
        <xdr:nvCxnSpPr>
          <xdr:cNvPr id="20" name="直線矢印コネクタ 204"/>
          <xdr:cNvCxnSpPr>
            <a:cxnSpLocks noChangeShapeType="1"/>
            <a:stCxn id="19" idx="2"/>
          </xdr:cNvCxnSpPr>
        </xdr:nvCxnSpPr>
        <xdr:spPr bwMode="auto">
          <a:xfrm rot="5400000">
            <a:off x="3425017" y="31792456"/>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1" name="正方形/長方形 20"/>
          <xdr:cNvSpPr/>
        </xdr:nvSpPr>
        <xdr:spPr>
          <a:xfrm>
            <a:off x="2480695" y="32447353"/>
            <a:ext cx="2586939" cy="848576"/>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22" name="正方形/長方形 21"/>
          <xdr:cNvSpPr/>
        </xdr:nvSpPr>
        <xdr:spPr>
          <a:xfrm>
            <a:off x="2742771" y="32606461"/>
            <a:ext cx="1935977" cy="51268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Ａ．業　者</a:t>
            </a:r>
            <a:r>
              <a:rPr kumimoji="1" lang="ja-JP" altLang="en-US" sz="1100" b="0" i="0" u="none" strike="noStrike" kern="0" cap="none" spc="0" normalizeH="0" baseline="0" noProof="0">
                <a:ln>
                  <a:noFill/>
                </a:ln>
                <a:solidFill>
                  <a:srgbClr val="FF0000"/>
                </a:solidFill>
                <a:effectLst/>
                <a:uLnTx/>
                <a:uFillTx/>
                <a:latin typeface="Calibri"/>
                <a:ea typeface="ＭＳ Ｐゴシック"/>
                <a:cs typeface="+mn-cs"/>
              </a:rPr>
              <a:t>　</a:t>
            </a:r>
            <a:endParaRPr kumimoji="1" lang="en-US" altLang="ja-JP" sz="1100" b="0" i="0" u="none" strike="noStrike" kern="0" cap="none" spc="0" normalizeH="0" baseline="0" noProof="0">
              <a:ln>
                <a:noFill/>
              </a:ln>
              <a:solidFill>
                <a:srgbClr val="FF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４２．６百万円</a:t>
            </a:r>
          </a:p>
        </xdr:txBody>
      </xdr:sp>
    </xdr:grpSp>
    <xdr:clientData/>
  </xdr:twoCellAnchor>
  <xdr:twoCellAnchor>
    <xdr:from>
      <xdr:col>13</xdr:col>
      <xdr:colOff>100914</xdr:colOff>
      <xdr:row>760</xdr:row>
      <xdr:rowOff>132735</xdr:rowOff>
    </xdr:from>
    <xdr:to>
      <xdr:col>23</xdr:col>
      <xdr:colOff>74480</xdr:colOff>
      <xdr:row>761</xdr:row>
      <xdr:rowOff>136711</xdr:rowOff>
    </xdr:to>
    <xdr:sp macro="" textlink="">
      <xdr:nvSpPr>
        <xdr:cNvPr id="23" name="テキスト ボックス 22"/>
        <xdr:cNvSpPr txBox="1"/>
      </xdr:nvSpPr>
      <xdr:spPr bwMode="auto">
        <a:xfrm>
          <a:off x="2701239" y="46776660"/>
          <a:ext cx="1973816" cy="356401"/>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mn-lt"/>
              <a:ea typeface="ＭＳ Ｐゴシック"/>
              <a:cs typeface="+mn-cs"/>
            </a:rPr>
            <a:t>一般競争契約（最低価格）</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877" sqref="A877:B87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764</v>
      </c>
      <c r="AK2" s="206"/>
      <c r="AL2" s="206"/>
      <c r="AM2" s="206"/>
      <c r="AN2" s="98" t="s">
        <v>406</v>
      </c>
      <c r="AO2" s="206">
        <v>20</v>
      </c>
      <c r="AP2" s="206"/>
      <c r="AQ2" s="206"/>
      <c r="AR2" s="99" t="s">
        <v>709</v>
      </c>
      <c r="AS2" s="207">
        <v>735</v>
      </c>
      <c r="AT2" s="207"/>
      <c r="AU2" s="207"/>
      <c r="AV2" s="98" t="str">
        <f>IF(AW2="","","-")</f>
        <v/>
      </c>
      <c r="AW2" s="394"/>
      <c r="AX2" s="394"/>
    </row>
    <row r="3" spans="1:50" ht="21" customHeight="1" thickBot="1" x14ac:dyDescent="0.2">
      <c r="A3" s="521" t="s">
        <v>702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710</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713</v>
      </c>
      <c r="H5" s="557"/>
      <c r="I5" s="557"/>
      <c r="J5" s="557"/>
      <c r="K5" s="557"/>
      <c r="L5" s="557"/>
      <c r="M5" s="558" t="s">
        <v>66</v>
      </c>
      <c r="N5" s="559"/>
      <c r="O5" s="559"/>
      <c r="P5" s="559"/>
      <c r="Q5" s="559"/>
      <c r="R5" s="560"/>
      <c r="S5" s="561" t="s">
        <v>714</v>
      </c>
      <c r="T5" s="557"/>
      <c r="U5" s="557"/>
      <c r="V5" s="557"/>
      <c r="W5" s="557"/>
      <c r="X5" s="562"/>
      <c r="Y5" s="715" t="s">
        <v>3</v>
      </c>
      <c r="Z5" s="716"/>
      <c r="AA5" s="716"/>
      <c r="AB5" s="716"/>
      <c r="AC5" s="716"/>
      <c r="AD5" s="717"/>
      <c r="AE5" s="718" t="s">
        <v>715</v>
      </c>
      <c r="AF5" s="718"/>
      <c r="AG5" s="718"/>
      <c r="AH5" s="718"/>
      <c r="AI5" s="718"/>
      <c r="AJ5" s="718"/>
      <c r="AK5" s="718"/>
      <c r="AL5" s="718"/>
      <c r="AM5" s="718"/>
      <c r="AN5" s="718"/>
      <c r="AO5" s="718"/>
      <c r="AP5" s="719"/>
      <c r="AQ5" s="720" t="s">
        <v>735</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716</v>
      </c>
      <c r="H7" s="826"/>
      <c r="I7" s="826"/>
      <c r="J7" s="826"/>
      <c r="K7" s="826"/>
      <c r="L7" s="826"/>
      <c r="M7" s="826"/>
      <c r="N7" s="826"/>
      <c r="O7" s="826"/>
      <c r="P7" s="826"/>
      <c r="Q7" s="826"/>
      <c r="R7" s="826"/>
      <c r="S7" s="826"/>
      <c r="T7" s="826"/>
      <c r="U7" s="826"/>
      <c r="V7" s="826"/>
      <c r="W7" s="826"/>
      <c r="X7" s="827"/>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少子化社会対策</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769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770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36</v>
      </c>
      <c r="Q13" s="164"/>
      <c r="R13" s="164"/>
      <c r="S13" s="164"/>
      <c r="T13" s="164"/>
      <c r="U13" s="164"/>
      <c r="V13" s="165"/>
      <c r="W13" s="163">
        <v>41</v>
      </c>
      <c r="X13" s="164"/>
      <c r="Y13" s="164"/>
      <c r="Z13" s="164"/>
      <c r="AA13" s="164"/>
      <c r="AB13" s="164"/>
      <c r="AC13" s="165"/>
      <c r="AD13" s="163">
        <v>43</v>
      </c>
      <c r="AE13" s="164"/>
      <c r="AF13" s="164"/>
      <c r="AG13" s="164"/>
      <c r="AH13" s="164"/>
      <c r="AI13" s="164"/>
      <c r="AJ13" s="165"/>
      <c r="AK13" s="163">
        <v>51</v>
      </c>
      <c r="AL13" s="164"/>
      <c r="AM13" s="164"/>
      <c r="AN13" s="164"/>
      <c r="AO13" s="164"/>
      <c r="AP13" s="164"/>
      <c r="AQ13" s="165"/>
      <c r="AR13" s="160">
        <v>62</v>
      </c>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771</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717</v>
      </c>
      <c r="Q15" s="164"/>
      <c r="R15" s="164"/>
      <c r="S15" s="164"/>
      <c r="T15" s="164"/>
      <c r="U15" s="164"/>
      <c r="V15" s="165"/>
      <c r="W15" s="163">
        <v>36</v>
      </c>
      <c r="X15" s="164"/>
      <c r="Y15" s="164"/>
      <c r="Z15" s="164"/>
      <c r="AA15" s="164"/>
      <c r="AB15" s="164"/>
      <c r="AC15" s="165"/>
      <c r="AD15" s="163">
        <v>4</v>
      </c>
      <c r="AE15" s="164"/>
      <c r="AF15" s="164"/>
      <c r="AG15" s="164"/>
      <c r="AH15" s="164"/>
      <c r="AI15" s="164"/>
      <c r="AJ15" s="165"/>
      <c r="AK15" s="163" t="s">
        <v>771</v>
      </c>
      <c r="AL15" s="164"/>
      <c r="AM15" s="164"/>
      <c r="AN15" s="164"/>
      <c r="AO15" s="164"/>
      <c r="AP15" s="164"/>
      <c r="AQ15" s="165"/>
      <c r="AR15" s="163" t="s">
        <v>774</v>
      </c>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v>-36</v>
      </c>
      <c r="Q16" s="164"/>
      <c r="R16" s="164"/>
      <c r="S16" s="164"/>
      <c r="T16" s="164"/>
      <c r="U16" s="164"/>
      <c r="V16" s="165"/>
      <c r="W16" s="163">
        <v>-4</v>
      </c>
      <c r="X16" s="164"/>
      <c r="Y16" s="164"/>
      <c r="Z16" s="164"/>
      <c r="AA16" s="164"/>
      <c r="AB16" s="164"/>
      <c r="AC16" s="165"/>
      <c r="AD16" s="163" t="s">
        <v>717</v>
      </c>
      <c r="AE16" s="164"/>
      <c r="AF16" s="164"/>
      <c r="AG16" s="164"/>
      <c r="AH16" s="164"/>
      <c r="AI16" s="164"/>
      <c r="AJ16" s="165"/>
      <c r="AK16" s="163" t="s">
        <v>771</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771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0</v>
      </c>
      <c r="Q18" s="170"/>
      <c r="R18" s="170"/>
      <c r="S18" s="170"/>
      <c r="T18" s="170"/>
      <c r="U18" s="170"/>
      <c r="V18" s="171"/>
      <c r="W18" s="169">
        <f>SUM(W13:AC17)</f>
        <v>73</v>
      </c>
      <c r="X18" s="170"/>
      <c r="Y18" s="170"/>
      <c r="Z18" s="170"/>
      <c r="AA18" s="170"/>
      <c r="AB18" s="170"/>
      <c r="AC18" s="171"/>
      <c r="AD18" s="169">
        <f>SUM(AD13:AJ17)</f>
        <v>47</v>
      </c>
      <c r="AE18" s="170"/>
      <c r="AF18" s="170"/>
      <c r="AG18" s="170"/>
      <c r="AH18" s="170"/>
      <c r="AI18" s="170"/>
      <c r="AJ18" s="171"/>
      <c r="AK18" s="169">
        <f>SUM(AK13:AQ17)</f>
        <v>51</v>
      </c>
      <c r="AL18" s="170"/>
      <c r="AM18" s="170"/>
      <c r="AN18" s="170"/>
      <c r="AO18" s="170"/>
      <c r="AP18" s="170"/>
      <c r="AQ18" s="171"/>
      <c r="AR18" s="169">
        <f>SUM(AR13:AX17)</f>
        <v>62</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0</v>
      </c>
      <c r="Q19" s="164"/>
      <c r="R19" s="164"/>
      <c r="S19" s="164"/>
      <c r="T19" s="164"/>
      <c r="U19" s="164"/>
      <c r="V19" s="165"/>
      <c r="W19" s="163">
        <v>67</v>
      </c>
      <c r="X19" s="164"/>
      <c r="Y19" s="164"/>
      <c r="Z19" s="164"/>
      <c r="AA19" s="164"/>
      <c r="AB19" s="164"/>
      <c r="AC19" s="165"/>
      <c r="AD19" s="163">
        <v>47</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t="str">
        <f>IF(P18=0, "-", SUM(P19)/P18)</f>
        <v>-</v>
      </c>
      <c r="Q20" s="537"/>
      <c r="R20" s="537"/>
      <c r="S20" s="537"/>
      <c r="T20" s="537"/>
      <c r="U20" s="537"/>
      <c r="V20" s="537"/>
      <c r="W20" s="537">
        <f t="shared" ref="W20" si="0">IF(W18=0, "-", SUM(W19)/W18)</f>
        <v>0.9178082191780822</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354</v>
      </c>
      <c r="H21" s="921"/>
      <c r="I21" s="921"/>
      <c r="J21" s="921"/>
      <c r="K21" s="921"/>
      <c r="L21" s="921"/>
      <c r="M21" s="921"/>
      <c r="N21" s="921"/>
      <c r="O21" s="921"/>
      <c r="P21" s="537" t="str">
        <f>IF(P19=0, "-", SUM(P19)/SUM(P13,P14))</f>
        <v>-</v>
      </c>
      <c r="Q21" s="537"/>
      <c r="R21" s="537"/>
      <c r="S21" s="537"/>
      <c r="T21" s="537"/>
      <c r="U21" s="537"/>
      <c r="V21" s="537"/>
      <c r="W21" s="537">
        <f t="shared" ref="W21" si="2">IF(W19=0, "-", SUM(W19)/SUM(W13,W14))</f>
        <v>1.6341463414634145</v>
      </c>
      <c r="X21" s="537"/>
      <c r="Y21" s="537"/>
      <c r="Z21" s="537"/>
      <c r="AA21" s="537"/>
      <c r="AB21" s="537"/>
      <c r="AC21" s="537"/>
      <c r="AD21" s="537">
        <f t="shared" ref="AD21" si="3">IF(AD19=0, "-", SUM(AD19)/SUM(AD13,AD14))</f>
        <v>1.0930232558139534</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46</v>
      </c>
      <c r="Q23" s="161"/>
      <c r="R23" s="161"/>
      <c r="S23" s="161"/>
      <c r="T23" s="161"/>
      <c r="U23" s="161"/>
      <c r="V23" s="162"/>
      <c r="W23" s="160">
        <v>53</v>
      </c>
      <c r="X23" s="161"/>
      <c r="Y23" s="161"/>
      <c r="Z23" s="161"/>
      <c r="AA23" s="161"/>
      <c r="AB23" s="161"/>
      <c r="AC23" s="162"/>
      <c r="AD23" s="149" t="s">
        <v>775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5</v>
      </c>
      <c r="Q24" s="164"/>
      <c r="R24" s="164"/>
      <c r="S24" s="164"/>
      <c r="T24" s="164"/>
      <c r="U24" s="164"/>
      <c r="V24" s="165"/>
      <c r="W24" s="163">
        <v>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772</v>
      </c>
      <c r="H25" s="136"/>
      <c r="I25" s="136"/>
      <c r="J25" s="136"/>
      <c r="K25" s="136"/>
      <c r="L25" s="136"/>
      <c r="M25" s="136"/>
      <c r="N25" s="136"/>
      <c r="O25" s="137"/>
      <c r="P25" s="163">
        <v>0.2</v>
      </c>
      <c r="Q25" s="164"/>
      <c r="R25" s="164"/>
      <c r="S25" s="164"/>
      <c r="T25" s="164"/>
      <c r="U25" s="164"/>
      <c r="V25" s="165"/>
      <c r="W25" s="163">
        <v>0.2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-0.20000000000000284</v>
      </c>
      <c r="Q28" s="170"/>
      <c r="R28" s="170"/>
      <c r="S28" s="170"/>
      <c r="T28" s="170"/>
      <c r="U28" s="170"/>
      <c r="V28" s="171"/>
      <c r="W28" s="169">
        <f>W29-SUM(W23:W27)</f>
        <v>-0.20000000000000284</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51</v>
      </c>
      <c r="Q29" s="164"/>
      <c r="R29" s="164"/>
      <c r="S29" s="164"/>
      <c r="T29" s="164"/>
      <c r="U29" s="164"/>
      <c r="V29" s="165"/>
      <c r="W29" s="211">
        <f>AR13</f>
        <v>62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390</v>
      </c>
      <c r="AF30" s="383"/>
      <c r="AG30" s="383"/>
      <c r="AH30" s="384"/>
      <c r="AI30" s="385" t="s">
        <v>412</v>
      </c>
      <c r="AJ30" s="385"/>
      <c r="AK30" s="385"/>
      <c r="AL30" s="382"/>
      <c r="AM30" s="385" t="s">
        <v>509</v>
      </c>
      <c r="AN30" s="385"/>
      <c r="AO30" s="385"/>
      <c r="AP30" s="382"/>
      <c r="AQ30" s="639" t="s">
        <v>232</v>
      </c>
      <c r="AR30" s="640"/>
      <c r="AS30" s="640"/>
      <c r="AT30" s="641"/>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23.25" customHeight="1" x14ac:dyDescent="0.15">
      <c r="A32" s="513"/>
      <c r="B32" s="511"/>
      <c r="C32" s="511"/>
      <c r="D32" s="511"/>
      <c r="E32" s="511"/>
      <c r="F32" s="512"/>
      <c r="G32" s="538" t="s">
        <v>720</v>
      </c>
      <c r="H32" s="539"/>
      <c r="I32" s="539"/>
      <c r="J32" s="539"/>
      <c r="K32" s="539"/>
      <c r="L32" s="539"/>
      <c r="M32" s="539"/>
      <c r="N32" s="539"/>
      <c r="O32" s="540"/>
      <c r="P32" s="191" t="s">
        <v>721</v>
      </c>
      <c r="Q32" s="191"/>
      <c r="R32" s="191"/>
      <c r="S32" s="191"/>
      <c r="T32" s="191"/>
      <c r="U32" s="191"/>
      <c r="V32" s="191"/>
      <c r="W32" s="191"/>
      <c r="X32" s="233"/>
      <c r="Y32" s="339" t="s">
        <v>12</v>
      </c>
      <c r="Z32" s="547"/>
      <c r="AA32" s="548"/>
      <c r="AB32" s="549" t="s">
        <v>717</v>
      </c>
      <c r="AC32" s="549"/>
      <c r="AD32" s="549"/>
      <c r="AE32" s="363">
        <v>0</v>
      </c>
      <c r="AF32" s="364"/>
      <c r="AG32" s="364"/>
      <c r="AH32" s="364"/>
      <c r="AI32" s="363">
        <v>100</v>
      </c>
      <c r="AJ32" s="364"/>
      <c r="AK32" s="364"/>
      <c r="AL32" s="364"/>
      <c r="AM32" s="363">
        <v>100</v>
      </c>
      <c r="AN32" s="364"/>
      <c r="AO32" s="364"/>
      <c r="AP32" s="364"/>
      <c r="AQ32" s="166" t="s">
        <v>717</v>
      </c>
      <c r="AR32" s="167"/>
      <c r="AS32" s="167"/>
      <c r="AT32" s="168"/>
      <c r="AU32" s="364" t="s">
        <v>717</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717</v>
      </c>
      <c r="AC33" s="520"/>
      <c r="AD33" s="520"/>
      <c r="AE33" s="363">
        <v>100</v>
      </c>
      <c r="AF33" s="364"/>
      <c r="AG33" s="364"/>
      <c r="AH33" s="364"/>
      <c r="AI33" s="363">
        <v>100</v>
      </c>
      <c r="AJ33" s="364"/>
      <c r="AK33" s="364"/>
      <c r="AL33" s="364"/>
      <c r="AM33" s="363">
        <v>100</v>
      </c>
      <c r="AN33" s="364"/>
      <c r="AO33" s="364"/>
      <c r="AP33" s="364"/>
      <c r="AQ33" s="166" t="s">
        <v>717</v>
      </c>
      <c r="AR33" s="167"/>
      <c r="AS33" s="167"/>
      <c r="AT33" s="168"/>
      <c r="AU33" s="364">
        <v>100</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v>0</v>
      </c>
      <c r="AF34" s="364"/>
      <c r="AG34" s="364"/>
      <c r="AH34" s="364"/>
      <c r="AI34" s="363">
        <v>100</v>
      </c>
      <c r="AJ34" s="364"/>
      <c r="AK34" s="364"/>
      <c r="AL34" s="364"/>
      <c r="AM34" s="363">
        <v>100</v>
      </c>
      <c r="AN34" s="364"/>
      <c r="AO34" s="364"/>
      <c r="AP34" s="364"/>
      <c r="AQ34" s="166" t="s">
        <v>717</v>
      </c>
      <c r="AR34" s="167"/>
      <c r="AS34" s="167"/>
      <c r="AT34" s="168"/>
      <c r="AU34" s="364" t="s">
        <v>717</v>
      </c>
      <c r="AV34" s="364"/>
      <c r="AW34" s="364"/>
      <c r="AX34" s="365"/>
    </row>
    <row r="35" spans="1:51" ht="23.25" customHeight="1" x14ac:dyDescent="0.15">
      <c r="A35" s="893" t="s">
        <v>380</v>
      </c>
      <c r="B35" s="894"/>
      <c r="C35" s="894"/>
      <c r="D35" s="894"/>
      <c r="E35" s="894"/>
      <c r="F35" s="895"/>
      <c r="G35" s="899" t="s">
        <v>722</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390</v>
      </c>
      <c r="AF65" s="335"/>
      <c r="AG65" s="335"/>
      <c r="AH65" s="335"/>
      <c r="AI65" s="335" t="s">
        <v>412</v>
      </c>
      <c r="AJ65" s="335"/>
      <c r="AK65" s="335"/>
      <c r="AL65" s="335"/>
      <c r="AM65" s="335" t="s">
        <v>509</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370</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371</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370</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371</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383</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390</v>
      </c>
      <c r="AF100" s="820"/>
      <c r="AG100" s="820"/>
      <c r="AH100" s="821"/>
      <c r="AI100" s="819" t="s">
        <v>412</v>
      </c>
      <c r="AJ100" s="820"/>
      <c r="AK100" s="820"/>
      <c r="AL100" s="821"/>
      <c r="AM100" s="819" t="s">
        <v>509</v>
      </c>
      <c r="AN100" s="820"/>
      <c r="AO100" s="820"/>
      <c r="AP100" s="821"/>
      <c r="AQ100" s="922" t="s">
        <v>417</v>
      </c>
      <c r="AR100" s="923"/>
      <c r="AS100" s="923"/>
      <c r="AT100" s="924"/>
      <c r="AU100" s="922" t="s">
        <v>541</v>
      </c>
      <c r="AV100" s="923"/>
      <c r="AW100" s="923"/>
      <c r="AX100" s="925"/>
    </row>
    <row r="101" spans="1:60" ht="23.25" customHeight="1" x14ac:dyDescent="0.15">
      <c r="A101" s="489"/>
      <c r="B101" s="490"/>
      <c r="C101" s="490"/>
      <c r="D101" s="490"/>
      <c r="E101" s="490"/>
      <c r="F101" s="491"/>
      <c r="G101" s="191" t="s">
        <v>723</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717</v>
      </c>
      <c r="AC101" s="549"/>
      <c r="AD101" s="549"/>
      <c r="AE101" s="358">
        <v>0</v>
      </c>
      <c r="AF101" s="358"/>
      <c r="AG101" s="358"/>
      <c r="AH101" s="358"/>
      <c r="AI101" s="358">
        <v>2</v>
      </c>
      <c r="AJ101" s="358"/>
      <c r="AK101" s="358"/>
      <c r="AL101" s="358"/>
      <c r="AM101" s="358">
        <v>3</v>
      </c>
      <c r="AN101" s="358"/>
      <c r="AO101" s="358"/>
      <c r="AP101" s="358"/>
      <c r="AQ101" s="358" t="s">
        <v>774</v>
      </c>
      <c r="AR101" s="358"/>
      <c r="AS101" s="358"/>
      <c r="AT101" s="358"/>
      <c r="AU101" s="363" t="s">
        <v>774</v>
      </c>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717</v>
      </c>
      <c r="AC102" s="549"/>
      <c r="AD102" s="549"/>
      <c r="AE102" s="358">
        <v>1</v>
      </c>
      <c r="AF102" s="358"/>
      <c r="AG102" s="358"/>
      <c r="AH102" s="358"/>
      <c r="AI102" s="358">
        <v>3</v>
      </c>
      <c r="AJ102" s="358"/>
      <c r="AK102" s="358"/>
      <c r="AL102" s="358"/>
      <c r="AM102" s="358">
        <v>3</v>
      </c>
      <c r="AN102" s="358"/>
      <c r="AO102" s="358"/>
      <c r="AP102" s="358"/>
      <c r="AQ102" s="358">
        <v>2</v>
      </c>
      <c r="AR102" s="358"/>
      <c r="AS102" s="358"/>
      <c r="AT102" s="358"/>
      <c r="AU102" s="371">
        <v>2</v>
      </c>
      <c r="AV102" s="372"/>
      <c r="AW102" s="372"/>
      <c r="AX102" s="926"/>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v>0</v>
      </c>
      <c r="AF116" s="358"/>
      <c r="AG116" s="358"/>
      <c r="AH116" s="358"/>
      <c r="AI116" s="358">
        <v>33287532</v>
      </c>
      <c r="AJ116" s="358"/>
      <c r="AK116" s="358"/>
      <c r="AL116" s="358"/>
      <c r="AM116" s="358">
        <v>15625500</v>
      </c>
      <c r="AN116" s="358"/>
      <c r="AO116" s="358"/>
      <c r="AP116" s="358"/>
      <c r="AQ116" s="363">
        <v>25559500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727</v>
      </c>
      <c r="AF117" s="306"/>
      <c r="AG117" s="306"/>
      <c r="AH117" s="306"/>
      <c r="AI117" s="306" t="s">
        <v>728</v>
      </c>
      <c r="AJ117" s="306"/>
      <c r="AK117" s="306"/>
      <c r="AL117" s="306"/>
      <c r="AM117" s="306" t="s">
        <v>760</v>
      </c>
      <c r="AN117" s="306"/>
      <c r="AO117" s="306"/>
      <c r="AP117" s="306"/>
      <c r="AQ117" s="306" t="s">
        <v>761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t="s">
        <v>729</v>
      </c>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405</v>
      </c>
      <c r="B130" s="987"/>
      <c r="C130" s="986" t="s">
        <v>236</v>
      </c>
      <c r="D130" s="987"/>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90"/>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736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671</v>
      </c>
      <c r="D430" s="251"/>
      <c r="E430" s="239" t="s">
        <v>399</v>
      </c>
      <c r="F430" s="446"/>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0"/>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0"/>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7"/>
      <c r="AQ458" s="166" t="s">
        <v>717</v>
      </c>
      <c r="AR458" s="167"/>
      <c r="AS458" s="167"/>
      <c r="AT458" s="168"/>
      <c r="AU458" s="167" t="s">
        <v>717</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7"/>
      <c r="AQ459" s="166" t="s">
        <v>717</v>
      </c>
      <c r="AR459" s="167"/>
      <c r="AS459" s="167"/>
      <c r="AT459" s="168"/>
      <c r="AU459" s="167" t="s">
        <v>717</v>
      </c>
      <c r="AV459" s="167"/>
      <c r="AW459" s="167"/>
      <c r="AX459" s="208"/>
      <c r="AY459">
        <f t="shared" si="68"/>
        <v>1</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7"/>
      <c r="AQ460" s="166" t="s">
        <v>717</v>
      </c>
      <c r="AR460" s="167"/>
      <c r="AS460" s="167"/>
      <c r="AT460" s="168"/>
      <c r="AU460" s="167" t="s">
        <v>717</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4"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734</v>
      </c>
      <c r="AE702" s="892"/>
      <c r="AF702" s="892"/>
      <c r="AG702" s="881" t="s">
        <v>737</v>
      </c>
      <c r="AH702" s="882"/>
      <c r="AI702" s="882"/>
      <c r="AJ702" s="882"/>
      <c r="AK702" s="882"/>
      <c r="AL702" s="882"/>
      <c r="AM702" s="882"/>
      <c r="AN702" s="882"/>
      <c r="AO702" s="882"/>
      <c r="AP702" s="882"/>
      <c r="AQ702" s="882"/>
      <c r="AR702" s="882"/>
      <c r="AS702" s="882"/>
      <c r="AT702" s="882"/>
      <c r="AU702" s="882"/>
      <c r="AV702" s="882"/>
      <c r="AW702" s="882"/>
      <c r="AX702" s="883"/>
    </row>
    <row r="703" spans="1:51" ht="54"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734</v>
      </c>
      <c r="AE703" s="185"/>
      <c r="AF703" s="185"/>
      <c r="AG703" s="665" t="s">
        <v>738</v>
      </c>
      <c r="AH703" s="666"/>
      <c r="AI703" s="666"/>
      <c r="AJ703" s="666"/>
      <c r="AK703" s="666"/>
      <c r="AL703" s="666"/>
      <c r="AM703" s="666"/>
      <c r="AN703" s="666"/>
      <c r="AO703" s="666"/>
      <c r="AP703" s="666"/>
      <c r="AQ703" s="666"/>
      <c r="AR703" s="666"/>
      <c r="AS703" s="666"/>
      <c r="AT703" s="666"/>
      <c r="AU703" s="666"/>
      <c r="AV703" s="666"/>
      <c r="AW703" s="666"/>
      <c r="AX703" s="667"/>
    </row>
    <row r="704" spans="1:51" ht="54"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734</v>
      </c>
      <c r="AE704" s="584"/>
      <c r="AF704" s="584"/>
      <c r="AG704" s="426" t="s">
        <v>739</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734</v>
      </c>
      <c r="AE705" s="734"/>
      <c r="AF705" s="734"/>
      <c r="AG705" s="190" t="s">
        <v>768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766</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767</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740</v>
      </c>
      <c r="AE708" s="669"/>
      <c r="AF708" s="669"/>
      <c r="AG708" s="524" t="s">
        <v>717</v>
      </c>
      <c r="AH708" s="525"/>
      <c r="AI708" s="525"/>
      <c r="AJ708" s="525"/>
      <c r="AK708" s="525"/>
      <c r="AL708" s="525"/>
      <c r="AM708" s="525"/>
      <c r="AN708" s="525"/>
      <c r="AO708" s="525"/>
      <c r="AP708" s="525"/>
      <c r="AQ708" s="525"/>
      <c r="AR708" s="525"/>
      <c r="AS708" s="525"/>
      <c r="AT708" s="525"/>
      <c r="AU708" s="525"/>
      <c r="AV708" s="525"/>
      <c r="AW708" s="525"/>
      <c r="AX708" s="526"/>
    </row>
    <row r="709" spans="1:50" ht="41.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734</v>
      </c>
      <c r="AE709" s="185"/>
      <c r="AF709" s="185"/>
      <c r="AG709" s="665" t="s">
        <v>741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740</v>
      </c>
      <c r="AE710" s="185"/>
      <c r="AF710" s="185"/>
      <c r="AG710" s="665" t="s">
        <v>717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734</v>
      </c>
      <c r="AE711" s="185"/>
      <c r="AF711" s="185"/>
      <c r="AG711" s="665" t="s">
        <v>742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740</v>
      </c>
      <c r="AE712" s="584"/>
      <c r="AF712" s="584"/>
      <c r="AG712" s="592" t="s">
        <v>406</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5" t="s">
        <v>406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734</v>
      </c>
      <c r="AE714" s="590"/>
      <c r="AF714" s="591"/>
      <c r="AG714" s="690" t="s">
        <v>743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734</v>
      </c>
      <c r="AE715" s="669"/>
      <c r="AF715" s="775"/>
      <c r="AG715" s="524" t="s">
        <v>747</v>
      </c>
      <c r="AH715" s="525"/>
      <c r="AI715" s="525"/>
      <c r="AJ715" s="525"/>
      <c r="AK715" s="525"/>
      <c r="AL715" s="525"/>
      <c r="AM715" s="525"/>
      <c r="AN715" s="525"/>
      <c r="AO715" s="525"/>
      <c r="AP715" s="525"/>
      <c r="AQ715" s="525"/>
      <c r="AR715" s="525"/>
      <c r="AS715" s="525"/>
      <c r="AT715" s="525"/>
      <c r="AU715" s="525"/>
      <c r="AV715" s="525"/>
      <c r="AW715" s="525"/>
      <c r="AX715" s="526"/>
    </row>
    <row r="716" spans="1:50" ht="40.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734</v>
      </c>
      <c r="AE716" s="757"/>
      <c r="AF716" s="757"/>
      <c r="AG716" s="665" t="s">
        <v>744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734</v>
      </c>
      <c r="AE717" s="185"/>
      <c r="AF717" s="185"/>
      <c r="AG717" s="665" t="s">
        <v>748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734</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734</v>
      </c>
      <c r="AE719" s="669"/>
      <c r="AF719" s="669"/>
      <c r="AG719" s="190" t="s">
        <v>745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1"/>
      <c r="B721" s="652"/>
      <c r="C721" s="914" t="s">
        <v>710</v>
      </c>
      <c r="D721" s="915"/>
      <c r="E721" s="915"/>
      <c r="F721" s="916"/>
      <c r="G721" s="932">
        <v>20</v>
      </c>
      <c r="H721" s="933"/>
      <c r="I721" s="77" t="str">
        <f>IF(OR(G721="　", G721=""), "", "-")</f>
        <v>-</v>
      </c>
      <c r="J721" s="913">
        <v>732</v>
      </c>
      <c r="K721" s="913"/>
      <c r="L721" s="77" t="str">
        <f>IF(M721="","","-")</f>
        <v/>
      </c>
      <c r="M721" s="78"/>
      <c r="N721" s="910" t="s">
        <v>732</v>
      </c>
      <c r="O721" s="911"/>
      <c r="P721" s="911"/>
      <c r="Q721" s="911"/>
      <c r="R721" s="911"/>
      <c r="S721" s="911"/>
      <c r="T721" s="911"/>
      <c r="U721" s="911"/>
      <c r="V721" s="911"/>
      <c r="W721" s="911"/>
      <c r="X721" s="911"/>
      <c r="Y721" s="911"/>
      <c r="Z721" s="911"/>
      <c r="AA721" s="911"/>
      <c r="AB721" s="911"/>
      <c r="AC721" s="911"/>
      <c r="AD721" s="911"/>
      <c r="AE721" s="911"/>
      <c r="AF721" s="912"/>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5" t="s">
        <v>763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746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776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138</v>
      </c>
      <c r="B731" s="617"/>
      <c r="C731" s="617"/>
      <c r="D731" s="617"/>
      <c r="E731" s="618"/>
      <c r="F731" s="681" t="s">
        <v>773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138</v>
      </c>
      <c r="B733" s="617"/>
      <c r="C733" s="617"/>
      <c r="D733" s="617"/>
      <c r="E733" s="618"/>
      <c r="F733" s="764" t="s">
        <v>774</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672</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717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665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678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386</v>
      </c>
      <c r="B787" s="759"/>
      <c r="C787" s="759"/>
      <c r="D787" s="759"/>
      <c r="E787" s="759"/>
      <c r="F787" s="760"/>
      <c r="G787" s="437" t="s">
        <v>752</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753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750</v>
      </c>
      <c r="H789" s="448"/>
      <c r="I789" s="448"/>
      <c r="J789" s="448"/>
      <c r="K789" s="449"/>
      <c r="L789" s="450" t="s">
        <v>751</v>
      </c>
      <c r="M789" s="451"/>
      <c r="N789" s="451"/>
      <c r="O789" s="451"/>
      <c r="P789" s="451"/>
      <c r="Q789" s="451"/>
      <c r="R789" s="451"/>
      <c r="S789" s="451"/>
      <c r="T789" s="451"/>
      <c r="U789" s="451"/>
      <c r="V789" s="451"/>
      <c r="W789" s="451"/>
      <c r="X789" s="452"/>
      <c r="Y789" s="453">
        <v>40</v>
      </c>
      <c r="Z789" s="454"/>
      <c r="AA789" s="454"/>
      <c r="AB789" s="555"/>
      <c r="AC789" s="447" t="s">
        <v>750</v>
      </c>
      <c r="AD789" s="448"/>
      <c r="AE789" s="448"/>
      <c r="AF789" s="448"/>
      <c r="AG789" s="449"/>
      <c r="AH789" s="450" t="s">
        <v>762</v>
      </c>
      <c r="AI789" s="451"/>
      <c r="AJ789" s="451"/>
      <c r="AK789" s="451"/>
      <c r="AL789" s="451"/>
      <c r="AM789" s="451"/>
      <c r="AN789" s="451"/>
      <c r="AO789" s="451"/>
      <c r="AP789" s="451"/>
      <c r="AQ789" s="451"/>
      <c r="AR789" s="451"/>
      <c r="AS789" s="451"/>
      <c r="AT789" s="452"/>
      <c r="AU789" s="453">
        <v>4</v>
      </c>
      <c r="AV789" s="454"/>
      <c r="AW789" s="454"/>
      <c r="AX789" s="555"/>
    </row>
    <row r="790" spans="1:51" ht="24.75" customHeight="1" x14ac:dyDescent="0.15">
      <c r="A790" s="554"/>
      <c r="B790" s="761"/>
      <c r="C790" s="761"/>
      <c r="D790" s="761"/>
      <c r="E790" s="761"/>
      <c r="F790" s="762"/>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4"/>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4"/>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4"/>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4"/>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4"/>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4"/>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4"/>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4"/>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4"/>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40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v>
      </c>
      <c r="AV799" s="412"/>
      <c r="AW799" s="412"/>
      <c r="AX799" s="414"/>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4"/>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customHeight="1" x14ac:dyDescent="0.15">
      <c r="A838" s="554"/>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754</v>
      </c>
      <c r="D845" s="415"/>
      <c r="E845" s="415"/>
      <c r="F845" s="415"/>
      <c r="G845" s="415"/>
      <c r="H845" s="415"/>
      <c r="I845" s="415"/>
      <c r="J845" s="416">
        <v>4030001077849</v>
      </c>
      <c r="K845" s="417"/>
      <c r="L845" s="417"/>
      <c r="M845" s="417"/>
      <c r="N845" s="417"/>
      <c r="O845" s="417"/>
      <c r="P845" s="424" t="s">
        <v>755</v>
      </c>
      <c r="Q845" s="425"/>
      <c r="R845" s="425"/>
      <c r="S845" s="425"/>
      <c r="T845" s="425"/>
      <c r="U845" s="425"/>
      <c r="V845" s="425"/>
      <c r="W845" s="425"/>
      <c r="X845" s="425"/>
      <c r="Y845" s="318">
        <v>40</v>
      </c>
      <c r="Z845" s="319"/>
      <c r="AA845" s="319"/>
      <c r="AB845" s="320"/>
      <c r="AC845" s="322" t="s">
        <v>372</v>
      </c>
      <c r="AD845" s="323"/>
      <c r="AE845" s="323"/>
      <c r="AF845" s="323"/>
      <c r="AG845" s="323"/>
      <c r="AH845" s="418">
        <v>2</v>
      </c>
      <c r="AI845" s="419"/>
      <c r="AJ845" s="419"/>
      <c r="AK845" s="419"/>
      <c r="AL845" s="326">
        <v>99.188822271000006</v>
      </c>
      <c r="AM845" s="327"/>
      <c r="AN845" s="327"/>
      <c r="AO845" s="328"/>
      <c r="AP845" s="321" t="s">
        <v>406</v>
      </c>
      <c r="AQ845" s="321"/>
      <c r="AR845" s="321"/>
      <c r="AS845" s="321"/>
      <c r="AT845" s="321"/>
      <c r="AU845" s="321"/>
      <c r="AV845" s="321"/>
      <c r="AW845" s="321"/>
      <c r="AX845" s="321"/>
    </row>
    <row r="846" spans="1:51" ht="30" customHeight="1" x14ac:dyDescent="0.15">
      <c r="A846" s="401">
        <v>2</v>
      </c>
      <c r="B846" s="401">
        <v>1</v>
      </c>
      <c r="C846" s="420" t="s">
        <v>756</v>
      </c>
      <c r="D846" s="415"/>
      <c r="E846" s="415"/>
      <c r="F846" s="415"/>
      <c r="G846" s="415"/>
      <c r="H846" s="415"/>
      <c r="I846" s="415"/>
      <c r="J846" s="416">
        <v>1011301008853</v>
      </c>
      <c r="K846" s="417"/>
      <c r="L846" s="417"/>
      <c r="M846" s="417"/>
      <c r="N846" s="417"/>
      <c r="O846" s="417"/>
      <c r="P846" s="424" t="s">
        <v>757</v>
      </c>
      <c r="Q846" s="425"/>
      <c r="R846" s="425"/>
      <c r="S846" s="425"/>
      <c r="T846" s="425"/>
      <c r="U846" s="425"/>
      <c r="V846" s="425"/>
      <c r="W846" s="425"/>
      <c r="X846" s="425"/>
      <c r="Y846" s="318">
        <v>3</v>
      </c>
      <c r="Z846" s="319"/>
      <c r="AA846" s="319"/>
      <c r="AB846" s="320"/>
      <c r="AC846" s="322" t="s">
        <v>372</v>
      </c>
      <c r="AD846" s="323"/>
      <c r="AE846" s="323"/>
      <c r="AF846" s="323"/>
      <c r="AG846" s="323"/>
      <c r="AH846" s="418">
        <v>1</v>
      </c>
      <c r="AI846" s="419"/>
      <c r="AJ846" s="419"/>
      <c r="AK846" s="419"/>
      <c r="AL846" s="326">
        <v>97.297297297</v>
      </c>
      <c r="AM846" s="327"/>
      <c r="AN846" s="327"/>
      <c r="AO846" s="328"/>
      <c r="AP846" s="321" t="s">
        <v>406</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759</v>
      </c>
      <c r="D878" s="415"/>
      <c r="E878" s="415"/>
      <c r="F878" s="415"/>
      <c r="G878" s="415"/>
      <c r="H878" s="415"/>
      <c r="I878" s="415"/>
      <c r="J878" s="416">
        <v>2060001005916</v>
      </c>
      <c r="K878" s="417"/>
      <c r="L878" s="417"/>
      <c r="M878" s="417"/>
      <c r="N878" s="417"/>
      <c r="O878" s="417"/>
      <c r="P878" s="424" t="s">
        <v>757</v>
      </c>
      <c r="Q878" s="425"/>
      <c r="R878" s="425"/>
      <c r="S878" s="425"/>
      <c r="T878" s="425"/>
      <c r="U878" s="425"/>
      <c r="V878" s="425"/>
      <c r="W878" s="425"/>
      <c r="X878" s="425"/>
      <c r="Y878" s="318">
        <v>4</v>
      </c>
      <c r="Z878" s="319"/>
      <c r="AA878" s="319"/>
      <c r="AB878" s="320"/>
      <c r="AC878" s="322" t="s">
        <v>372</v>
      </c>
      <c r="AD878" s="323"/>
      <c r="AE878" s="323"/>
      <c r="AF878" s="323"/>
      <c r="AG878" s="323"/>
      <c r="AH878" s="418">
        <v>1</v>
      </c>
      <c r="AI878" s="419"/>
      <c r="AJ878" s="419"/>
      <c r="AK878" s="419"/>
      <c r="AL878" s="326">
        <v>94.9</v>
      </c>
      <c r="AM878" s="327"/>
      <c r="AN878" s="327"/>
      <c r="AO878" s="328"/>
      <c r="AP878" s="321" t="s">
        <v>765</v>
      </c>
      <c r="AQ878" s="321"/>
      <c r="AR878" s="321"/>
      <c r="AS878" s="321"/>
      <c r="AT878" s="321"/>
      <c r="AU878" s="321"/>
      <c r="AV878" s="321"/>
      <c r="AW878" s="321"/>
      <c r="AX878" s="321"/>
      <c r="AY878">
        <f t="shared" si="118"/>
        <v>1</v>
      </c>
    </row>
    <row r="879" spans="1:51" ht="30" customHeight="1" x14ac:dyDescent="0.15">
      <c r="A879" s="401">
        <v>2</v>
      </c>
      <c r="B879" s="401">
        <v>1</v>
      </c>
      <c r="C879" s="420" t="s">
        <v>758</v>
      </c>
      <c r="D879" s="415"/>
      <c r="E879" s="415"/>
      <c r="F879" s="415"/>
      <c r="G879" s="415"/>
      <c r="H879" s="415"/>
      <c r="I879" s="415"/>
      <c r="J879" s="416">
        <v>4060002009369</v>
      </c>
      <c r="K879" s="417"/>
      <c r="L879" s="417"/>
      <c r="M879" s="417"/>
      <c r="N879" s="417"/>
      <c r="O879" s="417"/>
      <c r="P879" s="424" t="s">
        <v>757</v>
      </c>
      <c r="Q879" s="425"/>
      <c r="R879" s="425"/>
      <c r="S879" s="425"/>
      <c r="T879" s="425"/>
      <c r="U879" s="425"/>
      <c r="V879" s="425"/>
      <c r="W879" s="425"/>
      <c r="X879" s="425"/>
      <c r="Y879" s="318">
        <v>0.3</v>
      </c>
      <c r="Z879" s="319"/>
      <c r="AA879" s="319"/>
      <c r="AB879" s="320"/>
      <c r="AC879" s="322" t="s">
        <v>378</v>
      </c>
      <c r="AD879" s="323"/>
      <c r="AE879" s="323"/>
      <c r="AF879" s="323"/>
      <c r="AG879" s="323"/>
      <c r="AH879" s="418" t="s">
        <v>765</v>
      </c>
      <c r="AI879" s="419"/>
      <c r="AJ879" s="419"/>
      <c r="AK879" s="419"/>
      <c r="AL879" s="326">
        <v>100</v>
      </c>
      <c r="AM879" s="327"/>
      <c r="AN879" s="327"/>
      <c r="AO879" s="328"/>
      <c r="AP879" s="321" t="s">
        <v>765</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hidden="1" customHeight="1" x14ac:dyDescent="0.15">
      <c r="A1110" s="401">
        <v>1</v>
      </c>
      <c r="B1110" s="401">
        <v>1</v>
      </c>
      <c r="C1110" s="889"/>
      <c r="D1110" s="889"/>
      <c r="E1110" s="888"/>
      <c r="F1110" s="888"/>
      <c r="G1110" s="888"/>
      <c r="H1110" s="888"/>
      <c r="I1110" s="888"/>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27">
      <formula>IF(RIGHT(TEXT(P14,"0.#"),1)=".",FALSE,TRUE)</formula>
    </cfRule>
    <cfRule type="expression" dxfId="2800" priority="14028">
      <formula>IF(RIGHT(TEXT(P14,"0.#"),1)=".",TRUE,FALSE)</formula>
    </cfRule>
  </conditionalFormatting>
  <conditionalFormatting sqref="AE32">
    <cfRule type="expression" dxfId="2799" priority="14017">
      <formula>IF(RIGHT(TEXT(AE32,"0.#"),1)=".",FALSE,TRUE)</formula>
    </cfRule>
    <cfRule type="expression" dxfId="2798" priority="14018">
      <formula>IF(RIGHT(TEXT(AE32,"0.#"),1)=".",TRUE,FALSE)</formula>
    </cfRule>
  </conditionalFormatting>
  <conditionalFormatting sqref="P18:AX18">
    <cfRule type="expression" dxfId="2797" priority="13903">
      <formula>IF(RIGHT(TEXT(P18,"0.#"),1)=".",FALSE,TRUE)</formula>
    </cfRule>
    <cfRule type="expression" dxfId="2796" priority="13904">
      <formula>IF(RIGHT(TEXT(P18,"0.#"),1)=".",TRUE,FALSE)</formula>
    </cfRule>
  </conditionalFormatting>
  <conditionalFormatting sqref="Y790">
    <cfRule type="expression" dxfId="2795" priority="13899">
      <formula>IF(RIGHT(TEXT(Y790,"0.#"),1)=".",FALSE,TRUE)</formula>
    </cfRule>
    <cfRule type="expression" dxfId="2794" priority="13900">
      <formula>IF(RIGHT(TEXT(Y790,"0.#"),1)=".",TRUE,FALSE)</formula>
    </cfRule>
  </conditionalFormatting>
  <conditionalFormatting sqref="Y799">
    <cfRule type="expression" dxfId="2793" priority="13895">
      <formula>IF(RIGHT(TEXT(Y799,"0.#"),1)=".",FALSE,TRUE)</formula>
    </cfRule>
    <cfRule type="expression" dxfId="2792" priority="13896">
      <formula>IF(RIGHT(TEXT(Y799,"0.#"),1)=".",TRUE,FALSE)</formula>
    </cfRule>
  </conditionalFormatting>
  <conditionalFormatting sqref="Y830:Y837 Y828 Y817:Y824 Y815 Y804:Y811 Y802">
    <cfRule type="expression" dxfId="2791" priority="13677">
      <formula>IF(RIGHT(TEXT(Y802,"0.#"),1)=".",FALSE,TRUE)</formula>
    </cfRule>
    <cfRule type="expression" dxfId="2790" priority="13678">
      <formula>IF(RIGHT(TEXT(Y802,"0.#"),1)=".",TRUE,FALSE)</formula>
    </cfRule>
  </conditionalFormatting>
  <conditionalFormatting sqref="P16:AQ17 P15:AX15 P13:AX13">
    <cfRule type="expression" dxfId="2789" priority="13725">
      <formula>IF(RIGHT(TEXT(P13,"0.#"),1)=".",FALSE,TRUE)</formula>
    </cfRule>
    <cfRule type="expression" dxfId="2788" priority="13726">
      <formula>IF(RIGHT(TEXT(P13,"0.#"),1)=".",TRUE,FALSE)</formula>
    </cfRule>
  </conditionalFormatting>
  <conditionalFormatting sqref="P19:AJ19">
    <cfRule type="expression" dxfId="2787" priority="13723">
      <formula>IF(RIGHT(TEXT(P19,"0.#"),1)=".",FALSE,TRUE)</formula>
    </cfRule>
    <cfRule type="expression" dxfId="2786" priority="13724">
      <formula>IF(RIGHT(TEXT(P19,"0.#"),1)=".",TRUE,FALSE)</formula>
    </cfRule>
  </conditionalFormatting>
  <conditionalFormatting sqref="AE101 AQ101">
    <cfRule type="expression" dxfId="2785" priority="13715">
      <formula>IF(RIGHT(TEXT(AE101,"0.#"),1)=".",FALSE,TRUE)</formula>
    </cfRule>
    <cfRule type="expression" dxfId="2784" priority="13716">
      <formula>IF(RIGHT(TEXT(AE101,"0.#"),1)=".",TRUE,FALSE)</formula>
    </cfRule>
  </conditionalFormatting>
  <conditionalFormatting sqref="Y791:Y798 Y789">
    <cfRule type="expression" dxfId="2783" priority="13701">
      <formula>IF(RIGHT(TEXT(Y789,"0.#"),1)=".",FALSE,TRUE)</formula>
    </cfRule>
    <cfRule type="expression" dxfId="2782" priority="13702">
      <formula>IF(RIGHT(TEXT(Y789,"0.#"),1)=".",TRUE,FALSE)</formula>
    </cfRule>
  </conditionalFormatting>
  <conditionalFormatting sqref="AU790">
    <cfRule type="expression" dxfId="2781" priority="13699">
      <formula>IF(RIGHT(TEXT(AU790,"0.#"),1)=".",FALSE,TRUE)</formula>
    </cfRule>
    <cfRule type="expression" dxfId="2780" priority="13700">
      <formula>IF(RIGHT(TEXT(AU790,"0.#"),1)=".",TRUE,FALSE)</formula>
    </cfRule>
  </conditionalFormatting>
  <conditionalFormatting sqref="AU799">
    <cfRule type="expression" dxfId="2779" priority="13697">
      <formula>IF(RIGHT(TEXT(AU799,"0.#"),1)=".",FALSE,TRUE)</formula>
    </cfRule>
    <cfRule type="expression" dxfId="2778" priority="13698">
      <formula>IF(RIGHT(TEXT(AU799,"0.#"),1)=".",TRUE,FALSE)</formula>
    </cfRule>
  </conditionalFormatting>
  <conditionalFormatting sqref="AU791:AU798">
    <cfRule type="expression" dxfId="2777" priority="13695">
      <formula>IF(RIGHT(TEXT(AU791,"0.#"),1)=".",FALSE,TRUE)</formula>
    </cfRule>
    <cfRule type="expression" dxfId="2776" priority="13696">
      <formula>IF(RIGHT(TEXT(AU791,"0.#"),1)=".",TRUE,FALSE)</formula>
    </cfRule>
  </conditionalFormatting>
  <conditionalFormatting sqref="Y829 Y816 Y803">
    <cfRule type="expression" dxfId="2775" priority="13681">
      <formula>IF(RIGHT(TEXT(Y803,"0.#"),1)=".",FALSE,TRUE)</formula>
    </cfRule>
    <cfRule type="expression" dxfId="2774" priority="13682">
      <formula>IF(RIGHT(TEXT(Y803,"0.#"),1)=".",TRUE,FALSE)</formula>
    </cfRule>
  </conditionalFormatting>
  <conditionalFormatting sqref="Y838 Y825 Y812">
    <cfRule type="expression" dxfId="2773" priority="13679">
      <formula>IF(RIGHT(TEXT(Y812,"0.#"),1)=".",FALSE,TRUE)</formula>
    </cfRule>
    <cfRule type="expression" dxfId="2772" priority="13680">
      <formula>IF(RIGHT(TEXT(Y812,"0.#"),1)=".",TRUE,FALSE)</formula>
    </cfRule>
  </conditionalFormatting>
  <conditionalFormatting sqref="AU829 AU816 AU803">
    <cfRule type="expression" dxfId="2771" priority="13675">
      <formula>IF(RIGHT(TEXT(AU803,"0.#"),1)=".",FALSE,TRUE)</formula>
    </cfRule>
    <cfRule type="expression" dxfId="2770" priority="13676">
      <formula>IF(RIGHT(TEXT(AU803,"0.#"),1)=".",TRUE,FALSE)</formula>
    </cfRule>
  </conditionalFormatting>
  <conditionalFormatting sqref="AU838 AU825 AU812">
    <cfRule type="expression" dxfId="2769" priority="13673">
      <formula>IF(RIGHT(TEXT(AU812,"0.#"),1)=".",FALSE,TRUE)</formula>
    </cfRule>
    <cfRule type="expression" dxfId="2768" priority="13674">
      <formula>IF(RIGHT(TEXT(AU812,"0.#"),1)=".",TRUE,FALSE)</formula>
    </cfRule>
  </conditionalFormatting>
  <conditionalFormatting sqref="AU830:AU837 AU828 AU817:AU824 AU815 AU804:AU811 AU802">
    <cfRule type="expression" dxfId="2767" priority="13671">
      <formula>IF(RIGHT(TEXT(AU802,"0.#"),1)=".",FALSE,TRUE)</formula>
    </cfRule>
    <cfRule type="expression" dxfId="2766" priority="13672">
      <formula>IF(RIGHT(TEXT(AU802,"0.#"),1)=".",TRUE,FALSE)</formula>
    </cfRule>
  </conditionalFormatting>
  <conditionalFormatting sqref="AM87">
    <cfRule type="expression" dxfId="2765" priority="13325">
      <formula>IF(RIGHT(TEXT(AM87,"0.#"),1)=".",FALSE,TRUE)</formula>
    </cfRule>
    <cfRule type="expression" dxfId="2764" priority="13326">
      <formula>IF(RIGHT(TEXT(AM87,"0.#"),1)=".",TRUE,FALSE)</formula>
    </cfRule>
  </conditionalFormatting>
  <conditionalFormatting sqref="AE55">
    <cfRule type="expression" dxfId="2763" priority="13393">
      <formula>IF(RIGHT(TEXT(AE55,"0.#"),1)=".",FALSE,TRUE)</formula>
    </cfRule>
    <cfRule type="expression" dxfId="2762" priority="13394">
      <formula>IF(RIGHT(TEXT(AE55,"0.#"),1)=".",TRUE,FALSE)</formula>
    </cfRule>
  </conditionalFormatting>
  <conditionalFormatting sqref="AI55">
    <cfRule type="expression" dxfId="2761" priority="13391">
      <formula>IF(RIGHT(TEXT(AI55,"0.#"),1)=".",FALSE,TRUE)</formula>
    </cfRule>
    <cfRule type="expression" dxfId="2760" priority="13392">
      <formula>IF(RIGHT(TEXT(AI55,"0.#"),1)=".",TRUE,FALSE)</formula>
    </cfRule>
  </conditionalFormatting>
  <conditionalFormatting sqref="AM34">
    <cfRule type="expression" dxfId="2759" priority="13471">
      <formula>IF(RIGHT(TEXT(AM34,"0.#"),1)=".",FALSE,TRUE)</formula>
    </cfRule>
    <cfRule type="expression" dxfId="2758" priority="13472">
      <formula>IF(RIGHT(TEXT(AM34,"0.#"),1)=".",TRUE,FALSE)</formula>
    </cfRule>
  </conditionalFormatting>
  <conditionalFormatting sqref="AE33">
    <cfRule type="expression" dxfId="2757" priority="13485">
      <formula>IF(RIGHT(TEXT(AE33,"0.#"),1)=".",FALSE,TRUE)</formula>
    </cfRule>
    <cfRule type="expression" dxfId="2756" priority="13486">
      <formula>IF(RIGHT(TEXT(AE33,"0.#"),1)=".",TRUE,FALSE)</formula>
    </cfRule>
  </conditionalFormatting>
  <conditionalFormatting sqref="AE34">
    <cfRule type="expression" dxfId="2755" priority="13483">
      <formula>IF(RIGHT(TEXT(AE34,"0.#"),1)=".",FALSE,TRUE)</formula>
    </cfRule>
    <cfRule type="expression" dxfId="2754" priority="13484">
      <formula>IF(RIGHT(TEXT(AE34,"0.#"),1)=".",TRUE,FALSE)</formula>
    </cfRule>
  </conditionalFormatting>
  <conditionalFormatting sqref="AI34">
    <cfRule type="expression" dxfId="2753" priority="13481">
      <formula>IF(RIGHT(TEXT(AI34,"0.#"),1)=".",FALSE,TRUE)</formula>
    </cfRule>
    <cfRule type="expression" dxfId="2752" priority="13482">
      <formula>IF(RIGHT(TEXT(AI34,"0.#"),1)=".",TRUE,FALSE)</formula>
    </cfRule>
  </conditionalFormatting>
  <conditionalFormatting sqref="AI33">
    <cfRule type="expression" dxfId="2751" priority="13479">
      <formula>IF(RIGHT(TEXT(AI33,"0.#"),1)=".",FALSE,TRUE)</formula>
    </cfRule>
    <cfRule type="expression" dxfId="2750" priority="13480">
      <formula>IF(RIGHT(TEXT(AI33,"0.#"),1)=".",TRUE,FALSE)</formula>
    </cfRule>
  </conditionalFormatting>
  <conditionalFormatting sqref="AI32">
    <cfRule type="expression" dxfId="2749" priority="13477">
      <formula>IF(RIGHT(TEXT(AI32,"0.#"),1)=".",FALSE,TRUE)</formula>
    </cfRule>
    <cfRule type="expression" dxfId="2748" priority="13478">
      <formula>IF(RIGHT(TEXT(AI32,"0.#"),1)=".",TRUE,FALSE)</formula>
    </cfRule>
  </conditionalFormatting>
  <conditionalFormatting sqref="AM32">
    <cfRule type="expression" dxfId="2747" priority="13475">
      <formula>IF(RIGHT(TEXT(AM32,"0.#"),1)=".",FALSE,TRUE)</formula>
    </cfRule>
    <cfRule type="expression" dxfId="2746" priority="13476">
      <formula>IF(RIGHT(TEXT(AM32,"0.#"),1)=".",TRUE,FALSE)</formula>
    </cfRule>
  </conditionalFormatting>
  <conditionalFormatting sqref="AM33">
    <cfRule type="expression" dxfId="2745" priority="13473">
      <formula>IF(RIGHT(TEXT(AM33,"0.#"),1)=".",FALSE,TRUE)</formula>
    </cfRule>
    <cfRule type="expression" dxfId="2744" priority="13474">
      <formula>IF(RIGHT(TEXT(AM33,"0.#"),1)=".",TRUE,FALSE)</formula>
    </cfRule>
  </conditionalFormatting>
  <conditionalFormatting sqref="AQ32:AQ34">
    <cfRule type="expression" dxfId="2743" priority="13465">
      <formula>IF(RIGHT(TEXT(AQ32,"0.#"),1)=".",FALSE,TRUE)</formula>
    </cfRule>
    <cfRule type="expression" dxfId="2742" priority="13466">
      <formula>IF(RIGHT(TEXT(AQ32,"0.#"),1)=".",TRUE,FALSE)</formula>
    </cfRule>
  </conditionalFormatting>
  <conditionalFormatting sqref="AU32:AU34">
    <cfRule type="expression" dxfId="2741" priority="13463">
      <formula>IF(RIGHT(TEXT(AU32,"0.#"),1)=".",FALSE,TRUE)</formula>
    </cfRule>
    <cfRule type="expression" dxfId="2740" priority="13464">
      <formula>IF(RIGHT(TEXT(AU32,"0.#"),1)=".",TRUE,FALSE)</formula>
    </cfRule>
  </conditionalFormatting>
  <conditionalFormatting sqref="AE53">
    <cfRule type="expression" dxfId="2739" priority="13397">
      <formula>IF(RIGHT(TEXT(AE53,"0.#"),1)=".",FALSE,TRUE)</formula>
    </cfRule>
    <cfRule type="expression" dxfId="2738" priority="13398">
      <formula>IF(RIGHT(TEXT(AE53,"0.#"),1)=".",TRUE,FALSE)</formula>
    </cfRule>
  </conditionalFormatting>
  <conditionalFormatting sqref="AE54">
    <cfRule type="expression" dxfId="2737" priority="13395">
      <formula>IF(RIGHT(TEXT(AE54,"0.#"),1)=".",FALSE,TRUE)</formula>
    </cfRule>
    <cfRule type="expression" dxfId="2736" priority="13396">
      <formula>IF(RIGHT(TEXT(AE54,"0.#"),1)=".",TRUE,FALSE)</formula>
    </cfRule>
  </conditionalFormatting>
  <conditionalFormatting sqref="AI54">
    <cfRule type="expression" dxfId="2735" priority="13389">
      <formula>IF(RIGHT(TEXT(AI54,"0.#"),1)=".",FALSE,TRUE)</formula>
    </cfRule>
    <cfRule type="expression" dxfId="2734" priority="13390">
      <formula>IF(RIGHT(TEXT(AI54,"0.#"),1)=".",TRUE,FALSE)</formula>
    </cfRule>
  </conditionalFormatting>
  <conditionalFormatting sqref="AI53">
    <cfRule type="expression" dxfId="2733" priority="13387">
      <formula>IF(RIGHT(TEXT(AI53,"0.#"),1)=".",FALSE,TRUE)</formula>
    </cfRule>
    <cfRule type="expression" dxfId="2732" priority="13388">
      <formula>IF(RIGHT(TEXT(AI53,"0.#"),1)=".",TRUE,FALSE)</formula>
    </cfRule>
  </conditionalFormatting>
  <conditionalFormatting sqref="AM53">
    <cfRule type="expression" dxfId="2731" priority="13385">
      <formula>IF(RIGHT(TEXT(AM53,"0.#"),1)=".",FALSE,TRUE)</formula>
    </cfRule>
    <cfRule type="expression" dxfId="2730" priority="13386">
      <formula>IF(RIGHT(TEXT(AM53,"0.#"),1)=".",TRUE,FALSE)</formula>
    </cfRule>
  </conditionalFormatting>
  <conditionalFormatting sqref="AM54">
    <cfRule type="expression" dxfId="2729" priority="13383">
      <formula>IF(RIGHT(TEXT(AM54,"0.#"),1)=".",FALSE,TRUE)</formula>
    </cfRule>
    <cfRule type="expression" dxfId="2728" priority="13384">
      <formula>IF(RIGHT(TEXT(AM54,"0.#"),1)=".",TRUE,FALSE)</formula>
    </cfRule>
  </conditionalFormatting>
  <conditionalFormatting sqref="AM55">
    <cfRule type="expression" dxfId="2727" priority="13381">
      <formula>IF(RIGHT(TEXT(AM55,"0.#"),1)=".",FALSE,TRUE)</formula>
    </cfRule>
    <cfRule type="expression" dxfId="2726" priority="13382">
      <formula>IF(RIGHT(TEXT(AM55,"0.#"),1)=".",TRUE,FALSE)</formula>
    </cfRule>
  </conditionalFormatting>
  <conditionalFormatting sqref="AE60">
    <cfRule type="expression" dxfId="2725" priority="13367">
      <formula>IF(RIGHT(TEXT(AE60,"0.#"),1)=".",FALSE,TRUE)</formula>
    </cfRule>
    <cfRule type="expression" dxfId="2724" priority="13368">
      <formula>IF(RIGHT(TEXT(AE60,"0.#"),1)=".",TRUE,FALSE)</formula>
    </cfRule>
  </conditionalFormatting>
  <conditionalFormatting sqref="AE61">
    <cfRule type="expression" dxfId="2723" priority="13365">
      <formula>IF(RIGHT(TEXT(AE61,"0.#"),1)=".",FALSE,TRUE)</formula>
    </cfRule>
    <cfRule type="expression" dxfId="2722" priority="13366">
      <formula>IF(RIGHT(TEXT(AE61,"0.#"),1)=".",TRUE,FALSE)</formula>
    </cfRule>
  </conditionalFormatting>
  <conditionalFormatting sqref="AE62">
    <cfRule type="expression" dxfId="2721" priority="13363">
      <formula>IF(RIGHT(TEXT(AE62,"0.#"),1)=".",FALSE,TRUE)</formula>
    </cfRule>
    <cfRule type="expression" dxfId="2720" priority="13364">
      <formula>IF(RIGHT(TEXT(AE62,"0.#"),1)=".",TRUE,FALSE)</formula>
    </cfRule>
  </conditionalFormatting>
  <conditionalFormatting sqref="AI62">
    <cfRule type="expression" dxfId="2719" priority="13361">
      <formula>IF(RIGHT(TEXT(AI62,"0.#"),1)=".",FALSE,TRUE)</formula>
    </cfRule>
    <cfRule type="expression" dxfId="2718" priority="13362">
      <formula>IF(RIGHT(TEXT(AI62,"0.#"),1)=".",TRUE,FALSE)</formula>
    </cfRule>
  </conditionalFormatting>
  <conditionalFormatting sqref="AI61">
    <cfRule type="expression" dxfId="2717" priority="13359">
      <formula>IF(RIGHT(TEXT(AI61,"0.#"),1)=".",FALSE,TRUE)</formula>
    </cfRule>
    <cfRule type="expression" dxfId="2716" priority="13360">
      <formula>IF(RIGHT(TEXT(AI61,"0.#"),1)=".",TRUE,FALSE)</formula>
    </cfRule>
  </conditionalFormatting>
  <conditionalFormatting sqref="AI60">
    <cfRule type="expression" dxfId="2715" priority="13357">
      <formula>IF(RIGHT(TEXT(AI60,"0.#"),1)=".",FALSE,TRUE)</formula>
    </cfRule>
    <cfRule type="expression" dxfId="2714" priority="13358">
      <formula>IF(RIGHT(TEXT(AI60,"0.#"),1)=".",TRUE,FALSE)</formula>
    </cfRule>
  </conditionalFormatting>
  <conditionalFormatting sqref="AM60">
    <cfRule type="expression" dxfId="2713" priority="13355">
      <formula>IF(RIGHT(TEXT(AM60,"0.#"),1)=".",FALSE,TRUE)</formula>
    </cfRule>
    <cfRule type="expression" dxfId="2712" priority="13356">
      <formula>IF(RIGHT(TEXT(AM60,"0.#"),1)=".",TRUE,FALSE)</formula>
    </cfRule>
  </conditionalFormatting>
  <conditionalFormatting sqref="AM61">
    <cfRule type="expression" dxfId="2711" priority="13353">
      <formula>IF(RIGHT(TEXT(AM61,"0.#"),1)=".",FALSE,TRUE)</formula>
    </cfRule>
    <cfRule type="expression" dxfId="2710" priority="13354">
      <formula>IF(RIGHT(TEXT(AM61,"0.#"),1)=".",TRUE,FALSE)</formula>
    </cfRule>
  </conditionalFormatting>
  <conditionalFormatting sqref="AM62">
    <cfRule type="expression" dxfId="2709" priority="13351">
      <formula>IF(RIGHT(TEXT(AM62,"0.#"),1)=".",FALSE,TRUE)</formula>
    </cfRule>
    <cfRule type="expression" dxfId="2708" priority="13352">
      <formula>IF(RIGHT(TEXT(AM62,"0.#"),1)=".",TRUE,FALSE)</formula>
    </cfRule>
  </conditionalFormatting>
  <conditionalFormatting sqref="AE87">
    <cfRule type="expression" dxfId="2707" priority="13337">
      <formula>IF(RIGHT(TEXT(AE87,"0.#"),1)=".",FALSE,TRUE)</formula>
    </cfRule>
    <cfRule type="expression" dxfId="2706" priority="13338">
      <formula>IF(RIGHT(TEXT(AE87,"0.#"),1)=".",TRUE,FALSE)</formula>
    </cfRule>
  </conditionalFormatting>
  <conditionalFormatting sqref="AE88">
    <cfRule type="expression" dxfId="2705" priority="13335">
      <formula>IF(RIGHT(TEXT(AE88,"0.#"),1)=".",FALSE,TRUE)</formula>
    </cfRule>
    <cfRule type="expression" dxfId="2704" priority="13336">
      <formula>IF(RIGHT(TEXT(AE88,"0.#"),1)=".",TRUE,FALSE)</formula>
    </cfRule>
  </conditionalFormatting>
  <conditionalFormatting sqref="AE89">
    <cfRule type="expression" dxfId="2703" priority="13333">
      <formula>IF(RIGHT(TEXT(AE89,"0.#"),1)=".",FALSE,TRUE)</formula>
    </cfRule>
    <cfRule type="expression" dxfId="2702" priority="13334">
      <formula>IF(RIGHT(TEXT(AE89,"0.#"),1)=".",TRUE,FALSE)</formula>
    </cfRule>
  </conditionalFormatting>
  <conditionalFormatting sqref="AI89">
    <cfRule type="expression" dxfId="2701" priority="13331">
      <formula>IF(RIGHT(TEXT(AI89,"0.#"),1)=".",FALSE,TRUE)</formula>
    </cfRule>
    <cfRule type="expression" dxfId="2700" priority="13332">
      <formula>IF(RIGHT(TEXT(AI89,"0.#"),1)=".",TRUE,FALSE)</formula>
    </cfRule>
  </conditionalFormatting>
  <conditionalFormatting sqref="AI88">
    <cfRule type="expression" dxfId="2699" priority="13329">
      <formula>IF(RIGHT(TEXT(AI88,"0.#"),1)=".",FALSE,TRUE)</formula>
    </cfRule>
    <cfRule type="expression" dxfId="2698" priority="13330">
      <formula>IF(RIGHT(TEXT(AI88,"0.#"),1)=".",TRUE,FALSE)</formula>
    </cfRule>
  </conditionalFormatting>
  <conditionalFormatting sqref="AI87">
    <cfRule type="expression" dxfId="2697" priority="13327">
      <formula>IF(RIGHT(TEXT(AI87,"0.#"),1)=".",FALSE,TRUE)</formula>
    </cfRule>
    <cfRule type="expression" dxfId="2696" priority="13328">
      <formula>IF(RIGHT(TEXT(AI87,"0.#"),1)=".",TRUE,FALSE)</formula>
    </cfRule>
  </conditionalFormatting>
  <conditionalFormatting sqref="AM88">
    <cfRule type="expression" dxfId="2695" priority="13323">
      <formula>IF(RIGHT(TEXT(AM88,"0.#"),1)=".",FALSE,TRUE)</formula>
    </cfRule>
    <cfRule type="expression" dxfId="2694" priority="13324">
      <formula>IF(RIGHT(TEXT(AM88,"0.#"),1)=".",TRUE,FALSE)</formula>
    </cfRule>
  </conditionalFormatting>
  <conditionalFormatting sqref="AM89">
    <cfRule type="expression" dxfId="2693" priority="13321">
      <formula>IF(RIGHT(TEXT(AM89,"0.#"),1)=".",FALSE,TRUE)</formula>
    </cfRule>
    <cfRule type="expression" dxfId="2692" priority="13322">
      <formula>IF(RIGHT(TEXT(AM89,"0.#"),1)=".",TRUE,FALSE)</formula>
    </cfRule>
  </conditionalFormatting>
  <conditionalFormatting sqref="AE92">
    <cfRule type="expression" dxfId="2691" priority="13307">
      <formula>IF(RIGHT(TEXT(AE92,"0.#"),1)=".",FALSE,TRUE)</formula>
    </cfRule>
    <cfRule type="expression" dxfId="2690" priority="13308">
      <formula>IF(RIGHT(TEXT(AE92,"0.#"),1)=".",TRUE,FALSE)</formula>
    </cfRule>
  </conditionalFormatting>
  <conditionalFormatting sqref="AE93">
    <cfRule type="expression" dxfId="2689" priority="13305">
      <formula>IF(RIGHT(TEXT(AE93,"0.#"),1)=".",FALSE,TRUE)</formula>
    </cfRule>
    <cfRule type="expression" dxfId="2688" priority="13306">
      <formula>IF(RIGHT(TEXT(AE93,"0.#"),1)=".",TRUE,FALSE)</formula>
    </cfRule>
  </conditionalFormatting>
  <conditionalFormatting sqref="AE94">
    <cfRule type="expression" dxfId="2687" priority="13303">
      <formula>IF(RIGHT(TEXT(AE94,"0.#"),1)=".",FALSE,TRUE)</formula>
    </cfRule>
    <cfRule type="expression" dxfId="2686" priority="13304">
      <formula>IF(RIGHT(TEXT(AE94,"0.#"),1)=".",TRUE,FALSE)</formula>
    </cfRule>
  </conditionalFormatting>
  <conditionalFormatting sqref="AI94">
    <cfRule type="expression" dxfId="2685" priority="13301">
      <formula>IF(RIGHT(TEXT(AI94,"0.#"),1)=".",FALSE,TRUE)</formula>
    </cfRule>
    <cfRule type="expression" dxfId="2684" priority="13302">
      <formula>IF(RIGHT(TEXT(AI94,"0.#"),1)=".",TRUE,FALSE)</formula>
    </cfRule>
  </conditionalFormatting>
  <conditionalFormatting sqref="AI93">
    <cfRule type="expression" dxfId="2683" priority="13299">
      <formula>IF(RIGHT(TEXT(AI93,"0.#"),1)=".",FALSE,TRUE)</formula>
    </cfRule>
    <cfRule type="expression" dxfId="2682" priority="13300">
      <formula>IF(RIGHT(TEXT(AI93,"0.#"),1)=".",TRUE,FALSE)</formula>
    </cfRule>
  </conditionalFormatting>
  <conditionalFormatting sqref="AI92">
    <cfRule type="expression" dxfId="2681" priority="13297">
      <formula>IF(RIGHT(TEXT(AI92,"0.#"),1)=".",FALSE,TRUE)</formula>
    </cfRule>
    <cfRule type="expression" dxfId="2680" priority="13298">
      <formula>IF(RIGHT(TEXT(AI92,"0.#"),1)=".",TRUE,FALSE)</formula>
    </cfRule>
  </conditionalFormatting>
  <conditionalFormatting sqref="AM92">
    <cfRule type="expression" dxfId="2679" priority="13295">
      <formula>IF(RIGHT(TEXT(AM92,"0.#"),1)=".",FALSE,TRUE)</formula>
    </cfRule>
    <cfRule type="expression" dxfId="2678" priority="13296">
      <formula>IF(RIGHT(TEXT(AM92,"0.#"),1)=".",TRUE,FALSE)</formula>
    </cfRule>
  </conditionalFormatting>
  <conditionalFormatting sqref="AM93">
    <cfRule type="expression" dxfId="2677" priority="13293">
      <formula>IF(RIGHT(TEXT(AM93,"0.#"),1)=".",FALSE,TRUE)</formula>
    </cfRule>
    <cfRule type="expression" dxfId="2676" priority="13294">
      <formula>IF(RIGHT(TEXT(AM93,"0.#"),1)=".",TRUE,FALSE)</formula>
    </cfRule>
  </conditionalFormatting>
  <conditionalFormatting sqref="AM94">
    <cfRule type="expression" dxfId="2675" priority="13291">
      <formula>IF(RIGHT(TEXT(AM94,"0.#"),1)=".",FALSE,TRUE)</formula>
    </cfRule>
    <cfRule type="expression" dxfId="2674" priority="13292">
      <formula>IF(RIGHT(TEXT(AM94,"0.#"),1)=".",TRUE,FALSE)</formula>
    </cfRule>
  </conditionalFormatting>
  <conditionalFormatting sqref="AE97">
    <cfRule type="expression" dxfId="2673" priority="13277">
      <formula>IF(RIGHT(TEXT(AE97,"0.#"),1)=".",FALSE,TRUE)</formula>
    </cfRule>
    <cfRule type="expression" dxfId="2672" priority="13278">
      <formula>IF(RIGHT(TEXT(AE97,"0.#"),1)=".",TRUE,FALSE)</formula>
    </cfRule>
  </conditionalFormatting>
  <conditionalFormatting sqref="AE98">
    <cfRule type="expression" dxfId="2671" priority="13275">
      <formula>IF(RIGHT(TEXT(AE98,"0.#"),1)=".",FALSE,TRUE)</formula>
    </cfRule>
    <cfRule type="expression" dxfId="2670" priority="13276">
      <formula>IF(RIGHT(TEXT(AE98,"0.#"),1)=".",TRUE,FALSE)</formula>
    </cfRule>
  </conditionalFormatting>
  <conditionalFormatting sqref="AE99">
    <cfRule type="expression" dxfId="2669" priority="13273">
      <formula>IF(RIGHT(TEXT(AE99,"0.#"),1)=".",FALSE,TRUE)</formula>
    </cfRule>
    <cfRule type="expression" dxfId="2668" priority="13274">
      <formula>IF(RIGHT(TEXT(AE99,"0.#"),1)=".",TRUE,FALSE)</formula>
    </cfRule>
  </conditionalFormatting>
  <conditionalFormatting sqref="AI99">
    <cfRule type="expression" dxfId="2667" priority="13271">
      <formula>IF(RIGHT(TEXT(AI99,"0.#"),1)=".",FALSE,TRUE)</formula>
    </cfRule>
    <cfRule type="expression" dxfId="2666" priority="13272">
      <formula>IF(RIGHT(TEXT(AI99,"0.#"),1)=".",TRUE,FALSE)</formula>
    </cfRule>
  </conditionalFormatting>
  <conditionalFormatting sqref="AI98">
    <cfRule type="expression" dxfId="2665" priority="13269">
      <formula>IF(RIGHT(TEXT(AI98,"0.#"),1)=".",FALSE,TRUE)</formula>
    </cfRule>
    <cfRule type="expression" dxfId="2664" priority="13270">
      <formula>IF(RIGHT(TEXT(AI98,"0.#"),1)=".",TRUE,FALSE)</formula>
    </cfRule>
  </conditionalFormatting>
  <conditionalFormatting sqref="AI97">
    <cfRule type="expression" dxfId="2663" priority="13267">
      <formula>IF(RIGHT(TEXT(AI97,"0.#"),1)=".",FALSE,TRUE)</formula>
    </cfRule>
    <cfRule type="expression" dxfId="2662" priority="13268">
      <formula>IF(RIGHT(TEXT(AI97,"0.#"),1)=".",TRUE,FALSE)</formula>
    </cfRule>
  </conditionalFormatting>
  <conditionalFormatting sqref="AM97">
    <cfRule type="expression" dxfId="2661" priority="13265">
      <formula>IF(RIGHT(TEXT(AM97,"0.#"),1)=".",FALSE,TRUE)</formula>
    </cfRule>
    <cfRule type="expression" dxfId="2660" priority="13266">
      <formula>IF(RIGHT(TEXT(AM97,"0.#"),1)=".",TRUE,FALSE)</formula>
    </cfRule>
  </conditionalFormatting>
  <conditionalFormatting sqref="AM98">
    <cfRule type="expression" dxfId="2659" priority="13263">
      <formula>IF(RIGHT(TEXT(AM98,"0.#"),1)=".",FALSE,TRUE)</formula>
    </cfRule>
    <cfRule type="expression" dxfId="2658" priority="13264">
      <formula>IF(RIGHT(TEXT(AM98,"0.#"),1)=".",TRUE,FALSE)</formula>
    </cfRule>
  </conditionalFormatting>
  <conditionalFormatting sqref="AM99">
    <cfRule type="expression" dxfId="2657" priority="13261">
      <formula>IF(RIGHT(TEXT(AM99,"0.#"),1)=".",FALSE,TRUE)</formula>
    </cfRule>
    <cfRule type="expression" dxfId="2656" priority="13262">
      <formula>IF(RIGHT(TEXT(AM99,"0.#"),1)=".",TRUE,FALSE)</formula>
    </cfRule>
  </conditionalFormatting>
  <conditionalFormatting sqref="AI101">
    <cfRule type="expression" dxfId="2655" priority="13247">
      <formula>IF(RIGHT(TEXT(AI101,"0.#"),1)=".",FALSE,TRUE)</formula>
    </cfRule>
    <cfRule type="expression" dxfId="2654" priority="13248">
      <formula>IF(RIGHT(TEXT(AI101,"0.#"),1)=".",TRUE,FALSE)</formula>
    </cfRule>
  </conditionalFormatting>
  <conditionalFormatting sqref="AM101">
    <cfRule type="expression" dxfId="2653" priority="13245">
      <formula>IF(RIGHT(TEXT(AM101,"0.#"),1)=".",FALSE,TRUE)</formula>
    </cfRule>
    <cfRule type="expression" dxfId="2652" priority="13246">
      <formula>IF(RIGHT(TEXT(AM101,"0.#"),1)=".",TRUE,FALSE)</formula>
    </cfRule>
  </conditionalFormatting>
  <conditionalFormatting sqref="AE102">
    <cfRule type="expression" dxfId="2651" priority="13243">
      <formula>IF(RIGHT(TEXT(AE102,"0.#"),1)=".",FALSE,TRUE)</formula>
    </cfRule>
    <cfRule type="expression" dxfId="2650" priority="13244">
      <formula>IF(RIGHT(TEXT(AE102,"0.#"),1)=".",TRUE,FALSE)</formula>
    </cfRule>
  </conditionalFormatting>
  <conditionalFormatting sqref="AI102">
    <cfRule type="expression" dxfId="2649" priority="13241">
      <formula>IF(RIGHT(TEXT(AI102,"0.#"),1)=".",FALSE,TRUE)</formula>
    </cfRule>
    <cfRule type="expression" dxfId="2648" priority="13242">
      <formula>IF(RIGHT(TEXT(AI102,"0.#"),1)=".",TRUE,FALSE)</formula>
    </cfRule>
  </conditionalFormatting>
  <conditionalFormatting sqref="AM102">
    <cfRule type="expression" dxfId="2647" priority="13239">
      <formula>IF(RIGHT(TEXT(AM102,"0.#"),1)=".",FALSE,TRUE)</formula>
    </cfRule>
    <cfRule type="expression" dxfId="2646" priority="13240">
      <formula>IF(RIGHT(TEXT(AM102,"0.#"),1)=".",TRUE,FALSE)</formula>
    </cfRule>
  </conditionalFormatting>
  <conditionalFormatting sqref="AQ102">
    <cfRule type="expression" dxfId="2645" priority="13237">
      <formula>IF(RIGHT(TEXT(AQ102,"0.#"),1)=".",FALSE,TRUE)</formula>
    </cfRule>
    <cfRule type="expression" dxfId="2644" priority="13238">
      <formula>IF(RIGHT(TEXT(AQ102,"0.#"),1)=".",TRUE,FALSE)</formula>
    </cfRule>
  </conditionalFormatting>
  <conditionalFormatting sqref="AE104">
    <cfRule type="expression" dxfId="2643" priority="13235">
      <formula>IF(RIGHT(TEXT(AE104,"0.#"),1)=".",FALSE,TRUE)</formula>
    </cfRule>
    <cfRule type="expression" dxfId="2642" priority="13236">
      <formula>IF(RIGHT(TEXT(AE104,"0.#"),1)=".",TRUE,FALSE)</formula>
    </cfRule>
  </conditionalFormatting>
  <conditionalFormatting sqref="AI104">
    <cfRule type="expression" dxfId="2641" priority="13233">
      <formula>IF(RIGHT(TEXT(AI104,"0.#"),1)=".",FALSE,TRUE)</formula>
    </cfRule>
    <cfRule type="expression" dxfId="2640" priority="13234">
      <formula>IF(RIGHT(TEXT(AI104,"0.#"),1)=".",TRUE,FALSE)</formula>
    </cfRule>
  </conditionalFormatting>
  <conditionalFormatting sqref="AM104">
    <cfRule type="expression" dxfId="2639" priority="13231">
      <formula>IF(RIGHT(TEXT(AM104,"0.#"),1)=".",FALSE,TRUE)</formula>
    </cfRule>
    <cfRule type="expression" dxfId="2638" priority="13232">
      <formula>IF(RIGHT(TEXT(AM104,"0.#"),1)=".",TRUE,FALSE)</formula>
    </cfRule>
  </conditionalFormatting>
  <conditionalFormatting sqref="AE105">
    <cfRule type="expression" dxfId="2637" priority="13229">
      <formula>IF(RIGHT(TEXT(AE105,"0.#"),1)=".",FALSE,TRUE)</formula>
    </cfRule>
    <cfRule type="expression" dxfId="2636" priority="13230">
      <formula>IF(RIGHT(TEXT(AE105,"0.#"),1)=".",TRUE,FALSE)</formula>
    </cfRule>
  </conditionalFormatting>
  <conditionalFormatting sqref="AI105">
    <cfRule type="expression" dxfId="2635" priority="13227">
      <formula>IF(RIGHT(TEXT(AI105,"0.#"),1)=".",FALSE,TRUE)</formula>
    </cfRule>
    <cfRule type="expression" dxfId="2634" priority="13228">
      <formula>IF(RIGHT(TEXT(AI105,"0.#"),1)=".",TRUE,FALSE)</formula>
    </cfRule>
  </conditionalFormatting>
  <conditionalFormatting sqref="AM105">
    <cfRule type="expression" dxfId="2633" priority="13225">
      <formula>IF(RIGHT(TEXT(AM105,"0.#"),1)=".",FALSE,TRUE)</formula>
    </cfRule>
    <cfRule type="expression" dxfId="2632" priority="13226">
      <formula>IF(RIGHT(TEXT(AM105,"0.#"),1)=".",TRUE,FALSE)</formula>
    </cfRule>
  </conditionalFormatting>
  <conditionalFormatting sqref="AE107">
    <cfRule type="expression" dxfId="2631" priority="13221">
      <formula>IF(RIGHT(TEXT(AE107,"0.#"),1)=".",FALSE,TRUE)</formula>
    </cfRule>
    <cfRule type="expression" dxfId="2630" priority="13222">
      <formula>IF(RIGHT(TEXT(AE107,"0.#"),1)=".",TRUE,FALSE)</formula>
    </cfRule>
  </conditionalFormatting>
  <conditionalFormatting sqref="AI107">
    <cfRule type="expression" dxfId="2629" priority="13219">
      <formula>IF(RIGHT(TEXT(AI107,"0.#"),1)=".",FALSE,TRUE)</formula>
    </cfRule>
    <cfRule type="expression" dxfId="2628" priority="13220">
      <formula>IF(RIGHT(TEXT(AI107,"0.#"),1)=".",TRUE,FALSE)</formula>
    </cfRule>
  </conditionalFormatting>
  <conditionalFormatting sqref="AM107">
    <cfRule type="expression" dxfId="2627" priority="13217">
      <formula>IF(RIGHT(TEXT(AM107,"0.#"),1)=".",FALSE,TRUE)</formula>
    </cfRule>
    <cfRule type="expression" dxfId="2626" priority="13218">
      <formula>IF(RIGHT(TEXT(AM107,"0.#"),1)=".",TRUE,FALSE)</formula>
    </cfRule>
  </conditionalFormatting>
  <conditionalFormatting sqref="AE108">
    <cfRule type="expression" dxfId="2625" priority="13215">
      <formula>IF(RIGHT(TEXT(AE108,"0.#"),1)=".",FALSE,TRUE)</formula>
    </cfRule>
    <cfRule type="expression" dxfId="2624" priority="13216">
      <formula>IF(RIGHT(TEXT(AE108,"0.#"),1)=".",TRUE,FALSE)</formula>
    </cfRule>
  </conditionalFormatting>
  <conditionalFormatting sqref="AI108">
    <cfRule type="expression" dxfId="2623" priority="13213">
      <formula>IF(RIGHT(TEXT(AI108,"0.#"),1)=".",FALSE,TRUE)</formula>
    </cfRule>
    <cfRule type="expression" dxfId="2622" priority="13214">
      <formula>IF(RIGHT(TEXT(AI108,"0.#"),1)=".",TRUE,FALSE)</formula>
    </cfRule>
  </conditionalFormatting>
  <conditionalFormatting sqref="AM108">
    <cfRule type="expression" dxfId="2621" priority="13211">
      <formula>IF(RIGHT(TEXT(AM108,"0.#"),1)=".",FALSE,TRUE)</formula>
    </cfRule>
    <cfRule type="expression" dxfId="2620" priority="13212">
      <formula>IF(RIGHT(TEXT(AM108,"0.#"),1)=".",TRUE,FALSE)</formula>
    </cfRule>
  </conditionalFormatting>
  <conditionalFormatting sqref="AE110">
    <cfRule type="expression" dxfId="2619" priority="13207">
      <formula>IF(RIGHT(TEXT(AE110,"0.#"),1)=".",FALSE,TRUE)</formula>
    </cfRule>
    <cfRule type="expression" dxfId="2618" priority="13208">
      <formula>IF(RIGHT(TEXT(AE110,"0.#"),1)=".",TRUE,FALSE)</formula>
    </cfRule>
  </conditionalFormatting>
  <conditionalFormatting sqref="AI110">
    <cfRule type="expression" dxfId="2617" priority="13205">
      <formula>IF(RIGHT(TEXT(AI110,"0.#"),1)=".",FALSE,TRUE)</formula>
    </cfRule>
    <cfRule type="expression" dxfId="2616" priority="13206">
      <formula>IF(RIGHT(TEXT(AI110,"0.#"),1)=".",TRUE,FALSE)</formula>
    </cfRule>
  </conditionalFormatting>
  <conditionalFormatting sqref="AM110">
    <cfRule type="expression" dxfId="2615" priority="13203">
      <formula>IF(RIGHT(TEXT(AM110,"0.#"),1)=".",FALSE,TRUE)</formula>
    </cfRule>
    <cfRule type="expression" dxfId="2614" priority="13204">
      <formula>IF(RIGHT(TEXT(AM110,"0.#"),1)=".",TRUE,FALSE)</formula>
    </cfRule>
  </conditionalFormatting>
  <conditionalFormatting sqref="AE111">
    <cfRule type="expression" dxfId="2613" priority="13201">
      <formula>IF(RIGHT(TEXT(AE111,"0.#"),1)=".",FALSE,TRUE)</formula>
    </cfRule>
    <cfRule type="expression" dxfId="2612" priority="13202">
      <formula>IF(RIGHT(TEXT(AE111,"0.#"),1)=".",TRUE,FALSE)</formula>
    </cfRule>
  </conditionalFormatting>
  <conditionalFormatting sqref="AI111">
    <cfRule type="expression" dxfId="2611" priority="13199">
      <formula>IF(RIGHT(TEXT(AI111,"0.#"),1)=".",FALSE,TRUE)</formula>
    </cfRule>
    <cfRule type="expression" dxfId="2610" priority="13200">
      <formula>IF(RIGHT(TEXT(AI111,"0.#"),1)=".",TRUE,FALSE)</formula>
    </cfRule>
  </conditionalFormatting>
  <conditionalFormatting sqref="AM111">
    <cfRule type="expression" dxfId="2609" priority="13197">
      <formula>IF(RIGHT(TEXT(AM111,"0.#"),1)=".",FALSE,TRUE)</formula>
    </cfRule>
    <cfRule type="expression" dxfId="2608" priority="13198">
      <formula>IF(RIGHT(TEXT(AM111,"0.#"),1)=".",TRUE,FALSE)</formula>
    </cfRule>
  </conditionalFormatting>
  <conditionalFormatting sqref="AE113">
    <cfRule type="expression" dxfId="2607" priority="13193">
      <formula>IF(RIGHT(TEXT(AE113,"0.#"),1)=".",FALSE,TRUE)</formula>
    </cfRule>
    <cfRule type="expression" dxfId="2606" priority="13194">
      <formula>IF(RIGHT(TEXT(AE113,"0.#"),1)=".",TRUE,FALSE)</formula>
    </cfRule>
  </conditionalFormatting>
  <conditionalFormatting sqref="AI113">
    <cfRule type="expression" dxfId="2605" priority="13191">
      <formula>IF(RIGHT(TEXT(AI113,"0.#"),1)=".",FALSE,TRUE)</formula>
    </cfRule>
    <cfRule type="expression" dxfId="2604" priority="13192">
      <formula>IF(RIGHT(TEXT(AI113,"0.#"),1)=".",TRUE,FALSE)</formula>
    </cfRule>
  </conditionalFormatting>
  <conditionalFormatting sqref="AM113">
    <cfRule type="expression" dxfId="2603" priority="13189">
      <formula>IF(RIGHT(TEXT(AM113,"0.#"),1)=".",FALSE,TRUE)</formula>
    </cfRule>
    <cfRule type="expression" dxfId="2602" priority="13190">
      <formula>IF(RIGHT(TEXT(AM113,"0.#"),1)=".",TRUE,FALSE)</formula>
    </cfRule>
  </conditionalFormatting>
  <conditionalFormatting sqref="AE114">
    <cfRule type="expression" dxfId="2601" priority="13187">
      <formula>IF(RIGHT(TEXT(AE114,"0.#"),1)=".",FALSE,TRUE)</formula>
    </cfRule>
    <cfRule type="expression" dxfId="2600" priority="13188">
      <formula>IF(RIGHT(TEXT(AE114,"0.#"),1)=".",TRUE,FALSE)</formula>
    </cfRule>
  </conditionalFormatting>
  <conditionalFormatting sqref="AI114">
    <cfRule type="expression" dxfId="2599" priority="13185">
      <formula>IF(RIGHT(TEXT(AI114,"0.#"),1)=".",FALSE,TRUE)</formula>
    </cfRule>
    <cfRule type="expression" dxfId="2598" priority="13186">
      <formula>IF(RIGHT(TEXT(AI114,"0.#"),1)=".",TRUE,FALSE)</formula>
    </cfRule>
  </conditionalFormatting>
  <conditionalFormatting sqref="AM114">
    <cfRule type="expression" dxfId="2597" priority="13183">
      <formula>IF(RIGHT(TEXT(AM114,"0.#"),1)=".",FALSE,TRUE)</formula>
    </cfRule>
    <cfRule type="expression" dxfId="2596" priority="13184">
      <formula>IF(RIGHT(TEXT(AM114,"0.#"),1)=".",TRUE,FALSE)</formula>
    </cfRule>
  </conditionalFormatting>
  <conditionalFormatting sqref="AE116 AQ116">
    <cfRule type="expression" dxfId="2595" priority="13179">
      <formula>IF(RIGHT(TEXT(AE116,"0.#"),1)=".",FALSE,TRUE)</formula>
    </cfRule>
    <cfRule type="expression" dxfId="2594" priority="13180">
      <formula>IF(RIGHT(TEXT(AE116,"0.#"),1)=".",TRUE,FALSE)</formula>
    </cfRule>
  </conditionalFormatting>
  <conditionalFormatting sqref="AI116">
    <cfRule type="expression" dxfId="2593" priority="13177">
      <formula>IF(RIGHT(TEXT(AI116,"0.#"),1)=".",FALSE,TRUE)</formula>
    </cfRule>
    <cfRule type="expression" dxfId="2592" priority="13178">
      <formula>IF(RIGHT(TEXT(AI116,"0.#"),1)=".",TRUE,FALSE)</formula>
    </cfRule>
  </conditionalFormatting>
  <conditionalFormatting sqref="AM116">
    <cfRule type="expression" dxfId="2591" priority="13175">
      <formula>IF(RIGHT(TEXT(AM116,"0.#"),1)=".",FALSE,TRUE)</formula>
    </cfRule>
    <cfRule type="expression" dxfId="2590" priority="13176">
      <formula>IF(RIGHT(TEXT(AM116,"0.#"),1)=".",TRUE,FALSE)</formula>
    </cfRule>
  </conditionalFormatting>
  <conditionalFormatting sqref="AE117 AM117">
    <cfRule type="expression" dxfId="2589" priority="13173">
      <formula>IF(RIGHT(TEXT(AE117,"0.#"),1)=".",FALSE,TRUE)</formula>
    </cfRule>
    <cfRule type="expression" dxfId="2588" priority="13174">
      <formula>IF(RIGHT(TEXT(AE117,"0.#"),1)=".",TRUE,FALSE)</formula>
    </cfRule>
  </conditionalFormatting>
  <conditionalFormatting sqref="AI117">
    <cfRule type="expression" dxfId="2587" priority="13171">
      <formula>IF(RIGHT(TEXT(AI117,"0.#"),1)=".",FALSE,TRUE)</formula>
    </cfRule>
    <cfRule type="expression" dxfId="2586" priority="13172">
      <formula>IF(RIGHT(TEXT(AI117,"0.#"),1)=".",TRUE,FALSE)</formula>
    </cfRule>
  </conditionalFormatting>
  <conditionalFormatting sqref="AQ117">
    <cfRule type="expression" dxfId="2585" priority="13167">
      <formula>IF(RIGHT(TEXT(AQ117,"0.#"),1)=".",FALSE,TRUE)</formula>
    </cfRule>
    <cfRule type="expression" dxfId="2584" priority="13168">
      <formula>IF(RIGHT(TEXT(AQ117,"0.#"),1)=".",TRUE,FALSE)</formula>
    </cfRule>
  </conditionalFormatting>
  <conditionalFormatting sqref="AE119 AQ119">
    <cfRule type="expression" dxfId="2583" priority="13165">
      <formula>IF(RIGHT(TEXT(AE119,"0.#"),1)=".",FALSE,TRUE)</formula>
    </cfRule>
    <cfRule type="expression" dxfId="2582" priority="13166">
      <formula>IF(RIGHT(TEXT(AE119,"0.#"),1)=".",TRUE,FALSE)</formula>
    </cfRule>
  </conditionalFormatting>
  <conditionalFormatting sqref="AI119">
    <cfRule type="expression" dxfId="2581" priority="13163">
      <formula>IF(RIGHT(TEXT(AI119,"0.#"),1)=".",FALSE,TRUE)</formula>
    </cfRule>
    <cfRule type="expression" dxfId="2580" priority="13164">
      <formula>IF(RIGHT(TEXT(AI119,"0.#"),1)=".",TRUE,FALSE)</formula>
    </cfRule>
  </conditionalFormatting>
  <conditionalFormatting sqref="AM119">
    <cfRule type="expression" dxfId="2579" priority="13161">
      <formula>IF(RIGHT(TEXT(AM119,"0.#"),1)=".",FALSE,TRUE)</formula>
    </cfRule>
    <cfRule type="expression" dxfId="2578" priority="13162">
      <formula>IF(RIGHT(TEXT(AM119,"0.#"),1)=".",TRUE,FALSE)</formula>
    </cfRule>
  </conditionalFormatting>
  <conditionalFormatting sqref="AQ120">
    <cfRule type="expression" dxfId="2577" priority="13153">
      <formula>IF(RIGHT(TEXT(AQ120,"0.#"),1)=".",FALSE,TRUE)</formula>
    </cfRule>
    <cfRule type="expression" dxfId="2576" priority="13154">
      <formula>IF(RIGHT(TEXT(AQ120,"0.#"),1)=".",TRUE,FALSE)</formula>
    </cfRule>
  </conditionalFormatting>
  <conditionalFormatting sqref="AE122 AQ122">
    <cfRule type="expression" dxfId="2575" priority="13151">
      <formula>IF(RIGHT(TEXT(AE122,"0.#"),1)=".",FALSE,TRUE)</formula>
    </cfRule>
    <cfRule type="expression" dxfId="2574" priority="13152">
      <formula>IF(RIGHT(TEXT(AE122,"0.#"),1)=".",TRUE,FALSE)</formula>
    </cfRule>
  </conditionalFormatting>
  <conditionalFormatting sqref="AI122">
    <cfRule type="expression" dxfId="2573" priority="13149">
      <formula>IF(RIGHT(TEXT(AI122,"0.#"),1)=".",FALSE,TRUE)</formula>
    </cfRule>
    <cfRule type="expression" dxfId="2572" priority="13150">
      <formula>IF(RIGHT(TEXT(AI122,"0.#"),1)=".",TRUE,FALSE)</formula>
    </cfRule>
  </conditionalFormatting>
  <conditionalFormatting sqref="AM122">
    <cfRule type="expression" dxfId="2571" priority="13147">
      <formula>IF(RIGHT(TEXT(AM122,"0.#"),1)=".",FALSE,TRUE)</formula>
    </cfRule>
    <cfRule type="expression" dxfId="2570" priority="13148">
      <formula>IF(RIGHT(TEXT(AM122,"0.#"),1)=".",TRUE,FALSE)</formula>
    </cfRule>
  </conditionalFormatting>
  <conditionalFormatting sqref="AQ123">
    <cfRule type="expression" dxfId="2569" priority="13139">
      <formula>IF(RIGHT(TEXT(AQ123,"0.#"),1)=".",FALSE,TRUE)</formula>
    </cfRule>
    <cfRule type="expression" dxfId="2568" priority="13140">
      <formula>IF(RIGHT(TEXT(AQ123,"0.#"),1)=".",TRUE,FALSE)</formula>
    </cfRule>
  </conditionalFormatting>
  <conditionalFormatting sqref="AE125 AQ125">
    <cfRule type="expression" dxfId="2567" priority="13137">
      <formula>IF(RIGHT(TEXT(AE125,"0.#"),1)=".",FALSE,TRUE)</formula>
    </cfRule>
    <cfRule type="expression" dxfId="2566" priority="13138">
      <formula>IF(RIGHT(TEXT(AE125,"0.#"),1)=".",TRUE,FALSE)</formula>
    </cfRule>
  </conditionalFormatting>
  <conditionalFormatting sqref="AI125">
    <cfRule type="expression" dxfId="2565" priority="13135">
      <formula>IF(RIGHT(TEXT(AI125,"0.#"),1)=".",FALSE,TRUE)</formula>
    </cfRule>
    <cfRule type="expression" dxfId="2564" priority="13136">
      <formula>IF(RIGHT(TEXT(AI125,"0.#"),1)=".",TRUE,FALSE)</formula>
    </cfRule>
  </conditionalFormatting>
  <conditionalFormatting sqref="AM125">
    <cfRule type="expression" dxfId="2563" priority="13133">
      <formula>IF(RIGHT(TEXT(AM125,"0.#"),1)=".",FALSE,TRUE)</formula>
    </cfRule>
    <cfRule type="expression" dxfId="2562" priority="13134">
      <formula>IF(RIGHT(TEXT(AM125,"0.#"),1)=".",TRUE,FALSE)</formula>
    </cfRule>
  </conditionalFormatting>
  <conditionalFormatting sqref="AQ126">
    <cfRule type="expression" dxfId="2561" priority="13125">
      <formula>IF(RIGHT(TEXT(AQ126,"0.#"),1)=".",FALSE,TRUE)</formula>
    </cfRule>
    <cfRule type="expression" dxfId="2560" priority="13126">
      <formula>IF(RIGHT(TEXT(AQ126,"0.#"),1)=".",TRUE,FALSE)</formula>
    </cfRule>
  </conditionalFormatting>
  <conditionalFormatting sqref="AE128 AQ128">
    <cfRule type="expression" dxfId="2559" priority="13123">
      <formula>IF(RIGHT(TEXT(AE128,"0.#"),1)=".",FALSE,TRUE)</formula>
    </cfRule>
    <cfRule type="expression" dxfId="2558" priority="13124">
      <formula>IF(RIGHT(TEXT(AE128,"0.#"),1)=".",TRUE,FALSE)</formula>
    </cfRule>
  </conditionalFormatting>
  <conditionalFormatting sqref="AI128">
    <cfRule type="expression" dxfId="2557" priority="13121">
      <formula>IF(RIGHT(TEXT(AI128,"0.#"),1)=".",FALSE,TRUE)</formula>
    </cfRule>
    <cfRule type="expression" dxfId="2556" priority="13122">
      <formula>IF(RIGHT(TEXT(AI128,"0.#"),1)=".",TRUE,FALSE)</formula>
    </cfRule>
  </conditionalFormatting>
  <conditionalFormatting sqref="AM128">
    <cfRule type="expression" dxfId="2555" priority="13119">
      <formula>IF(RIGHT(TEXT(AM128,"0.#"),1)=".",FALSE,TRUE)</formula>
    </cfRule>
    <cfRule type="expression" dxfId="2554" priority="13120">
      <formula>IF(RIGHT(TEXT(AM128,"0.#"),1)=".",TRUE,FALSE)</formula>
    </cfRule>
  </conditionalFormatting>
  <conditionalFormatting sqref="AQ129">
    <cfRule type="expression" dxfId="2553" priority="13111">
      <formula>IF(RIGHT(TEXT(AQ129,"0.#"),1)=".",FALSE,TRUE)</formula>
    </cfRule>
    <cfRule type="expression" dxfId="2552" priority="13112">
      <formula>IF(RIGHT(TEXT(AQ129,"0.#"),1)=".",TRUE,FALSE)</formula>
    </cfRule>
  </conditionalFormatting>
  <conditionalFormatting sqref="AE75">
    <cfRule type="expression" dxfId="2551" priority="13109">
      <formula>IF(RIGHT(TEXT(AE75,"0.#"),1)=".",FALSE,TRUE)</formula>
    </cfRule>
    <cfRule type="expression" dxfId="2550" priority="13110">
      <formula>IF(RIGHT(TEXT(AE75,"0.#"),1)=".",TRUE,FALSE)</formula>
    </cfRule>
  </conditionalFormatting>
  <conditionalFormatting sqref="AE76">
    <cfRule type="expression" dxfId="2549" priority="13107">
      <formula>IF(RIGHT(TEXT(AE76,"0.#"),1)=".",FALSE,TRUE)</formula>
    </cfRule>
    <cfRule type="expression" dxfId="2548" priority="13108">
      <formula>IF(RIGHT(TEXT(AE76,"0.#"),1)=".",TRUE,FALSE)</formula>
    </cfRule>
  </conditionalFormatting>
  <conditionalFormatting sqref="AE77">
    <cfRule type="expression" dxfId="2547" priority="13105">
      <formula>IF(RIGHT(TEXT(AE77,"0.#"),1)=".",FALSE,TRUE)</formula>
    </cfRule>
    <cfRule type="expression" dxfId="2546" priority="13106">
      <formula>IF(RIGHT(TEXT(AE77,"0.#"),1)=".",TRUE,FALSE)</formula>
    </cfRule>
  </conditionalFormatting>
  <conditionalFormatting sqref="AI77">
    <cfRule type="expression" dxfId="2545" priority="13103">
      <formula>IF(RIGHT(TEXT(AI77,"0.#"),1)=".",FALSE,TRUE)</formula>
    </cfRule>
    <cfRule type="expression" dxfId="2544" priority="13104">
      <formula>IF(RIGHT(TEXT(AI77,"0.#"),1)=".",TRUE,FALSE)</formula>
    </cfRule>
  </conditionalFormatting>
  <conditionalFormatting sqref="AI76">
    <cfRule type="expression" dxfId="2543" priority="13101">
      <formula>IF(RIGHT(TEXT(AI76,"0.#"),1)=".",FALSE,TRUE)</formula>
    </cfRule>
    <cfRule type="expression" dxfId="2542" priority="13102">
      <formula>IF(RIGHT(TEXT(AI76,"0.#"),1)=".",TRUE,FALSE)</formula>
    </cfRule>
  </conditionalFormatting>
  <conditionalFormatting sqref="AI75">
    <cfRule type="expression" dxfId="2541" priority="13099">
      <formula>IF(RIGHT(TEXT(AI75,"0.#"),1)=".",FALSE,TRUE)</formula>
    </cfRule>
    <cfRule type="expression" dxfId="2540" priority="13100">
      <formula>IF(RIGHT(TEXT(AI75,"0.#"),1)=".",TRUE,FALSE)</formula>
    </cfRule>
  </conditionalFormatting>
  <conditionalFormatting sqref="AM75">
    <cfRule type="expression" dxfId="2539" priority="13097">
      <formula>IF(RIGHT(TEXT(AM75,"0.#"),1)=".",FALSE,TRUE)</formula>
    </cfRule>
    <cfRule type="expression" dxfId="2538" priority="13098">
      <formula>IF(RIGHT(TEXT(AM75,"0.#"),1)=".",TRUE,FALSE)</formula>
    </cfRule>
  </conditionalFormatting>
  <conditionalFormatting sqref="AM76">
    <cfRule type="expression" dxfId="2537" priority="13095">
      <formula>IF(RIGHT(TEXT(AM76,"0.#"),1)=".",FALSE,TRUE)</formula>
    </cfRule>
    <cfRule type="expression" dxfId="2536" priority="13096">
      <formula>IF(RIGHT(TEXT(AM76,"0.#"),1)=".",TRUE,FALSE)</formula>
    </cfRule>
  </conditionalFormatting>
  <conditionalFormatting sqref="AM77">
    <cfRule type="expression" dxfId="2535" priority="13093">
      <formula>IF(RIGHT(TEXT(AM77,"0.#"),1)=".",FALSE,TRUE)</formula>
    </cfRule>
    <cfRule type="expression" dxfId="2534" priority="13094">
      <formula>IF(RIGHT(TEXT(AM77,"0.#"),1)=".",TRUE,FALSE)</formula>
    </cfRule>
  </conditionalFormatting>
  <conditionalFormatting sqref="AE134:AE135 AI134:AI135 AQ134:AQ135 AU134:AU135">
    <cfRule type="expression" dxfId="2533" priority="13079">
      <formula>IF(RIGHT(TEXT(AE134,"0.#"),1)=".",FALSE,TRUE)</formula>
    </cfRule>
    <cfRule type="expression" dxfId="2532" priority="13080">
      <formula>IF(RIGHT(TEXT(AE134,"0.#"),1)=".",TRUE,FALSE)</formula>
    </cfRule>
  </conditionalFormatting>
  <conditionalFormatting sqref="AE433">
    <cfRule type="expression" dxfId="2531" priority="13049">
      <formula>IF(RIGHT(TEXT(AE433,"0.#"),1)=".",FALSE,TRUE)</formula>
    </cfRule>
    <cfRule type="expression" dxfId="2530" priority="13050">
      <formula>IF(RIGHT(TEXT(AE433,"0.#"),1)=".",TRUE,FALSE)</formula>
    </cfRule>
  </conditionalFormatting>
  <conditionalFormatting sqref="AE434">
    <cfRule type="expression" dxfId="2529" priority="13047">
      <formula>IF(RIGHT(TEXT(AE434,"0.#"),1)=".",FALSE,TRUE)</formula>
    </cfRule>
    <cfRule type="expression" dxfId="2528" priority="13048">
      <formula>IF(RIGHT(TEXT(AE434,"0.#"),1)=".",TRUE,FALSE)</formula>
    </cfRule>
  </conditionalFormatting>
  <conditionalFormatting sqref="AE435">
    <cfRule type="expression" dxfId="2527" priority="13045">
      <formula>IF(RIGHT(TEXT(AE435,"0.#"),1)=".",FALSE,TRUE)</formula>
    </cfRule>
    <cfRule type="expression" dxfId="2526" priority="13046">
      <formula>IF(RIGHT(TEXT(AE435,"0.#"),1)=".",TRUE,FALSE)</formula>
    </cfRule>
  </conditionalFormatting>
  <conditionalFormatting sqref="AU433">
    <cfRule type="expression" dxfId="2525" priority="13025">
      <formula>IF(RIGHT(TEXT(AU433,"0.#"),1)=".",FALSE,TRUE)</formula>
    </cfRule>
    <cfRule type="expression" dxfId="2524" priority="13026">
      <formula>IF(RIGHT(TEXT(AU433,"0.#"),1)=".",TRUE,FALSE)</formula>
    </cfRule>
  </conditionalFormatting>
  <conditionalFormatting sqref="AU434">
    <cfRule type="expression" dxfId="2523" priority="13023">
      <formula>IF(RIGHT(TEXT(AU434,"0.#"),1)=".",FALSE,TRUE)</formula>
    </cfRule>
    <cfRule type="expression" dxfId="2522" priority="13024">
      <formula>IF(RIGHT(TEXT(AU434,"0.#"),1)=".",TRUE,FALSE)</formula>
    </cfRule>
  </conditionalFormatting>
  <conditionalFormatting sqref="AU435">
    <cfRule type="expression" dxfId="2521" priority="13021">
      <formula>IF(RIGHT(TEXT(AU435,"0.#"),1)=".",FALSE,TRUE)</formula>
    </cfRule>
    <cfRule type="expression" dxfId="2520" priority="13022">
      <formula>IF(RIGHT(TEXT(AU435,"0.#"),1)=".",TRUE,FALSE)</formula>
    </cfRule>
  </conditionalFormatting>
  <conditionalFormatting sqref="AI435">
    <cfRule type="expression" dxfId="2519" priority="12955">
      <formula>IF(RIGHT(TEXT(AI435,"0.#"),1)=".",FALSE,TRUE)</formula>
    </cfRule>
    <cfRule type="expression" dxfId="2518" priority="12956">
      <formula>IF(RIGHT(TEXT(AI435,"0.#"),1)=".",TRUE,FALSE)</formula>
    </cfRule>
  </conditionalFormatting>
  <conditionalFormatting sqref="AI433">
    <cfRule type="expression" dxfId="2517" priority="12959">
      <formula>IF(RIGHT(TEXT(AI433,"0.#"),1)=".",FALSE,TRUE)</formula>
    </cfRule>
    <cfRule type="expression" dxfId="2516" priority="12960">
      <formula>IF(RIGHT(TEXT(AI433,"0.#"),1)=".",TRUE,FALSE)</formula>
    </cfRule>
  </conditionalFormatting>
  <conditionalFormatting sqref="AI434">
    <cfRule type="expression" dxfId="2515" priority="12957">
      <formula>IF(RIGHT(TEXT(AI434,"0.#"),1)=".",FALSE,TRUE)</formula>
    </cfRule>
    <cfRule type="expression" dxfId="2514" priority="12958">
      <formula>IF(RIGHT(TEXT(AI434,"0.#"),1)=".",TRUE,FALSE)</formula>
    </cfRule>
  </conditionalFormatting>
  <conditionalFormatting sqref="AQ434">
    <cfRule type="expression" dxfId="2513" priority="12941">
      <formula>IF(RIGHT(TEXT(AQ434,"0.#"),1)=".",FALSE,TRUE)</formula>
    </cfRule>
    <cfRule type="expression" dxfId="2512" priority="12942">
      <formula>IF(RIGHT(TEXT(AQ434,"0.#"),1)=".",TRUE,FALSE)</formula>
    </cfRule>
  </conditionalFormatting>
  <conditionalFormatting sqref="AQ435">
    <cfRule type="expression" dxfId="2511" priority="12927">
      <formula>IF(RIGHT(TEXT(AQ435,"0.#"),1)=".",FALSE,TRUE)</formula>
    </cfRule>
    <cfRule type="expression" dxfId="2510" priority="12928">
      <formula>IF(RIGHT(TEXT(AQ435,"0.#"),1)=".",TRUE,FALSE)</formula>
    </cfRule>
  </conditionalFormatting>
  <conditionalFormatting sqref="AQ433">
    <cfRule type="expression" dxfId="2509" priority="12925">
      <formula>IF(RIGHT(TEXT(AQ433,"0.#"),1)=".",FALSE,TRUE)</formula>
    </cfRule>
    <cfRule type="expression" dxfId="2508" priority="12926">
      <formula>IF(RIGHT(TEXT(AQ433,"0.#"),1)=".",TRUE,FALSE)</formula>
    </cfRule>
  </conditionalFormatting>
  <conditionalFormatting sqref="AL847:AO874">
    <cfRule type="expression" dxfId="2507" priority="6649">
      <formula>IF(AND(AL847&gt;=0, RIGHT(TEXT(AL847,"0.#"),1)&lt;&gt;"."),TRUE,FALSE)</formula>
    </cfRule>
    <cfRule type="expression" dxfId="2506" priority="6650">
      <formula>IF(AND(AL847&gt;=0, RIGHT(TEXT(AL847,"0.#"),1)="."),TRUE,FALSE)</formula>
    </cfRule>
    <cfRule type="expression" dxfId="2505" priority="6651">
      <formula>IF(AND(AL847&lt;0, RIGHT(TEXT(AL847,"0.#"),1)&lt;&gt;"."),TRUE,FALSE)</formula>
    </cfRule>
    <cfRule type="expression" dxfId="2504" priority="6652">
      <formula>IF(AND(AL847&lt;0, RIGHT(TEXT(AL847,"0.#"),1)="."),TRUE,FALSE)</formula>
    </cfRule>
  </conditionalFormatting>
  <conditionalFormatting sqref="AQ53:AQ55">
    <cfRule type="expression" dxfId="2503" priority="4671">
      <formula>IF(RIGHT(TEXT(AQ53,"0.#"),1)=".",FALSE,TRUE)</formula>
    </cfRule>
    <cfRule type="expression" dxfId="2502" priority="4672">
      <formula>IF(RIGHT(TEXT(AQ53,"0.#"),1)=".",TRUE,FALSE)</formula>
    </cfRule>
  </conditionalFormatting>
  <conditionalFormatting sqref="AU53:AU55">
    <cfRule type="expression" dxfId="2501" priority="4669">
      <formula>IF(RIGHT(TEXT(AU53,"0.#"),1)=".",FALSE,TRUE)</formula>
    </cfRule>
    <cfRule type="expression" dxfId="2500" priority="4670">
      <formula>IF(RIGHT(TEXT(AU53,"0.#"),1)=".",TRUE,FALSE)</formula>
    </cfRule>
  </conditionalFormatting>
  <conditionalFormatting sqref="AQ60:AQ62">
    <cfRule type="expression" dxfId="2499" priority="4667">
      <formula>IF(RIGHT(TEXT(AQ60,"0.#"),1)=".",FALSE,TRUE)</formula>
    </cfRule>
    <cfRule type="expression" dxfId="2498" priority="4668">
      <formula>IF(RIGHT(TEXT(AQ60,"0.#"),1)=".",TRUE,FALSE)</formula>
    </cfRule>
  </conditionalFormatting>
  <conditionalFormatting sqref="AU60:AU62">
    <cfRule type="expression" dxfId="2497" priority="4665">
      <formula>IF(RIGHT(TEXT(AU60,"0.#"),1)=".",FALSE,TRUE)</formula>
    </cfRule>
    <cfRule type="expression" dxfId="2496" priority="4666">
      <formula>IF(RIGHT(TEXT(AU60,"0.#"),1)=".",TRUE,FALSE)</formula>
    </cfRule>
  </conditionalFormatting>
  <conditionalFormatting sqref="AQ75:AQ77">
    <cfRule type="expression" dxfId="2495" priority="4663">
      <formula>IF(RIGHT(TEXT(AQ75,"0.#"),1)=".",FALSE,TRUE)</formula>
    </cfRule>
    <cfRule type="expression" dxfId="2494" priority="4664">
      <formula>IF(RIGHT(TEXT(AQ75,"0.#"),1)=".",TRUE,FALSE)</formula>
    </cfRule>
  </conditionalFormatting>
  <conditionalFormatting sqref="AU75:AU77">
    <cfRule type="expression" dxfId="2493" priority="4661">
      <formula>IF(RIGHT(TEXT(AU75,"0.#"),1)=".",FALSE,TRUE)</formula>
    </cfRule>
    <cfRule type="expression" dxfId="2492" priority="4662">
      <formula>IF(RIGHT(TEXT(AU75,"0.#"),1)=".",TRUE,FALSE)</formula>
    </cfRule>
  </conditionalFormatting>
  <conditionalFormatting sqref="AQ87:AQ89">
    <cfRule type="expression" dxfId="2491" priority="4659">
      <formula>IF(RIGHT(TEXT(AQ87,"0.#"),1)=".",FALSE,TRUE)</formula>
    </cfRule>
    <cfRule type="expression" dxfId="2490" priority="4660">
      <formula>IF(RIGHT(TEXT(AQ87,"0.#"),1)=".",TRUE,FALSE)</formula>
    </cfRule>
  </conditionalFormatting>
  <conditionalFormatting sqref="AU87:AU89">
    <cfRule type="expression" dxfId="2489" priority="4657">
      <formula>IF(RIGHT(TEXT(AU87,"0.#"),1)=".",FALSE,TRUE)</formula>
    </cfRule>
    <cfRule type="expression" dxfId="2488" priority="4658">
      <formula>IF(RIGHT(TEXT(AU87,"0.#"),1)=".",TRUE,FALSE)</formula>
    </cfRule>
  </conditionalFormatting>
  <conditionalFormatting sqref="AQ92:AQ94">
    <cfRule type="expression" dxfId="2487" priority="4655">
      <formula>IF(RIGHT(TEXT(AQ92,"0.#"),1)=".",FALSE,TRUE)</formula>
    </cfRule>
    <cfRule type="expression" dxfId="2486" priority="4656">
      <formula>IF(RIGHT(TEXT(AQ92,"0.#"),1)=".",TRUE,FALSE)</formula>
    </cfRule>
  </conditionalFormatting>
  <conditionalFormatting sqref="AU92:AU94">
    <cfRule type="expression" dxfId="2485" priority="4653">
      <formula>IF(RIGHT(TEXT(AU92,"0.#"),1)=".",FALSE,TRUE)</formula>
    </cfRule>
    <cfRule type="expression" dxfId="2484" priority="4654">
      <formula>IF(RIGHT(TEXT(AU92,"0.#"),1)=".",TRUE,FALSE)</formula>
    </cfRule>
  </conditionalFormatting>
  <conditionalFormatting sqref="AQ97:AQ99">
    <cfRule type="expression" dxfId="2483" priority="4651">
      <formula>IF(RIGHT(TEXT(AQ97,"0.#"),1)=".",FALSE,TRUE)</formula>
    </cfRule>
    <cfRule type="expression" dxfId="2482" priority="4652">
      <formula>IF(RIGHT(TEXT(AQ97,"0.#"),1)=".",TRUE,FALSE)</formula>
    </cfRule>
  </conditionalFormatting>
  <conditionalFormatting sqref="AU97:AU99">
    <cfRule type="expression" dxfId="2481" priority="4649">
      <formula>IF(RIGHT(TEXT(AU97,"0.#"),1)=".",FALSE,TRUE)</formula>
    </cfRule>
    <cfRule type="expression" dxfId="2480" priority="4650">
      <formula>IF(RIGHT(TEXT(AU97,"0.#"),1)=".",TRUE,FALSE)</formula>
    </cfRule>
  </conditionalFormatting>
  <conditionalFormatting sqref="AE458">
    <cfRule type="expression" dxfId="2479" priority="4343">
      <formula>IF(RIGHT(TEXT(AE458,"0.#"),1)=".",FALSE,TRUE)</formula>
    </cfRule>
    <cfRule type="expression" dxfId="2478" priority="4344">
      <formula>IF(RIGHT(TEXT(AE458,"0.#"),1)=".",TRUE,FALSE)</formula>
    </cfRule>
  </conditionalFormatting>
  <conditionalFormatting sqref="AE459">
    <cfRule type="expression" dxfId="2477" priority="4341">
      <formula>IF(RIGHT(TEXT(AE459,"0.#"),1)=".",FALSE,TRUE)</formula>
    </cfRule>
    <cfRule type="expression" dxfId="2476" priority="4342">
      <formula>IF(RIGHT(TEXT(AE459,"0.#"),1)=".",TRUE,FALSE)</formula>
    </cfRule>
  </conditionalFormatting>
  <conditionalFormatting sqref="AE460">
    <cfRule type="expression" dxfId="2475" priority="4339">
      <formula>IF(RIGHT(TEXT(AE460,"0.#"),1)=".",FALSE,TRUE)</formula>
    </cfRule>
    <cfRule type="expression" dxfId="2474" priority="4340">
      <formula>IF(RIGHT(TEXT(AE460,"0.#"),1)=".",TRUE,FALSE)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E120 AM120">
    <cfRule type="expression" dxfId="2455" priority="2993">
      <formula>IF(RIGHT(TEXT(AE120,"0.#"),1)=".",FALSE,TRUE)</formula>
    </cfRule>
    <cfRule type="expression" dxfId="2454" priority="2994">
      <formula>IF(RIGHT(TEXT(AE120,"0.#"),1)=".",TRUE,FALSE)</formula>
    </cfRule>
  </conditionalFormatting>
  <conditionalFormatting sqref="AI126">
    <cfRule type="expression" dxfId="2453" priority="2983">
      <formula>IF(RIGHT(TEXT(AI126,"0.#"),1)=".",FALSE,TRUE)</formula>
    </cfRule>
    <cfRule type="expression" dxfId="2452" priority="2984">
      <formula>IF(RIGHT(TEXT(AI126,"0.#"),1)=".",TRUE,FALSE)</formula>
    </cfRule>
  </conditionalFormatting>
  <conditionalFormatting sqref="AI120">
    <cfRule type="expression" dxfId="2451" priority="2991">
      <formula>IF(RIGHT(TEXT(AI120,"0.#"),1)=".",FALSE,TRUE)</formula>
    </cfRule>
    <cfRule type="expression" dxfId="2450" priority="2992">
      <formula>IF(RIGHT(TEXT(AI120,"0.#"),1)=".",TRUE,FALSE)</formula>
    </cfRule>
  </conditionalFormatting>
  <conditionalFormatting sqref="AE123 AM123">
    <cfRule type="expression" dxfId="2449" priority="2989">
      <formula>IF(RIGHT(TEXT(AE123,"0.#"),1)=".",FALSE,TRUE)</formula>
    </cfRule>
    <cfRule type="expression" dxfId="2448" priority="2990">
      <formula>IF(RIGHT(TEXT(AE123,"0.#"),1)=".",TRUE,FALSE)</formula>
    </cfRule>
  </conditionalFormatting>
  <conditionalFormatting sqref="AI123">
    <cfRule type="expression" dxfId="2447" priority="2987">
      <formula>IF(RIGHT(TEXT(AI123,"0.#"),1)=".",FALSE,TRUE)</formula>
    </cfRule>
    <cfRule type="expression" dxfId="2446" priority="2988">
      <formula>IF(RIGHT(TEXT(AI123,"0.#"),1)=".",TRUE,FALSE)</formula>
    </cfRule>
  </conditionalFormatting>
  <conditionalFormatting sqref="AE126 AM126">
    <cfRule type="expression" dxfId="2445" priority="2985">
      <formula>IF(RIGHT(TEXT(AE126,"0.#"),1)=".",FALSE,TRUE)</formula>
    </cfRule>
    <cfRule type="expression" dxfId="2444" priority="2986">
      <formula>IF(RIGHT(TEXT(AE126,"0.#"),1)=".",TRUE,FALSE)</formula>
    </cfRule>
  </conditionalFormatting>
  <conditionalFormatting sqref="AE129 AM129">
    <cfRule type="expression" dxfId="2443" priority="2981">
      <formula>IF(RIGHT(TEXT(AE129,"0.#"),1)=".",FALSE,TRUE)</formula>
    </cfRule>
    <cfRule type="expression" dxfId="2442" priority="2982">
      <formula>IF(RIGHT(TEXT(AE129,"0.#"),1)=".",TRUE,FALSE)</formula>
    </cfRule>
  </conditionalFormatting>
  <conditionalFormatting sqref="AI129">
    <cfRule type="expression" dxfId="2441" priority="2979">
      <formula>IF(RIGHT(TEXT(AI129,"0.#"),1)=".",FALSE,TRUE)</formula>
    </cfRule>
    <cfRule type="expression" dxfId="2440" priority="2980">
      <formula>IF(RIGHT(TEXT(AI129,"0.#"),1)=".",TRUE,FALSE)</formula>
    </cfRule>
  </conditionalFormatting>
  <conditionalFormatting sqref="Y847:Y874">
    <cfRule type="expression" dxfId="2439" priority="2977">
      <formula>IF(RIGHT(TEXT(Y847,"0.#"),1)=".",FALSE,TRUE)</formula>
    </cfRule>
    <cfRule type="expression" dxfId="2438" priority="2978">
      <formula>IF(RIGHT(TEXT(Y847,"0.#"),1)=".",TRUE,FALSE)</formula>
    </cfRule>
  </conditionalFormatting>
  <conditionalFormatting sqref="AU518">
    <cfRule type="expression" dxfId="2437" priority="1487">
      <formula>IF(RIGHT(TEXT(AU518,"0.#"),1)=".",FALSE,TRUE)</formula>
    </cfRule>
    <cfRule type="expression" dxfId="2436" priority="1488">
      <formula>IF(RIGHT(TEXT(AU518,"0.#"),1)=".",TRUE,FALSE)</formula>
    </cfRule>
  </conditionalFormatting>
  <conditionalFormatting sqref="AQ551">
    <cfRule type="expression" dxfId="2435" priority="1263">
      <formula>IF(RIGHT(TEXT(AQ551,"0.#"),1)=".",FALSE,TRUE)</formula>
    </cfRule>
    <cfRule type="expression" dxfId="2434" priority="1264">
      <formula>IF(RIGHT(TEXT(AQ551,"0.#"),1)=".",TRUE,FALSE)</formula>
    </cfRule>
  </conditionalFormatting>
  <conditionalFormatting sqref="AE556">
    <cfRule type="expression" dxfId="2433" priority="1261">
      <formula>IF(RIGHT(TEXT(AE556,"0.#"),1)=".",FALSE,TRUE)</formula>
    </cfRule>
    <cfRule type="expression" dxfId="2432" priority="1262">
      <formula>IF(RIGHT(TEXT(AE556,"0.#"),1)=".",TRUE,FALSE)</formula>
    </cfRule>
  </conditionalFormatting>
  <conditionalFormatting sqref="AE557">
    <cfRule type="expression" dxfId="2431" priority="1259">
      <formula>IF(RIGHT(TEXT(AE557,"0.#"),1)=".",FALSE,TRUE)</formula>
    </cfRule>
    <cfRule type="expression" dxfId="2430" priority="1260">
      <formula>IF(RIGHT(TEXT(AE557,"0.#"),1)=".",TRUE,FALSE)</formula>
    </cfRule>
  </conditionalFormatting>
  <conditionalFormatting sqref="AE558">
    <cfRule type="expression" dxfId="2429" priority="1257">
      <formula>IF(RIGHT(TEXT(AE558,"0.#"),1)=".",FALSE,TRUE)</formula>
    </cfRule>
    <cfRule type="expression" dxfId="2428" priority="1258">
      <formula>IF(RIGHT(TEXT(AE558,"0.#"),1)=".",TRUE,FALSE)</formula>
    </cfRule>
  </conditionalFormatting>
  <conditionalFormatting sqref="AU556">
    <cfRule type="expression" dxfId="2427" priority="1249">
      <formula>IF(RIGHT(TEXT(AU556,"0.#"),1)=".",FALSE,TRUE)</formula>
    </cfRule>
    <cfRule type="expression" dxfId="2426" priority="1250">
      <formula>IF(RIGHT(TEXT(AU556,"0.#"),1)=".",TRUE,FALSE)</formula>
    </cfRule>
  </conditionalFormatting>
  <conditionalFormatting sqref="AU557">
    <cfRule type="expression" dxfId="2425" priority="1247">
      <formula>IF(RIGHT(TEXT(AU557,"0.#"),1)=".",FALSE,TRUE)</formula>
    </cfRule>
    <cfRule type="expression" dxfId="2424" priority="1248">
      <formula>IF(RIGHT(TEXT(AU557,"0.#"),1)=".",TRUE,FALSE)</formula>
    </cfRule>
  </conditionalFormatting>
  <conditionalFormatting sqref="AU558">
    <cfRule type="expression" dxfId="2423" priority="1245">
      <formula>IF(RIGHT(TEXT(AU558,"0.#"),1)=".",FALSE,TRUE)</formula>
    </cfRule>
    <cfRule type="expression" dxfId="2422" priority="1246">
      <formula>IF(RIGHT(TEXT(AU558,"0.#"),1)=".",TRUE,FALSE)</formula>
    </cfRule>
  </conditionalFormatting>
  <conditionalFormatting sqref="AQ557">
    <cfRule type="expression" dxfId="2421" priority="1237">
      <formula>IF(RIGHT(TEXT(AQ557,"0.#"),1)=".",FALSE,TRUE)</formula>
    </cfRule>
    <cfRule type="expression" dxfId="2420" priority="1238">
      <formula>IF(RIGHT(TEXT(AQ557,"0.#"),1)=".",TRUE,FALSE)</formula>
    </cfRule>
  </conditionalFormatting>
  <conditionalFormatting sqref="AQ558">
    <cfRule type="expression" dxfId="2419" priority="1235">
      <formula>IF(RIGHT(TEXT(AQ558,"0.#"),1)=".",FALSE,TRUE)</formula>
    </cfRule>
    <cfRule type="expression" dxfId="2418" priority="1236">
      <formula>IF(RIGHT(TEXT(AQ558,"0.#"),1)=".",TRUE,FALSE)</formula>
    </cfRule>
  </conditionalFormatting>
  <conditionalFormatting sqref="AQ556">
    <cfRule type="expression" dxfId="2417" priority="1233">
      <formula>IF(RIGHT(TEXT(AQ556,"0.#"),1)=".",FALSE,TRUE)</formula>
    </cfRule>
    <cfRule type="expression" dxfId="2416" priority="1234">
      <formula>IF(RIGHT(TEXT(AQ556,"0.#"),1)=".",TRUE,FALSE)</formula>
    </cfRule>
  </conditionalFormatting>
  <conditionalFormatting sqref="AE561">
    <cfRule type="expression" dxfId="2415" priority="1231">
      <formula>IF(RIGHT(TEXT(AE561,"0.#"),1)=".",FALSE,TRUE)</formula>
    </cfRule>
    <cfRule type="expression" dxfId="2414" priority="1232">
      <formula>IF(RIGHT(TEXT(AE561,"0.#"),1)=".",TRUE,FALSE)</formula>
    </cfRule>
  </conditionalFormatting>
  <conditionalFormatting sqref="AE562">
    <cfRule type="expression" dxfId="2413" priority="1229">
      <formula>IF(RIGHT(TEXT(AE562,"0.#"),1)=".",FALSE,TRUE)</formula>
    </cfRule>
    <cfRule type="expression" dxfId="2412" priority="1230">
      <formula>IF(RIGHT(TEXT(AE562,"0.#"),1)=".",TRUE,FALSE)</formula>
    </cfRule>
  </conditionalFormatting>
  <conditionalFormatting sqref="AE563">
    <cfRule type="expression" dxfId="2411" priority="1227">
      <formula>IF(RIGHT(TEXT(AE563,"0.#"),1)=".",FALSE,TRUE)</formula>
    </cfRule>
    <cfRule type="expression" dxfId="2410" priority="1228">
      <formula>IF(RIGHT(TEXT(AE563,"0.#"),1)=".",TRUE,FALSE)</formula>
    </cfRule>
  </conditionalFormatting>
  <conditionalFormatting sqref="AL1110:AO1139">
    <cfRule type="expression" dxfId="2409" priority="2883">
      <formula>IF(AND(AL1110&gt;=0, RIGHT(TEXT(AL1110,"0.#"),1)&lt;&gt;"."),TRUE,FALSE)</formula>
    </cfRule>
    <cfRule type="expression" dxfId="2408" priority="2884">
      <formula>IF(AND(AL1110&gt;=0, RIGHT(TEXT(AL1110,"0.#"),1)="."),TRUE,FALSE)</formula>
    </cfRule>
    <cfRule type="expression" dxfId="2407" priority="2885">
      <formula>IF(AND(AL1110&lt;0, RIGHT(TEXT(AL1110,"0.#"),1)&lt;&gt;"."),TRUE,FALSE)</formula>
    </cfRule>
    <cfRule type="expression" dxfId="2406" priority="2886">
      <formula>IF(AND(AL1110&lt;0, RIGHT(TEXT(AL1110,"0.#"),1)="."),TRUE,FALSE)</formula>
    </cfRule>
  </conditionalFormatting>
  <conditionalFormatting sqref="Y1110:Y1139">
    <cfRule type="expression" dxfId="2405" priority="2881">
      <formula>IF(RIGHT(TEXT(Y1110,"0.#"),1)=".",FALSE,TRUE)</formula>
    </cfRule>
    <cfRule type="expression" dxfId="2404" priority="2882">
      <formula>IF(RIGHT(TEXT(Y1110,"0.#"),1)=".",TRUE,FALSE)</formula>
    </cfRule>
  </conditionalFormatting>
  <conditionalFormatting sqref="AQ553">
    <cfRule type="expression" dxfId="2403" priority="1265">
      <formula>IF(RIGHT(TEXT(AQ553,"0.#"),1)=".",FALSE,TRUE)</formula>
    </cfRule>
    <cfRule type="expression" dxfId="2402" priority="1266">
      <formula>IF(RIGHT(TEXT(AQ553,"0.#"),1)=".",TRUE,FALSE)</formula>
    </cfRule>
  </conditionalFormatting>
  <conditionalFormatting sqref="AU552">
    <cfRule type="expression" dxfId="2401" priority="1277">
      <formula>IF(RIGHT(TEXT(AU552,"0.#"),1)=".",FALSE,TRUE)</formula>
    </cfRule>
    <cfRule type="expression" dxfId="2400" priority="1278">
      <formula>IF(RIGHT(TEXT(AU552,"0.#"),1)=".",TRUE,FALSE)</formula>
    </cfRule>
  </conditionalFormatting>
  <conditionalFormatting sqref="AE552">
    <cfRule type="expression" dxfId="2399" priority="1289">
      <formula>IF(RIGHT(TEXT(AE552,"0.#"),1)=".",FALSE,TRUE)</formula>
    </cfRule>
    <cfRule type="expression" dxfId="2398" priority="1290">
      <formula>IF(RIGHT(TEXT(AE552,"0.#"),1)=".",TRUE,FALSE)</formula>
    </cfRule>
  </conditionalFormatting>
  <conditionalFormatting sqref="AQ548">
    <cfRule type="expression" dxfId="2397" priority="1295">
      <formula>IF(RIGHT(TEXT(AQ548,"0.#"),1)=".",FALSE,TRUE)</formula>
    </cfRule>
    <cfRule type="expression" dxfId="2396" priority="1296">
      <formula>IF(RIGHT(TEXT(AQ548,"0.#"),1)=".",TRUE,FALSE)</formula>
    </cfRule>
  </conditionalFormatting>
  <conditionalFormatting sqref="Y845:Y846">
    <cfRule type="expression" dxfId="2395" priority="2833">
      <formula>IF(RIGHT(TEXT(Y845,"0.#"),1)=".",FALSE,TRUE)</formula>
    </cfRule>
    <cfRule type="expression" dxfId="2394" priority="2834">
      <formula>IF(RIGHT(TEXT(Y845,"0.#"),1)=".",TRUE,FALSE)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80:Y907">
    <cfRule type="expression" dxfId="2077" priority="2093">
      <formula>IF(RIGHT(TEXT(Y880,"0.#"),1)=".",FALSE,TRUE)</formula>
    </cfRule>
    <cfRule type="expression" dxfId="2076" priority="2094">
      <formula>IF(RIGHT(TEXT(Y880,"0.#"),1)=".",TRUE,FALSE)</formula>
    </cfRule>
  </conditionalFormatting>
  <conditionalFormatting sqref="Y878:Y879">
    <cfRule type="expression" dxfId="2075" priority="2087">
      <formula>IF(RIGHT(TEXT(Y878,"0.#"),1)=".",FALSE,TRUE)</formula>
    </cfRule>
    <cfRule type="expression" dxfId="2074" priority="2088">
      <formula>IF(RIGHT(TEXT(Y878,"0.#"),1)=".",TRUE,FALSE)</formula>
    </cfRule>
  </conditionalFormatting>
  <conditionalFormatting sqref="Y913:Y940">
    <cfRule type="expression" dxfId="2073" priority="2081">
      <formula>IF(RIGHT(TEXT(Y913,"0.#"),1)=".",FALSE,TRUE)</formula>
    </cfRule>
    <cfRule type="expression" dxfId="2072" priority="2082">
      <formula>IF(RIGHT(TEXT(Y913,"0.#"),1)=".",TRUE,FALSE)</formula>
    </cfRule>
  </conditionalFormatting>
  <conditionalFormatting sqref="Y911:Y912">
    <cfRule type="expression" dxfId="2071" priority="2075">
      <formula>IF(RIGHT(TEXT(Y911,"0.#"),1)=".",FALSE,TRUE)</formula>
    </cfRule>
    <cfRule type="expression" dxfId="2070" priority="2076">
      <formula>IF(RIGHT(TEXT(Y911,"0.#"),1)=".",TRUE,FALSE)</formula>
    </cfRule>
  </conditionalFormatting>
  <conditionalFormatting sqref="Y946:Y973">
    <cfRule type="expression" dxfId="2069" priority="2069">
      <formula>IF(RIGHT(TEXT(Y946,"0.#"),1)=".",FALSE,TRUE)</formula>
    </cfRule>
    <cfRule type="expression" dxfId="2068" priority="2070">
      <formula>IF(RIGHT(TEXT(Y946,"0.#"),1)=".",TRUE,FALSE)</formula>
    </cfRule>
  </conditionalFormatting>
  <conditionalFormatting sqref="Y944:Y945">
    <cfRule type="expression" dxfId="2067" priority="2063">
      <formula>IF(RIGHT(TEXT(Y944,"0.#"),1)=".",FALSE,TRUE)</formula>
    </cfRule>
    <cfRule type="expression" dxfId="2066" priority="2064">
      <formula>IF(RIGHT(TEXT(Y944,"0.#"),1)=".",TRUE,FALSE)</formula>
    </cfRule>
  </conditionalFormatting>
  <conditionalFormatting sqref="Y979:Y1006">
    <cfRule type="expression" dxfId="2065" priority="2057">
      <formula>IF(RIGHT(TEXT(Y979,"0.#"),1)=".",FALSE,TRUE)</formula>
    </cfRule>
    <cfRule type="expression" dxfId="2064" priority="2058">
      <formula>IF(RIGHT(TEXT(Y979,"0.#"),1)=".",TRUE,FALSE)</formula>
    </cfRule>
  </conditionalFormatting>
  <conditionalFormatting sqref="Y977:Y978">
    <cfRule type="expression" dxfId="2063" priority="2051">
      <formula>IF(RIGHT(TEXT(Y977,"0.#"),1)=".",FALSE,TRUE)</formula>
    </cfRule>
    <cfRule type="expression" dxfId="2062" priority="2052">
      <formula>IF(RIGHT(TEXT(Y977,"0.#"),1)=".",TRUE,FALSE)</formula>
    </cfRule>
  </conditionalFormatting>
  <conditionalFormatting sqref="Y1012:Y1039">
    <cfRule type="expression" dxfId="2061" priority="2045">
      <formula>IF(RIGHT(TEXT(Y1012,"0.#"),1)=".",FALSE,TRUE)</formula>
    </cfRule>
    <cfRule type="expression" dxfId="2060" priority="2046">
      <formula>IF(RIGHT(TEXT(Y1012,"0.#"),1)=".",TRUE,FALSE)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0:AO907">
    <cfRule type="expression" dxfId="1979" priority="2095">
      <formula>IF(AND(AL880&gt;=0, RIGHT(TEXT(AL880,"0.#"),1)&lt;&gt;"."),TRUE,FALSE)</formula>
    </cfRule>
    <cfRule type="expression" dxfId="1978" priority="2096">
      <formula>IF(AND(AL880&gt;=0, RIGHT(TEXT(AL880,"0.#"),1)="."),TRUE,FALSE)</formula>
    </cfRule>
    <cfRule type="expression" dxfId="1977" priority="2097">
      <formula>IF(AND(AL880&lt;0, RIGHT(TEXT(AL880,"0.#"),1)&lt;&gt;"."),TRUE,FALSE)</formula>
    </cfRule>
    <cfRule type="expression" dxfId="1976" priority="2098">
      <formula>IF(AND(AL880&lt;0, RIGHT(TEXT(AL880,"0.#"),1)="."),TRUE,FALSE)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U789">
    <cfRule type="expression" dxfId="723" priority="23">
      <formula>IF(RIGHT(TEXT(AU789,"0.#"),1)=".",FALSE,TRUE)</formula>
    </cfRule>
    <cfRule type="expression" dxfId="722" priority="24">
      <formula>IF(RIGHT(TEXT(AU789,"0.#"),1)=".",TRUE,FALSE)</formula>
    </cfRule>
  </conditionalFormatting>
  <conditionalFormatting sqref="AM134:AM135">
    <cfRule type="expression" dxfId="721" priority="21">
      <formula>IF(RIGHT(TEXT(AM134,"0.#"),1)=".",FALSE,TRUE)</formula>
    </cfRule>
    <cfRule type="expression" dxfId="720" priority="22">
      <formula>IF(RIGHT(TEXT(AM134,"0.#"),1)=".",TRUE,FALSE)</formula>
    </cfRule>
  </conditionalFormatting>
  <conditionalFormatting sqref="AM435">
    <cfRule type="expression" dxfId="719" priority="15">
      <formula>IF(RIGHT(TEXT(AM435,"0.#"),1)=".",FALSE,TRUE)</formula>
    </cfRule>
    <cfRule type="expression" dxfId="718" priority="16">
      <formula>IF(RIGHT(TEXT(AM435,"0.#"),1)=".",TRUE,FALSE)</formula>
    </cfRule>
  </conditionalFormatting>
  <conditionalFormatting sqref="AM433">
    <cfRule type="expression" dxfId="717" priority="19">
      <formula>IF(RIGHT(TEXT(AM433,"0.#"),1)=".",FALSE,TRUE)</formula>
    </cfRule>
    <cfRule type="expression" dxfId="716" priority="20">
      <formula>IF(RIGHT(TEXT(AM433,"0.#"),1)=".",TRUE,FALSE)</formula>
    </cfRule>
  </conditionalFormatting>
  <conditionalFormatting sqref="AM434">
    <cfRule type="expression" dxfId="715" priority="17">
      <formula>IF(RIGHT(TEXT(AM434,"0.#"),1)=".",FALSE,TRUE)</formula>
    </cfRule>
    <cfRule type="expression" dxfId="714" priority="18">
      <formula>IF(RIGHT(TEXT(AM434,"0.#"),1)=".",TRUE,FALSE)</formula>
    </cfRule>
  </conditionalFormatting>
  <conditionalFormatting sqref="AM460">
    <cfRule type="expression" dxfId="713" priority="9">
      <formula>IF(RIGHT(TEXT(AM460,"0.#"),1)=".",FALSE,TRUE)</formula>
    </cfRule>
    <cfRule type="expression" dxfId="712" priority="10">
      <formula>IF(RIGHT(TEXT(AM460,"0.#"),1)=".",TRUE,FALSE)</formula>
    </cfRule>
  </conditionalFormatting>
  <conditionalFormatting sqref="AM458">
    <cfRule type="expression" dxfId="711" priority="13">
      <formula>IF(RIGHT(TEXT(AM458,"0.#"),1)=".",FALSE,TRUE)</formula>
    </cfRule>
    <cfRule type="expression" dxfId="710" priority="14">
      <formula>IF(RIGHT(TEXT(AM458,"0.#"),1)=".",TRUE,FALSE)</formula>
    </cfRule>
  </conditionalFormatting>
  <conditionalFormatting sqref="AM459">
    <cfRule type="expression" dxfId="709" priority="11">
      <formula>IF(RIGHT(TEXT(AM459,"0.#"),1)=".",FALSE,TRUE)</formula>
    </cfRule>
    <cfRule type="expression" dxfId="708" priority="12">
      <formula>IF(RIGHT(TEXT(AM459,"0.#"),1)=".",TRUE,FALSE)</formula>
    </cfRule>
  </conditionalFormatting>
  <conditionalFormatting sqref="AL878:AO879">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t="s">
        <v>734</v>
      </c>
      <c r="M2" s="13" t="str">
        <f>IF(L2="","",K2)</f>
        <v>社会保障</v>
      </c>
      <c r="N2" s="13" t="str">
        <f>IF(M2="","",IF(N1&lt;&gt;"",CONCATENATE(N1,"、",M2),M2))</f>
        <v>社会保障</v>
      </c>
      <c r="O2" s="13"/>
      <c r="P2" s="12" t="s">
        <v>74</v>
      </c>
      <c r="Q2" s="17" t="s">
        <v>734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734</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少子化社会対策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390</v>
      </c>
      <c r="AF2" s="992"/>
      <c r="AG2" s="992"/>
      <c r="AH2" s="992"/>
      <c r="AI2" s="992" t="s">
        <v>412</v>
      </c>
      <c r="AJ2" s="992"/>
      <c r="AK2" s="992"/>
      <c r="AL2" s="456"/>
      <c r="AM2" s="992" t="s">
        <v>509</v>
      </c>
      <c r="AN2" s="992"/>
      <c r="AO2" s="992"/>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380</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390</v>
      </c>
      <c r="AF9" s="992"/>
      <c r="AG9" s="992"/>
      <c r="AH9" s="992"/>
      <c r="AI9" s="992" t="s">
        <v>412</v>
      </c>
      <c r="AJ9" s="992"/>
      <c r="AK9" s="992"/>
      <c r="AL9" s="456"/>
      <c r="AM9" s="992" t="s">
        <v>509</v>
      </c>
      <c r="AN9" s="992"/>
      <c r="AO9" s="992"/>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380</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390</v>
      </c>
      <c r="AF16" s="992"/>
      <c r="AG16" s="992"/>
      <c r="AH16" s="992"/>
      <c r="AI16" s="992" t="s">
        <v>412</v>
      </c>
      <c r="AJ16" s="992"/>
      <c r="AK16" s="992"/>
      <c r="AL16" s="456"/>
      <c r="AM16" s="992" t="s">
        <v>509</v>
      </c>
      <c r="AN16" s="992"/>
      <c r="AO16" s="992"/>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380</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390</v>
      </c>
      <c r="AF23" s="992"/>
      <c r="AG23" s="992"/>
      <c r="AH23" s="992"/>
      <c r="AI23" s="992" t="s">
        <v>412</v>
      </c>
      <c r="AJ23" s="992"/>
      <c r="AK23" s="992"/>
      <c r="AL23" s="456"/>
      <c r="AM23" s="992" t="s">
        <v>509</v>
      </c>
      <c r="AN23" s="992"/>
      <c r="AO23" s="992"/>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380</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390</v>
      </c>
      <c r="AF30" s="992"/>
      <c r="AG30" s="992"/>
      <c r="AH30" s="992"/>
      <c r="AI30" s="992" t="s">
        <v>412</v>
      </c>
      <c r="AJ30" s="992"/>
      <c r="AK30" s="992"/>
      <c r="AL30" s="456"/>
      <c r="AM30" s="992" t="s">
        <v>509</v>
      </c>
      <c r="AN30" s="992"/>
      <c r="AO30" s="992"/>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380</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390</v>
      </c>
      <c r="AF37" s="992"/>
      <c r="AG37" s="992"/>
      <c r="AH37" s="992"/>
      <c r="AI37" s="992" t="s">
        <v>412</v>
      </c>
      <c r="AJ37" s="992"/>
      <c r="AK37" s="992"/>
      <c r="AL37" s="456"/>
      <c r="AM37" s="992" t="s">
        <v>509</v>
      </c>
      <c r="AN37" s="992"/>
      <c r="AO37" s="992"/>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390</v>
      </c>
      <c r="AF44" s="992"/>
      <c r="AG44" s="992"/>
      <c r="AH44" s="992"/>
      <c r="AI44" s="992" t="s">
        <v>412</v>
      </c>
      <c r="AJ44" s="992"/>
      <c r="AK44" s="992"/>
      <c r="AL44" s="456"/>
      <c r="AM44" s="992" t="s">
        <v>509</v>
      </c>
      <c r="AN44" s="992"/>
      <c r="AO44" s="992"/>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6" t="s">
        <v>11</v>
      </c>
      <c r="AC51" s="1005"/>
      <c r="AD51" s="1006"/>
      <c r="AE51" s="992" t="s">
        <v>390</v>
      </c>
      <c r="AF51" s="992"/>
      <c r="AG51" s="992"/>
      <c r="AH51" s="992"/>
      <c r="AI51" s="992" t="s">
        <v>412</v>
      </c>
      <c r="AJ51" s="992"/>
      <c r="AK51" s="992"/>
      <c r="AL51" s="456"/>
      <c r="AM51" s="992" t="s">
        <v>509</v>
      </c>
      <c r="AN51" s="992"/>
      <c r="AO51" s="992"/>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390</v>
      </c>
      <c r="AF58" s="992"/>
      <c r="AG58" s="992"/>
      <c r="AH58" s="992"/>
      <c r="AI58" s="992" t="s">
        <v>412</v>
      </c>
      <c r="AJ58" s="992"/>
      <c r="AK58" s="992"/>
      <c r="AL58" s="456"/>
      <c r="AM58" s="992" t="s">
        <v>509</v>
      </c>
      <c r="AN58" s="992"/>
      <c r="AO58" s="992"/>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390</v>
      </c>
      <c r="AF65" s="992"/>
      <c r="AG65" s="992"/>
      <c r="AH65" s="992"/>
      <c r="AI65" s="992" t="s">
        <v>412</v>
      </c>
      <c r="AJ65" s="992"/>
      <c r="AK65" s="992"/>
      <c r="AL65" s="456"/>
      <c r="AM65" s="992" t="s">
        <v>509</v>
      </c>
      <c r="AN65" s="992"/>
      <c r="AO65" s="992"/>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380</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榎本 亮(enomoto-ryou)</cp:lastModifiedBy>
  <cp:lastPrinted>2021-03-08T07:58:12Z</cp:lastPrinted>
  <dcterms:created xsi:type="dcterms:W3CDTF">2012-03-13T00:50:25Z</dcterms:created>
  <dcterms:modified xsi:type="dcterms:W3CDTF">2021-08-16T08:45:36Z</dcterms:modified>
</cp:coreProperties>
</file>