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３年度レビューシート（最終公表用）\14子ども\03-01 中間公表版（外部有識者点検対象以外）\14 子ども○済み\○家庭福祉課\"/>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P29" i="3" l="1"/>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645" i="3" l="1"/>
  <c r="AY417" i="3"/>
  <c r="AY255" i="3"/>
  <c r="AY271" i="3"/>
  <c r="AY213" i="3"/>
  <c r="AY23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<sst xmlns="http://schemas.openxmlformats.org/spreadsheetml/2006/main" count="3053" uniqueCount="778">
  <si>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</si>
  <si>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</si>
  <si>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</si>
  <si>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</si>
  <si>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</si>
  <si>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</si>
  <si>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</si>
  <si>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</si>
  <si>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</si>
  <si>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</si>
  <si>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</si>
  <si>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</si>
  <si>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</si>
  <si>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</si>
  <si>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</si>
  <si>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</si>
  <si>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</si>
  <si>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</si>
  <si>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</si>
  <si>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</si>
  <si>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</si>
  <si>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</si>
  <si>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</si>
  <si>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</si>
  <si>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</si>
  <si>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</si>
  <si>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</si>
  <si>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</si>
  <si>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</si>
  <si>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</si>
  <si>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</si>
  <si>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</si>
  <si>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</si>
  <si>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</si>
  <si>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</si>
  <si>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</si>
  <si>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</si>
  <si>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</si>
  <si>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</si>
  <si>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</si>
  <si>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</si>
  <si>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</si>
  <si>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</si>
  <si>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</si>
  <si>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</si>
  <si>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</si>
  <si>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</si>
  <si>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</si>
  <si>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</si>
  <si>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</si>
  <si>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</si>
  <si>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</si>
  <si>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</si>
  <si>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</si>
  <si>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</si>
  <si>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</si>
  <si>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</si>
  <si>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</si>
  <si>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</si>
  <si>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</si>
  <si>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</si>
  <si>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</si>
  <si>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</si>
  <si>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</si>
  <si>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</si>
  <si>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</si>
  <si>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</si>
  <si>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</si>
  <si>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</si>
  <si>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</si>
  <si>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</si>
  <si>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</si>
  <si>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</si>
  <si>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</si>
  <si>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</si>
  <si>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</si>
  <si>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</si>
  <si>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</si>
  <si>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</si>
  <si>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</si>
  <si>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</si>
  <si>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</si>
  <si>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</si>
  <si>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</si>
  <si>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</si>
  <si>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</si>
  <si>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</si>
  <si>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</si>
  <si>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</si>
  <si>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</si>
  <si>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</si>
  <si>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</si>
  <si>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</si>
  <si>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</si>
  <si>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</si>
  <si>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</si>
  <si>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</si>
  <si>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</si>
  <si>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</si>
  <si>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</si>
  <si>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</si>
  <si>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</si>
  <si>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</si>
  <si>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</si>
  <si>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</si>
  <si>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</si>
  <si>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</si>
  <si>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</si>
  <si>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</si>
  <si>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</si>
  <si>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</si>
  <si>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</si>
  <si>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</si>
  <si>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</si>
  <si>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</si>
  <si>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</si>
  <si>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</si>
  <si>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</si>
  <si>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</si>
  <si>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</si>
  <si>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</si>
  <si>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</si>
  <si>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</si>
  <si>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</si>
  <si>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</si>
  <si>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</si>
  <si>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</si>
  <si>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</si>
  <si>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</si>
  <si>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</si>
  <si>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</si>
  <si>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</si>
  <si>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</si>
  <si>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</si>
  <si>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</si>
  <si>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</si>
  <si>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</si>
  <si>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</si>
  <si>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</si>
  <si>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</si>
  <si>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</si>
  <si>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</si>
  <si>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</si>
  <si>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</si>
  <si>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</si>
  <si>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</si>
  <si>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</si>
  <si>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</si>
  <si>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</si>
  <si>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</si>
  <si>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</si>
  <si>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</si>
  <si>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</si>
  <si>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</si>
  <si>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</si>
  <si>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</si>
  <si>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</si>
  <si>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</si>
  <si>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</si>
  <si>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</si>
  <si>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</si>
  <si>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</si>
  <si>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</si>
  <si>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</si>
  <si>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</si>
  <si>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</si>
  <si>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</si>
  <si>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</si>
  <si>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</si>
  <si>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</si>
  <si>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</si>
  <si>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</si>
  <si>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</si>
  <si>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</si>
  <si>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</si>
  <si>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</si>
  <si>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</si>
  <si>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</si>
  <si>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</si>
  <si>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</si>
  <si>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</si>
  <si>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</si>
  <si>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</si>
  <si>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</si>
  <si>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</si>
  <si>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</si>
  <si>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</si>
  <si>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</si>
  <si>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</si>
  <si>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</si>
  <si>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</si>
  <si>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</si>
  <si>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</si>
  <si>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</si>
  <si>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</si>
  <si>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</si>
  <si>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</si>
  <si>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</si>
  <si>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</si>
  <si>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</si>
  <si>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</si>
  <si>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</si>
  <si>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</si>
  <si>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</si>
  <si>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</si>
  <si>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</si>
  <si>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</si>
  <si>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</si>
  <si>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</si>
  <si>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</si>
  <si>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</si>
  <si>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</si>
  <si>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</si>
  <si>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</si>
  <si>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</si>
  <si>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</si>
  <si>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</si>
  <si>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</si>
  <si>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</si>
  <si>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</si>
  <si>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</si>
  <si>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</si>
  <si>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</si>
  <si>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</si>
  <si>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</si>
  <si>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</si>
  <si>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</si>
  <si>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</si>
  <si>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</si>
  <si>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</si>
  <si>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</si>
  <si>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</si>
  <si>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</si>
  <si>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</si>
  <si>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</si>
  <si>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</si>
  <si>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</si>
  <si>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</si>
  <si>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</si>
  <si>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</si>
  <si>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</si>
  <si>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</si>
  <si>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</si>
  <si>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</si>
  <si>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</si>
  <si>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</si>
  <si>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</si>
  <si>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</si>
  <si>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</si>
  <si>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</si>
  <si>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</si>
  <si>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</si>
  <si>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</si>
  <si>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</si>
  <si>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</si>
  <si>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</si>
  <si>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</si>
  <si>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</si>
  <si>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</si>
  <si>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</si>
  <si>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</si>
  <si>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</si>
  <si>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</si>
  <si>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</si>
  <si>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</si>
  <si>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</si>
  <si>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</si>
  <si>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</si>
  <si>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</si>
  <si>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</si>
  <si>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</si>
  <si>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</si>
  <si>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</si>
  <si>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</si>
  <si>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</si>
  <si>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</si>
  <si>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</si>
  <si>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</si>
  <si>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</si>
  <si>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</si>
  <si>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</si>
  <si>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</si>
  <si>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</si>
  <si>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</si>
  <si>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</si>
  <si>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</si>
  <si>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</si>
  <si>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</si>
  <si>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</si>
  <si>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</si>
  <si>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</si>
  <si>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</si>
  <si>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</si>
  <si>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</si>
  <si>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</si>
  <si>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</si>
  <si>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</si>
  <si>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</si>
  <si>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</si>
  <si>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</si>
  <si>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</si>
  <si>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</si>
  <si>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</si>
  <si>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</si>
  <si>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</si>
  <si>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</si>
  <si>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</si>
  <si>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</si>
  <si>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</si>
  <si>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</si>
  <si>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</si>
  <si>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</si>
  <si>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</si>
  <si>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</si>
  <si>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</si>
  <si>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</si>
  <si>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</si>
  <si>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</si>
  <si>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</si>
  <si>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</si>
  <si>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</si>
  <si>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</si>
  <si>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</si>
  <si>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</si>
  <si>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</si>
  <si>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</si>
  <si>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</si>
  <si>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</si>
  <si>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</si>
  <si>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</si>
  <si>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</si>
  <si>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</si>
  <si>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</si>
  <si>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</si>
  <si>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</si>
  <si>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</si>
  <si>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</si>
  <si>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</si>
  <si>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</si>
  <si>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</si>
  <si>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</si>
  <si>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</si>
  <si>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</si>
  <si>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</si>
  <si>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</si>
  <si>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</si>
  <si>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</si>
  <si>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</si>
  <si>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</si>
  <si>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</si>
  <si>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</si>
  <si>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</si>
  <si>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</si>
  <si>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</si>
  <si>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</si>
  <si>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</si>
  <si>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</si>
  <si>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</si>
  <si>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</si>
  <si>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</si>
  <si>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</si>
  <si>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</si>
  <si>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</si>
  <si>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</si>
  <si>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</si>
  <si>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</si>
  <si>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</si>
  <si>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</si>
  <si>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</si>
  <si>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</si>
  <si>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</si>
  <si>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</si>
  <si>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</si>
  <si>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</si>
  <si>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</si>
  <si>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</si>
  <si>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</si>
  <si>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</si>
  <si>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</si>
  <si>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</si>
  <si>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</si>
  <si>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</si>
  <si>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</si>
  <si>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</si>
  <si>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</si>
  <si>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</si>
  <si>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</si>
  <si>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</si>
  <si>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</si>
  <si>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</si>
  <si>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</si>
  <si>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</si>
  <si>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</si>
  <si>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</si>
  <si>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</si>
  <si>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</si>
  <si>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</si>
  <si>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</si>
  <si>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</si>
  <si>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</si>
  <si>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</si>
  <si>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</si>
  <si>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</si>
  <si>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</si>
  <si>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</si>
  <si>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</si>
  <si>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</si>
  <si>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</si>
  <si>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</si>
  <si>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</si>
  <si>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</si>
  <si>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</si>
  <si>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</si>
  <si>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</si>
  <si>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</si>
  <si>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</si>
  <si>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</si>
  <si>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</si>
  <si>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</si>
  <si>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</si>
  <si>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</si>
  <si>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</si>
  <si>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</si>
  <si>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</si>
  <si>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</si>
  <si>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</si>
  <si>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</si>
  <si>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</si>
  <si>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</si>
  <si>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</si>
  <si>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</si>
  <si>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</si>
  <si>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</si>
  <si>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</si>
  <si>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</si>
  <si>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</si>
  <si>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</si>
  <si>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</si>
  <si>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</si>
  <si>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</si>
  <si>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</si>
  <si>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</si>
  <si>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</si>
  <si>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</si>
  <si>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</si>
  <si>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</si>
  <si>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</si>
  <si>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</si>
  <si>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</si>
  <si>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</si>
  <si>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</si>
  <si>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</si>
  <si>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</si>
  <si>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</si>
  <si>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</si>
  <si>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</si>
  <si>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</si>
  <si>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</si>
  <si>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</si>
  <si>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</si>
  <si>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</si>
  <si>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</si>
  <si>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</si>
  <si>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</si>
  <si>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</si>
  <si>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</si>
  <si>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</si>
  <si>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</si>
  <si>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</si>
  <si>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</si>
  <si>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</si>
  <si>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</si>
  <si>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</si>
  <si>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</si>
  <si>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</si>
  <si>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</si>
  <si>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</si>
  <si>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</si>
  <si>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</si>
  <si>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</si>
  <si>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</si>
  <si>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</si>
  <si>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</si>
  <si>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</si>
  <si>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</si>
  <si>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</si>
  <si>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</si>
  <si>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</si>
  <si>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</si>
  <si>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</si>
  <si>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</si>
  <si>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</si>
  <si>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</si>
  <si>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</si>
  <si>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</si>
  <si>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</si>
  <si>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</si>
  <si>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</si>
  <si>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</si>
  <si>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</si>
  <si>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</si>
  <si>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</si>
  <si>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</si>
  <si>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</si>
  <si>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</si>
  <si>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</si>
  <si>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</si>
  <si>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</si>
  <si>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</si>
  <si>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</si>
  <si>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</si>
  <si>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</si>
  <si>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</si>
  <si>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</si>
  <si>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</si>
  <si>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</si>
  <si>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</si>
  <si>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</si>
  <si>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</si>
  <si>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</si>
  <si>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</si>
  <si>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</si>
  <si>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</si>
  <si>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</si>
  <si>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</si>
  <si>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</si>
  <si>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</si>
  <si>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</si>
  <si>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</si>
  <si>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</si>
  <si>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</si>
  <si>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</si>
  <si>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</si>
  <si>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</si>
  <si>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</si>
  <si>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</si>
  <si>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</si>
  <si>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</si>
  <si>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</si>
  <si>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</si>
  <si>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</si>
  <si>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</si>
  <si>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</si>
  <si>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</si>
  <si>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</si>
  <si>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</si>
  <si>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</si>
  <si>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</si>
  <si>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</si>
  <si>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</si>
  <si>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</si>
  <si>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</si>
  <si>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</si>
  <si>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</si>
  <si>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</si>
  <si>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</si>
  <si>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</si>
  <si>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</si>
  <si>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</si>
  <si>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</si>
  <si>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</si>
  <si>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</si>
  <si>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</si>
  <si>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</si>
  <si>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</si>
  <si>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</si>
  <si>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</si>
  <si>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</si>
  <si>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</si>
  <si>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</si>
  <si>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</si>
  <si>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</si>
  <si>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</si>
  <si>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</si>
  <si>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</si>
  <si>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</si>
  <si>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</si>
  <si>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</si>
  <si>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</si>
  <si>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</si>
  <si>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</si>
  <si>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</si>
  <si>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</si>
  <si>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</si>
  <si>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</si>
  <si>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</si>
  <si>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</si>
  <si>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</si>
  <si>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</si>
  <si>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</si>
  <si>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</si>
  <si>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</si>
  <si>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</si>
  <si>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</si>
  <si>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</si>
  <si>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</si>
  <si>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</si>
  <si>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</si>
  <si>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</si>
  <si>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</si>
  <si>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</si>
  <si>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</si>
  <si>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</si>
  <si>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</si>
  <si>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</si>
  <si>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</si>
  <si>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</si>
  <si>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</si>
  <si>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</si>
  <si>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</si>
  <si>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</si>
  <si>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</si>
  <si>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</si>
  <si>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</si>
  <si>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</si>
  <si>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</si>
  <si>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</si>
  <si>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</si>
  <si>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</si>
  <si>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</si>
  <si>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</si>
  <si>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</si>
  <si>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</si>
  <si>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</si>
  <si>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</si>
  <si>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</si>
  <si>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</si>
  <si>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</si>
  <si>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</si>
  <si>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</si>
  <si>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</si>
  <si>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</si>
  <si>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</si>
  <si>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</si>
  <si>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</si>
  <si>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</si>
  <si>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</si>
  <si>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</si>
  <si>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</si>
  <si>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</si>
  <si>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</si>
  <si>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</si>
  <si>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</si>
  <si>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</si>
  <si>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</si>
  <si>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</si>
  <si>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</si>
  <si>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</si>
  <si>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</si>
  <si>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</si>
  <si>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</si>
  <si>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</si>
  <si>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</si>
  <si>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</si>
  <si>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</si>
  <si>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</si>
  <si>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</si>
  <si>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</si>
  <si>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</si>
  <si>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</si>
  <si>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</si>
  <si>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</si>
  <si>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</si>
  <si>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</si>
  <si>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</si>
  <si>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</si>
  <si>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</si>
  <si>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</si>
  <si>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</si>
  <si>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</si>
  <si>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</si>
  <si>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</si>
  <si>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</si>
  <si>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</si>
  <si>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</si>
  <si>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</si>
  <si>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</si>
  <si>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</si>
  <si>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</si>
  <si>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</si>
  <si>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</si>
  <si>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</si>
  <si>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</si>
  <si>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</si>
  <si>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</si>
  <si>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</si>
  <si>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</si>
  <si>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</si>
  <si>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</si>
  <si>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</si>
  <si>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</si>
  <si>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</si>
  <si>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</si>
  <si>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</si>
  <si>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</si>
  <si>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</si>
  <si>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</si>
  <si>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</si>
  <si>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</si>
  <si>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</si>
  <si>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</si>
  <si>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</si>
  <si>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</si>
  <si>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</si>
  <si>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</si>
  <si>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</si>
  <si>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</si>
  <si>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</si>
  <si>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</si>
  <si>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</si>
  <si>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</si>
  <si>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</si>
  <si>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子ども家庭局</t>
  </si>
  <si>
    <t>平成28年度</t>
  </si>
  <si>
    <t>終了予定なし</t>
  </si>
  <si>
    <t>家庭福祉課</t>
  </si>
  <si>
    <t>－</t>
  </si>
  <si>
    <t>里親制度及び特別養子縁組制度等に関して様々な広告媒体を活用した広報啓発を行うことにより、制度に対する社会的認知度を高め、もってその推進に寄与することを目的とする。</t>
  </si>
  <si>
    <t>民間団体が里親制度及び特別養子縁組制度等の広報啓発を行い、制度の周知を図るために要する費用に対する補助を行う。
○実施主体：法人(公募により選定)
○補助率：定額（10/10相当）</t>
  </si>
  <si>
    <t>-</t>
  </si>
  <si>
    <t>児童福祉事業対策費等補助金</t>
  </si>
  <si>
    <t>里親等委託率の引き上げ</t>
  </si>
  <si>
    <t>里親等委託の実施（３歳未満児委託率）
※令和元年度以前は３歳以上児委託率を含む</t>
  </si>
  <si>
    <t>福祉行政報告例</t>
  </si>
  <si>
    <t>ポスター・リーフレット設置か所数（里親制度に係る分）</t>
  </si>
  <si>
    <t>か所</t>
  </si>
  <si>
    <t>単位あたりコスト＝Ｘ／Ｙ
Ｘ　＝　当該事業の執行額（里親制度に係る分）
Ｙ　＝　ポスター・リーフレット設置か所数</t>
    <phoneticPr fontId="5"/>
  </si>
  <si>
    <t>円</t>
  </si>
  <si>
    <t>　　Ｘ/Ｙ</t>
    <phoneticPr fontId="5"/>
  </si>
  <si>
    <t>30,646,000/1,853</t>
  </si>
  <si>
    <t>35,475,000/1,858</t>
  </si>
  <si>
    <t>児童虐待や配偶者による暴力等の発生予防から保護・自立支援までの切れ目のない支援体制を整備すること（Ⅶ－２）</t>
  </si>
  <si>
    <t>児童虐待防止や配偶者による暴力被害者等への更なる支援体制の充実を図ること（Ⅶ－２－１）</t>
  </si>
  <si>
    <t>新28-0031</t>
  </si>
  <si>
    <t>0658</t>
  </si>
  <si>
    <t>0653</t>
  </si>
  <si>
    <t>○</t>
  </si>
  <si>
    <t>中野　孝浩</t>
    <rPh sb="0" eb="2">
      <t>ナカノ</t>
    </rPh>
    <rPh sb="3" eb="4">
      <t>タカ</t>
    </rPh>
    <rPh sb="4" eb="5">
      <t>ヒロ</t>
    </rPh>
    <phoneticPr fontId="5"/>
  </si>
  <si>
    <t>令和２年度里親制度等及び特別養子縁組等広報啓発事業費（里親制度に係る分）の国庫補助について（令和２年11月26日厚生労働省発子1126第１号）</t>
    <rPh sb="10" eb="11">
      <t>オヨ</t>
    </rPh>
    <rPh sb="12" eb="14">
      <t>トクベツ</t>
    </rPh>
    <rPh sb="14" eb="16">
      <t>ヨウシ</t>
    </rPh>
    <rPh sb="16" eb="18">
      <t>エングミ</t>
    </rPh>
    <rPh sb="18" eb="19">
      <t>ナド</t>
    </rPh>
    <phoneticPr fontId="5"/>
  </si>
  <si>
    <t>-</t>
    <phoneticPr fontId="5"/>
  </si>
  <si>
    <t>40,401,500/1,853</t>
    <phoneticPr fontId="5"/>
  </si>
  <si>
    <t>児童相談所より委託を受けて社会的養護が必要な子どもの養育を行う里親制度や、特別養子縁組制度等について、民間等のノウハウを活用し、ポスター・リーフレットの作成やテレビ・新聞などマスメディアを活用するなど広報啓発を行い、里親制度の普及を図ることにより、里親等への委託を推進するものである。</t>
    <phoneticPr fontId="5"/>
  </si>
  <si>
    <t>‐</t>
  </si>
  <si>
    <t>無</t>
  </si>
  <si>
    <t>里親制度は、様々な事情から家庭での養育が困難な子どもたちに温かい愛情と正しい理解を持った家庭環境の元で養育を提供する社会的にも重要な取り組みである。</t>
  </si>
  <si>
    <t>交付要綱に基づき、国が全額補助することとなっており妥当である。</t>
  </si>
  <si>
    <t>全国的に里親制度等の広報啓発を行うにあたり、妥当な水準である。</t>
    <rPh sb="8" eb="9">
      <t>トウ</t>
    </rPh>
    <phoneticPr fontId="5"/>
  </si>
  <si>
    <t>事業者に直接補助する。</t>
    <rPh sb="0" eb="3">
      <t>ジギョウシャ</t>
    </rPh>
    <rPh sb="4" eb="6">
      <t>チョクセツ</t>
    </rPh>
    <rPh sb="6" eb="8">
      <t>ホジョ</t>
    </rPh>
    <phoneticPr fontId="5"/>
  </si>
  <si>
    <t>交付要綱において、本事業に必要な経費を限定している。</t>
  </si>
  <si>
    <t>民間団体への補助事業として実施することで、民間の持つノウハウを活用し、ポスター・リーフレットの作成やテレビ・新聞といったマスメディアを活用するなど様々な手段で広報啓発が行える。</t>
    <rPh sb="2" eb="4">
      <t>ダンタイ</t>
    </rPh>
    <rPh sb="6" eb="8">
      <t>ホジョ</t>
    </rPh>
    <rPh sb="8" eb="10">
      <t>ジギョウ</t>
    </rPh>
    <rPh sb="13" eb="15">
      <t>ジッシ</t>
    </rPh>
    <rPh sb="21" eb="23">
      <t>ミンカン</t>
    </rPh>
    <rPh sb="24" eb="25">
      <t>モ</t>
    </rPh>
    <rPh sb="73" eb="75">
      <t>サマザマ</t>
    </rPh>
    <rPh sb="76" eb="78">
      <t>シュダン</t>
    </rPh>
    <rPh sb="84" eb="85">
      <t>オコナ</t>
    </rPh>
    <phoneticPr fontId="5"/>
  </si>
  <si>
    <t>テレビCMの放送や新聞広告の掲載など、様々な手段を用いて、より広く広報を実施することにより、より効果を上げられた。</t>
    <rPh sb="6" eb="8">
      <t>ホウソウ</t>
    </rPh>
    <rPh sb="9" eb="11">
      <t>シンブン</t>
    </rPh>
    <rPh sb="11" eb="13">
      <t>コウコク</t>
    </rPh>
    <rPh sb="14" eb="16">
      <t>ケイサイ</t>
    </rPh>
    <rPh sb="19" eb="21">
      <t>サマザマ</t>
    </rPh>
    <rPh sb="22" eb="24">
      <t>シュダン</t>
    </rPh>
    <rPh sb="25" eb="26">
      <t>モチ</t>
    </rPh>
    <rPh sb="31" eb="32">
      <t>ヒロ</t>
    </rPh>
    <rPh sb="33" eb="35">
      <t>コウホウ</t>
    </rPh>
    <rPh sb="36" eb="38">
      <t>ジッシ</t>
    </rPh>
    <rPh sb="48" eb="50">
      <t>コウカ</t>
    </rPh>
    <rPh sb="51" eb="52">
      <t>ア</t>
    </rPh>
    <phoneticPr fontId="5"/>
  </si>
  <si>
    <t>全国の都道府県及び市区町村へのポスター・リーフレットの配布や、新聞等への広告の掲載により、広く国民に制度の周知がなされた。</t>
    <rPh sb="27" eb="29">
      <t>ハイフ</t>
    </rPh>
    <rPh sb="31" eb="33">
      <t>シンブン</t>
    </rPh>
    <rPh sb="33" eb="34">
      <t>トウ</t>
    </rPh>
    <rPh sb="36" eb="38">
      <t>コウコク</t>
    </rPh>
    <rPh sb="39" eb="41">
      <t>ケイサイ</t>
    </rPh>
    <rPh sb="45" eb="46">
      <t>ヒロ</t>
    </rPh>
    <rPh sb="47" eb="49">
      <t>コクミン</t>
    </rPh>
    <rPh sb="50" eb="52">
      <t>セイド</t>
    </rPh>
    <rPh sb="53" eb="55">
      <t>シュウチ</t>
    </rPh>
    <phoneticPr fontId="5"/>
  </si>
  <si>
    <t>適切に予算を執行し、里親等委託率が毎年向上するなど、着実に成果が出ている。里親制度等に対する社会的認知度をより高めるため、ポスター・リーフレットの設置場所や広告媒体等を検討しながら、引き続き事業を実施する。</t>
  </si>
  <si>
    <t>民間団体の持つノウハウを活用することで、ポスターの配布や新聞広告など様々な手段を用いて広く制度の周知を図っている。里親等委託率は上昇しているものの、令和2年3月末時点で21.5％程度と未だ低いため、引き続き本事業を実施し、制度の普及促進を図る必要がある。</t>
    <rPh sb="0" eb="2">
      <t>ミンカン</t>
    </rPh>
    <rPh sb="2" eb="4">
      <t>ダンタイ</t>
    </rPh>
    <rPh sb="5" eb="6">
      <t>モ</t>
    </rPh>
    <rPh sb="12" eb="14">
      <t>カツヨウ</t>
    </rPh>
    <rPh sb="37" eb="39">
      <t>シュダン</t>
    </rPh>
    <rPh sb="40" eb="41">
      <t>モチ</t>
    </rPh>
    <rPh sb="43" eb="44">
      <t>ヒロ</t>
    </rPh>
    <rPh sb="45" eb="47">
      <t>セイド</t>
    </rPh>
    <rPh sb="48" eb="50">
      <t>シュウチ</t>
    </rPh>
    <rPh sb="51" eb="52">
      <t>ハカ</t>
    </rPh>
    <rPh sb="57" eb="59">
      <t>サトオヤ</t>
    </rPh>
    <rPh sb="59" eb="60">
      <t>トウ</t>
    </rPh>
    <rPh sb="60" eb="63">
      <t>イタクリツ</t>
    </rPh>
    <rPh sb="64" eb="66">
      <t>ジョウショウ</t>
    </rPh>
    <rPh sb="74" eb="76">
      <t>レイワ</t>
    </rPh>
    <rPh sb="81" eb="83">
      <t>ジテン</t>
    </rPh>
    <rPh sb="92" eb="93">
      <t>イマ</t>
    </rPh>
    <rPh sb="94" eb="95">
      <t>ヒク</t>
    </rPh>
    <rPh sb="99" eb="100">
      <t>ヒ</t>
    </rPh>
    <rPh sb="101" eb="102">
      <t>ツヅ</t>
    </rPh>
    <rPh sb="103" eb="104">
      <t>ホン</t>
    </rPh>
    <rPh sb="104" eb="106">
      <t>ジギョウ</t>
    </rPh>
    <rPh sb="107" eb="109">
      <t>ジッシ</t>
    </rPh>
    <rPh sb="111" eb="113">
      <t>セイド</t>
    </rPh>
    <rPh sb="114" eb="116">
      <t>フキュウ</t>
    </rPh>
    <rPh sb="116" eb="118">
      <t>ソクシン</t>
    </rPh>
    <rPh sb="119" eb="120">
      <t>ハカ</t>
    </rPh>
    <rPh sb="121" eb="123">
      <t>ヒツヨウ</t>
    </rPh>
    <phoneticPr fontId="5"/>
  </si>
  <si>
    <t>A.株式会社朝日新聞社</t>
    <rPh sb="2" eb="6">
      <t>カブシキガイシャ</t>
    </rPh>
    <rPh sb="6" eb="8">
      <t>アサヒ</t>
    </rPh>
    <rPh sb="8" eb="11">
      <t>シンブンシャ</t>
    </rPh>
    <phoneticPr fontId="5"/>
  </si>
  <si>
    <t>報償費</t>
    <rPh sb="0" eb="3">
      <t>ホウショウヒ</t>
    </rPh>
    <phoneticPr fontId="5"/>
  </si>
  <si>
    <t>需用費</t>
    <rPh sb="0" eb="3">
      <t>ジュヨウヒ</t>
    </rPh>
    <phoneticPr fontId="5"/>
  </si>
  <si>
    <t>委託費</t>
    <rPh sb="0" eb="2">
      <t>イタク</t>
    </rPh>
    <rPh sb="2" eb="3">
      <t>ヒ</t>
    </rPh>
    <phoneticPr fontId="5"/>
  </si>
  <si>
    <t>使用料及び賃借料</t>
    <rPh sb="0" eb="3">
      <t>シヨウリョウ</t>
    </rPh>
    <rPh sb="3" eb="4">
      <t>オヨ</t>
    </rPh>
    <rPh sb="5" eb="8">
      <t>チンシャクリョウ</t>
    </rPh>
    <phoneticPr fontId="5"/>
  </si>
  <si>
    <t>製作費、印刷費</t>
    <rPh sb="0" eb="3">
      <t>セイサクヒ</t>
    </rPh>
    <rPh sb="4" eb="6">
      <t>インサツ</t>
    </rPh>
    <rPh sb="6" eb="7">
      <t>ヒ</t>
    </rPh>
    <phoneticPr fontId="5"/>
  </si>
  <si>
    <t>会場利用料</t>
    <rPh sb="0" eb="2">
      <t>カイジョウ</t>
    </rPh>
    <rPh sb="2" eb="5">
      <t>リヨウリョウ</t>
    </rPh>
    <phoneticPr fontId="5"/>
  </si>
  <si>
    <t>株式会社朝日新聞社</t>
    <rPh sb="0" eb="4">
      <t>カブシキガイシャ</t>
    </rPh>
    <rPh sb="4" eb="6">
      <t>アサヒ</t>
    </rPh>
    <rPh sb="6" eb="9">
      <t>シンブンシャ</t>
    </rPh>
    <phoneticPr fontId="5"/>
  </si>
  <si>
    <t>里親制度等広報啓発事業</t>
    <phoneticPr fontId="5"/>
  </si>
  <si>
    <t>補助金等交付</t>
  </si>
  <si>
    <t>厚労</t>
  </si>
  <si>
    <t>105,329,500/3,007</t>
    <phoneticPr fontId="5"/>
  </si>
  <si>
    <t>令和２年度の里親等委託率は集計中である。</t>
    <rPh sb="0" eb="2">
      <t>レイワ</t>
    </rPh>
    <rPh sb="3" eb="5">
      <t>ネンド</t>
    </rPh>
    <rPh sb="6" eb="8">
      <t>サトオヤ</t>
    </rPh>
    <rPh sb="8" eb="9">
      <t>トウ</t>
    </rPh>
    <rPh sb="9" eb="12">
      <t>イタクリツ</t>
    </rPh>
    <rPh sb="13" eb="16">
      <t>シュウケイチュウ</t>
    </rPh>
    <phoneticPr fontId="5"/>
  </si>
  <si>
    <t>里親等委託率は、令和2年3月末で21.5％程度と低く、国が率先して普及啓発していく必要がある。</t>
    <rPh sb="8" eb="10">
      <t>レイワ</t>
    </rPh>
    <phoneticPr fontId="5"/>
  </si>
  <si>
    <t>里親等委託率は、社会的養護のなかでも21.5％程度しかないため、いち早く事業を実施することが望まれている。</t>
    <phoneticPr fontId="5"/>
  </si>
  <si>
    <t>事業者からの提案を受けて、最も妥当と考えられるものを採択する形式により、事業を実施している。</t>
    <rPh sb="0" eb="3">
      <t>ジギョウシャ</t>
    </rPh>
    <rPh sb="6" eb="8">
      <t>テイアン</t>
    </rPh>
    <rPh sb="9" eb="10">
      <t>ウ</t>
    </rPh>
    <rPh sb="13" eb="14">
      <t>モット</t>
    </rPh>
    <rPh sb="15" eb="17">
      <t>ダトウ</t>
    </rPh>
    <rPh sb="18" eb="19">
      <t>カンガ</t>
    </rPh>
    <rPh sb="26" eb="28">
      <t>サイタク</t>
    </rPh>
    <rPh sb="30" eb="32">
      <t>ケイシキ</t>
    </rPh>
    <rPh sb="36" eb="38">
      <t>ジギョウ</t>
    </rPh>
    <rPh sb="39" eb="41">
      <t>ジッシ</t>
    </rPh>
    <phoneticPr fontId="5"/>
  </si>
  <si>
    <t>役務費</t>
    <rPh sb="0" eb="2">
      <t>エキム</t>
    </rPh>
    <rPh sb="2" eb="3">
      <t>ヒ</t>
    </rPh>
    <phoneticPr fontId="5"/>
  </si>
  <si>
    <t>広告料、通信運搬費</t>
    <rPh sb="0" eb="3">
      <t>コウコクリョウ</t>
    </rPh>
    <rPh sb="4" eb="6">
      <t>ツウシン</t>
    </rPh>
    <rPh sb="6" eb="9">
      <t>ウンパンヒ</t>
    </rPh>
    <phoneticPr fontId="5"/>
  </si>
  <si>
    <t>諸謝金</t>
    <rPh sb="0" eb="1">
      <t>ショ</t>
    </rPh>
    <rPh sb="1" eb="3">
      <t>シャキン</t>
    </rPh>
    <phoneticPr fontId="5"/>
  </si>
  <si>
    <t>-</t>
    <phoneticPr fontId="5"/>
  </si>
  <si>
    <t>里親制度等に対する広報啓発は必要なため、引き続き、必要な予算額を確保し、適切な執行に努めること。</t>
    <rPh sb="9" eb="13">
      <t>コウホウケイハツ</t>
    </rPh>
    <rPh sb="14" eb="16">
      <t>ヒツヨウ</t>
    </rPh>
    <phoneticPr fontId="5"/>
  </si>
  <si>
    <t>-</t>
    <phoneticPr fontId="5"/>
  </si>
  <si>
    <t>-</t>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</si>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</sst>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134470</xdr:colOff>
      <xdr:row>133</xdr:row>
      <xdr:rowOff>112059</xdr:rowOff>
    </xdr:from>
    <xdr:ext cx="616324" cy="275717"/>
    <xdr:sp macro="" textlink="">
      <xdr:nvSpPr>
        <xdr:cNvPr id="2" name="テキスト ボックス 1"/>
        <xdr:cNvSpPr txBox="1"/>
      </xdr:nvSpPr>
      <xdr:spPr>
        <a:xfrm>
          <a:off x="7799294" y="16876059"/>
          <a:ext cx="6163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118782</xdr:colOff>
      <xdr:row>31</xdr:row>
      <xdr:rowOff>17930</xdr:rowOff>
    </xdr:from>
    <xdr:ext cx="616324" cy="275717"/>
    <xdr:sp macro="" textlink="">
      <xdr:nvSpPr>
        <xdr:cNvPr id="3" name="テキスト ボックス 2"/>
        <xdr:cNvSpPr txBox="1"/>
      </xdr:nvSpPr>
      <xdr:spPr>
        <a:xfrm>
          <a:off x="7783606" y="11548783"/>
          <a:ext cx="6163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twoCellAnchor>
    <xdr:from>
      <xdr:col>19</xdr:col>
      <xdr:colOff>179294</xdr:colOff>
      <xdr:row>749</xdr:row>
      <xdr:rowOff>112059</xdr:rowOff>
    </xdr:from>
    <xdr:to>
      <xdr:col>37</xdr:col>
      <xdr:colOff>106414</xdr:colOff>
      <xdr:row>752</xdr:row>
      <xdr:rowOff>164994</xdr:rowOff>
    </xdr:to>
    <xdr:sp macro="" textlink="">
      <xdr:nvSpPr>
        <xdr:cNvPr id="4" name="正方形/長方形 3"/>
        <xdr:cNvSpPr/>
      </xdr:nvSpPr>
      <xdr:spPr>
        <a:xfrm>
          <a:off x="4011706" y="41585030"/>
          <a:ext cx="3557826" cy="1095082"/>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endParaRPr kumimoji="1" lang="en-US" altLang="ja-JP" sz="1100"/>
        </a:p>
        <a:p>
          <a:pPr algn="ctr"/>
          <a:r>
            <a:rPr kumimoji="1" lang="ja-JP" altLang="en-US" sz="1100"/>
            <a:t>厚生労働省</a:t>
          </a:r>
          <a:endParaRPr kumimoji="1" lang="en-US" altLang="ja-JP" sz="1100"/>
        </a:p>
        <a:p>
          <a:pPr algn="ctr"/>
          <a:endParaRPr kumimoji="1" lang="en-US" altLang="ja-JP" sz="1100"/>
        </a:p>
        <a:p>
          <a:pPr algn="ctr"/>
          <a:r>
            <a:rPr kumimoji="1" lang="ja-JP" altLang="en-US" sz="1100"/>
            <a:t>８１百万円</a:t>
          </a:r>
          <a:endParaRPr kumimoji="1" lang="en-US" altLang="ja-JP" sz="1100"/>
        </a:p>
        <a:p>
          <a:pPr algn="ctr"/>
          <a:endParaRPr kumimoji="1" lang="ja-JP" altLang="en-US" sz="1100"/>
        </a:p>
      </xdr:txBody>
    </xdr:sp>
    <xdr:clientData/>
  </xdr:twoCellAnchor>
  <xdr:twoCellAnchor>
    <xdr:from>
      <xdr:col>28</xdr:col>
      <xdr:colOff>179294</xdr:colOff>
      <xdr:row>752</xdr:row>
      <xdr:rowOff>168089</xdr:rowOff>
    </xdr:from>
    <xdr:to>
      <xdr:col>28</xdr:col>
      <xdr:colOff>193581</xdr:colOff>
      <xdr:row>754</xdr:row>
      <xdr:rowOff>219254</xdr:rowOff>
    </xdr:to>
    <xdr:cxnSp macro="">
      <xdr:nvCxnSpPr>
        <xdr:cNvPr id="5" name="直線矢印コネクタ 4"/>
        <xdr:cNvCxnSpPr/>
      </xdr:nvCxnSpPr>
      <xdr:spPr>
        <a:xfrm>
          <a:off x="5827059" y="42683207"/>
          <a:ext cx="14287" cy="745929"/>
        </a:xfrm>
        <a:prstGeom prst="straightConnector1">
          <a:avLst/>
        </a:prstGeom>
        <a:ln w="19050">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89646</xdr:colOff>
      <xdr:row>756</xdr:row>
      <xdr:rowOff>56029</xdr:rowOff>
    </xdr:from>
    <xdr:to>
      <xdr:col>38</xdr:col>
      <xdr:colOff>16766</xdr:colOff>
      <xdr:row>759</xdr:row>
      <xdr:rowOff>108962</xdr:rowOff>
    </xdr:to>
    <xdr:sp macro="" textlink="">
      <xdr:nvSpPr>
        <xdr:cNvPr id="6" name="正方形/長方形 5"/>
        <xdr:cNvSpPr/>
      </xdr:nvSpPr>
      <xdr:spPr>
        <a:xfrm>
          <a:off x="4123764" y="43960676"/>
          <a:ext cx="3557826" cy="1095080"/>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rPr>
            <a:t>A.</a:t>
          </a:r>
          <a:r>
            <a:rPr kumimoji="1" lang="ja-JP" altLang="en-US" sz="1100" b="0" i="0" u="none" strike="noStrike" kern="0" cap="none" spc="0" normalizeH="0" baseline="0" noProof="0" smtClean="0">
              <a:ln>
                <a:noFill/>
              </a:ln>
              <a:solidFill>
                <a:sysClr val="windowText" lastClr="000000"/>
              </a:solidFill>
              <a:effectLst/>
              <a:uLnTx/>
              <a:uFillTx/>
              <a:latin typeface="+mn-lt"/>
              <a:ea typeface="ＭＳ Ｐゴシック"/>
              <a:cs typeface="+mn-cs"/>
            </a:rPr>
            <a:t>実施主体：公募により選定された法人</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rPr>
            <a:t>８１百万円</a:t>
          </a:r>
          <a:endParaRPr kumimoji="1" lang="en-US" altLang="ja-JP"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smtClean="0">
            <a:ln>
              <a:noFill/>
            </a:ln>
            <a:solidFill>
              <a:sysClr val="windowText" lastClr="000000"/>
            </a:solidFill>
            <a:effectLst/>
            <a:uLnTx/>
            <a:uFillTx/>
            <a:latin typeface="Calibri"/>
            <a:ea typeface="ＭＳ Ｐゴシック"/>
            <a:cs typeface="+mn-cs"/>
          </a:endParaRPr>
        </a:p>
      </xdr:txBody>
    </xdr:sp>
    <xdr:clientData/>
  </xdr:twoCellAnchor>
  <xdr:twoCellAnchor>
    <xdr:from>
      <xdr:col>25</xdr:col>
      <xdr:colOff>33617</xdr:colOff>
      <xdr:row>755</xdr:row>
      <xdr:rowOff>11206</xdr:rowOff>
    </xdr:from>
    <xdr:to>
      <xdr:col>33</xdr:col>
      <xdr:colOff>5459</xdr:colOff>
      <xdr:row>755</xdr:row>
      <xdr:rowOff>292193</xdr:rowOff>
    </xdr:to>
    <xdr:sp macro="" textlink="">
      <xdr:nvSpPr>
        <xdr:cNvPr id="7" name="テキスト ボックス 6"/>
        <xdr:cNvSpPr txBox="1"/>
      </xdr:nvSpPr>
      <xdr:spPr>
        <a:xfrm>
          <a:off x="5076264" y="43568471"/>
          <a:ext cx="1585489" cy="2809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21</xdr:col>
      <xdr:colOff>112058</xdr:colOff>
      <xdr:row>759</xdr:row>
      <xdr:rowOff>212912</xdr:rowOff>
    </xdr:from>
    <xdr:to>
      <xdr:col>37</xdr:col>
      <xdr:colOff>85163</xdr:colOff>
      <xdr:row>760</xdr:row>
      <xdr:rowOff>114983</xdr:rowOff>
    </xdr:to>
    <xdr:sp macro="" textlink="">
      <xdr:nvSpPr>
        <xdr:cNvPr id="8" name="大かっこ 7"/>
        <xdr:cNvSpPr/>
      </xdr:nvSpPr>
      <xdr:spPr>
        <a:xfrm>
          <a:off x="4347882" y="45159706"/>
          <a:ext cx="3200399" cy="249453"/>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23</xdr:col>
      <xdr:colOff>22412</xdr:colOff>
      <xdr:row>759</xdr:row>
      <xdr:rowOff>224118</xdr:rowOff>
    </xdr:from>
    <xdr:to>
      <xdr:col>35</xdr:col>
      <xdr:colOff>47806</xdr:colOff>
      <xdr:row>760</xdr:row>
      <xdr:rowOff>190547</xdr:rowOff>
    </xdr:to>
    <xdr:sp macro="" textlink="">
      <xdr:nvSpPr>
        <xdr:cNvPr id="10" name="テキスト ボックス 9"/>
        <xdr:cNvSpPr txBox="1"/>
      </xdr:nvSpPr>
      <xdr:spPr>
        <a:xfrm>
          <a:off x="4661647" y="45170912"/>
          <a:ext cx="2445865" cy="313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里親制度等広報啓発事業を実施</a:t>
          </a:r>
          <a:endParaRPr kumimoji="1" lang="en-US" altLang="ja-JP" sz="1100"/>
        </a:p>
      </xdr:txBody>
    </xdr:sp>
    <xdr:clientData/>
  </xdr:twoCellAnchor>
  <xdr:oneCellAnchor>
    <xdr:from>
      <xdr:col>38</xdr:col>
      <xdr:colOff>123264</xdr:colOff>
      <xdr:row>134</xdr:row>
      <xdr:rowOff>123263</xdr:rowOff>
    </xdr:from>
    <xdr:ext cx="616324" cy="275717"/>
    <xdr:sp macro="" textlink="">
      <xdr:nvSpPr>
        <xdr:cNvPr id="11" name="テキスト ボックス 10"/>
        <xdr:cNvSpPr txBox="1"/>
      </xdr:nvSpPr>
      <xdr:spPr>
        <a:xfrm>
          <a:off x="7788088" y="15766675"/>
          <a:ext cx="6163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oneCellAnchor>
    <xdr:from>
      <xdr:col>38</xdr:col>
      <xdr:colOff>118782</xdr:colOff>
      <xdr:row>32</xdr:row>
      <xdr:rowOff>6724</xdr:rowOff>
    </xdr:from>
    <xdr:ext cx="616324" cy="275717"/>
    <xdr:sp macro="" textlink="">
      <xdr:nvSpPr>
        <xdr:cNvPr id="12" name="テキスト ボックス 11"/>
        <xdr:cNvSpPr txBox="1"/>
      </xdr:nvSpPr>
      <xdr:spPr>
        <a:xfrm>
          <a:off x="7783606" y="10204077"/>
          <a:ext cx="61632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22" zoomScale="85" zoomScaleNormal="75" zoomScaleSheetLayoutView="85" zoomScalePageLayoutView="85" workbookViewId="0">
      <selection activeCell="A730" sqref="A730:AX730"/>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407</v>
      </c>
      <c r="AJ2" s="940" t="s">
        <v>764</v>
      </c>
      <c r="AK2" s="940"/>
      <c r="AL2" s="940"/>
      <c r="AM2" s="940"/>
      <c r="AN2" s="98" t="s">
        <v>407</v>
      </c>
      <c r="AO2" s="940">
        <v>20</v>
      </c>
      <c r="AP2" s="940"/>
      <c r="AQ2" s="940"/>
      <c r="AR2" s="99" t="s">
        <v>710</v>
      </c>
      <c r="AS2" s="946">
        <v>733</v>
      </c>
      <c r="AT2" s="946"/>
      <c r="AU2" s="946"/>
      <c r="AV2" s="98" t="str">
        <f>IF(AW2="","","-")</f>
        <v/>
      </c>
      <c r="AW2" s="906"/>
      <c r="AX2" s="906"/>
    </row>
    <row r="3" spans="1:50" ht="21" customHeight="1" thickBot="1" x14ac:dyDescent="0.2">
      <c r="A3" s="862" t="s">
        <v>703</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711</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762</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712</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713</v>
      </c>
      <c r="H5" s="835"/>
      <c r="I5" s="835"/>
      <c r="J5" s="835"/>
      <c r="K5" s="835"/>
      <c r="L5" s="835"/>
      <c r="M5" s="836" t="s">
        <v>66</v>
      </c>
      <c r="N5" s="837"/>
      <c r="O5" s="837"/>
      <c r="P5" s="837"/>
      <c r="Q5" s="837"/>
      <c r="R5" s="838"/>
      <c r="S5" s="839" t="s">
        <v>714</v>
      </c>
      <c r="T5" s="835"/>
      <c r="U5" s="835"/>
      <c r="V5" s="835"/>
      <c r="W5" s="835"/>
      <c r="X5" s="840"/>
      <c r="Y5" s="696" t="s">
        <v>3</v>
      </c>
      <c r="Z5" s="542"/>
      <c r="AA5" s="542"/>
      <c r="AB5" s="542"/>
      <c r="AC5" s="542"/>
      <c r="AD5" s="543"/>
      <c r="AE5" s="697" t="s">
        <v>715</v>
      </c>
      <c r="AF5" s="697"/>
      <c r="AG5" s="697"/>
      <c r="AH5" s="697"/>
      <c r="AI5" s="697"/>
      <c r="AJ5" s="697"/>
      <c r="AK5" s="697"/>
      <c r="AL5" s="697"/>
      <c r="AM5" s="697"/>
      <c r="AN5" s="697"/>
      <c r="AO5" s="697"/>
      <c r="AP5" s="698"/>
      <c r="AQ5" s="699" t="s">
        <v>737</v>
      </c>
      <c r="AR5" s="700"/>
      <c r="AS5" s="700"/>
      <c r="AT5" s="700"/>
      <c r="AU5" s="700"/>
      <c r="AV5" s="700"/>
      <c r="AW5" s="700"/>
      <c r="AX5" s="701"/>
    </row>
    <row r="6" spans="1:50" ht="39"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49.5" customHeight="1" x14ac:dyDescent="0.15">
      <c r="A7" s="494" t="s">
        <v>22</v>
      </c>
      <c r="B7" s="495"/>
      <c r="C7" s="495"/>
      <c r="D7" s="495"/>
      <c r="E7" s="495"/>
      <c r="F7" s="496"/>
      <c r="G7" s="497" t="s">
        <v>716</v>
      </c>
      <c r="H7" s="498"/>
      <c r="I7" s="498"/>
      <c r="J7" s="498"/>
      <c r="K7" s="498"/>
      <c r="L7" s="498"/>
      <c r="M7" s="498"/>
      <c r="N7" s="498"/>
      <c r="O7" s="498"/>
      <c r="P7" s="498"/>
      <c r="Q7" s="498"/>
      <c r="R7" s="498"/>
      <c r="S7" s="498"/>
      <c r="T7" s="498"/>
      <c r="U7" s="498"/>
      <c r="V7" s="498"/>
      <c r="W7" s="498"/>
      <c r="X7" s="499"/>
      <c r="Y7" s="918" t="s">
        <v>390</v>
      </c>
      <c r="Z7" s="439"/>
      <c r="AA7" s="439"/>
      <c r="AB7" s="439"/>
      <c r="AC7" s="439"/>
      <c r="AD7" s="919"/>
      <c r="AE7" s="907" t="s">
        <v>738</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4" t="s">
        <v>256</v>
      </c>
      <c r="B8" s="495"/>
      <c r="C8" s="495"/>
      <c r="D8" s="495"/>
      <c r="E8" s="495"/>
      <c r="F8" s="496"/>
      <c r="G8" s="941" t="str">
        <f>入力規則等!A27</f>
        <v>子ども・若者育成支援</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社会保障</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717</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718</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391</v>
      </c>
      <c r="Q12" s="441"/>
      <c r="R12" s="441"/>
      <c r="S12" s="441"/>
      <c r="T12" s="441"/>
      <c r="U12" s="441"/>
      <c r="V12" s="442"/>
      <c r="W12" s="446" t="s">
        <v>413</v>
      </c>
      <c r="X12" s="441"/>
      <c r="Y12" s="441"/>
      <c r="Z12" s="441"/>
      <c r="AA12" s="441"/>
      <c r="AB12" s="441"/>
      <c r="AC12" s="442"/>
      <c r="AD12" s="446" t="s">
        <v>700</v>
      </c>
      <c r="AE12" s="441"/>
      <c r="AF12" s="441"/>
      <c r="AG12" s="441"/>
      <c r="AH12" s="441"/>
      <c r="AI12" s="441"/>
      <c r="AJ12" s="442"/>
      <c r="AK12" s="446" t="s">
        <v>704</v>
      </c>
      <c r="AL12" s="441"/>
      <c r="AM12" s="441"/>
      <c r="AN12" s="441"/>
      <c r="AO12" s="441"/>
      <c r="AP12" s="441"/>
      <c r="AQ12" s="442"/>
      <c r="AR12" s="446" t="s">
        <v>705</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60</v>
      </c>
      <c r="Q13" s="656"/>
      <c r="R13" s="656"/>
      <c r="S13" s="656"/>
      <c r="T13" s="656"/>
      <c r="U13" s="656"/>
      <c r="V13" s="657"/>
      <c r="W13" s="655">
        <v>70</v>
      </c>
      <c r="X13" s="656"/>
      <c r="Y13" s="656"/>
      <c r="Z13" s="656"/>
      <c r="AA13" s="656"/>
      <c r="AB13" s="656"/>
      <c r="AC13" s="657"/>
      <c r="AD13" s="655">
        <v>81</v>
      </c>
      <c r="AE13" s="656"/>
      <c r="AF13" s="656"/>
      <c r="AG13" s="656"/>
      <c r="AH13" s="656"/>
      <c r="AI13" s="656"/>
      <c r="AJ13" s="657"/>
      <c r="AK13" s="655">
        <v>211</v>
      </c>
      <c r="AL13" s="656"/>
      <c r="AM13" s="656"/>
      <c r="AN13" s="656"/>
      <c r="AO13" s="656"/>
      <c r="AP13" s="656"/>
      <c r="AQ13" s="657"/>
      <c r="AR13" s="915">
        <v>211</v>
      </c>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719</v>
      </c>
      <c r="Q14" s="656"/>
      <c r="R14" s="656"/>
      <c r="S14" s="656"/>
      <c r="T14" s="656"/>
      <c r="U14" s="656"/>
      <c r="V14" s="657"/>
      <c r="W14" s="655" t="s">
        <v>719</v>
      </c>
      <c r="X14" s="656"/>
      <c r="Y14" s="656"/>
      <c r="Z14" s="656"/>
      <c r="AA14" s="656"/>
      <c r="AB14" s="656"/>
      <c r="AC14" s="657"/>
      <c r="AD14" s="655" t="s">
        <v>719</v>
      </c>
      <c r="AE14" s="656"/>
      <c r="AF14" s="656"/>
      <c r="AG14" s="656"/>
      <c r="AH14" s="656"/>
      <c r="AI14" s="656"/>
      <c r="AJ14" s="657"/>
      <c r="AK14" s="655" t="s">
        <v>773</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t="s">
        <v>719</v>
      </c>
      <c r="Q15" s="656"/>
      <c r="R15" s="656"/>
      <c r="S15" s="656"/>
      <c r="T15" s="656"/>
      <c r="U15" s="656"/>
      <c r="V15" s="657"/>
      <c r="W15" s="655" t="s">
        <v>719</v>
      </c>
      <c r="X15" s="656"/>
      <c r="Y15" s="656"/>
      <c r="Z15" s="656"/>
      <c r="AA15" s="656"/>
      <c r="AB15" s="656"/>
      <c r="AC15" s="657"/>
      <c r="AD15" s="655" t="s">
        <v>719</v>
      </c>
      <c r="AE15" s="656"/>
      <c r="AF15" s="656"/>
      <c r="AG15" s="656"/>
      <c r="AH15" s="656"/>
      <c r="AI15" s="656"/>
      <c r="AJ15" s="657"/>
      <c r="AK15" s="655" t="s">
        <v>773</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t="s">
        <v>719</v>
      </c>
      <c r="Q16" s="656"/>
      <c r="R16" s="656"/>
      <c r="S16" s="656"/>
      <c r="T16" s="656"/>
      <c r="U16" s="656"/>
      <c r="V16" s="657"/>
      <c r="W16" s="655" t="s">
        <v>719</v>
      </c>
      <c r="X16" s="656"/>
      <c r="Y16" s="656"/>
      <c r="Z16" s="656"/>
      <c r="AA16" s="656"/>
      <c r="AB16" s="656"/>
      <c r="AC16" s="657"/>
      <c r="AD16" s="655" t="s">
        <v>719</v>
      </c>
      <c r="AE16" s="656"/>
      <c r="AF16" s="656"/>
      <c r="AG16" s="656"/>
      <c r="AH16" s="656"/>
      <c r="AI16" s="656"/>
      <c r="AJ16" s="657"/>
      <c r="AK16" s="655" t="s">
        <v>773</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719</v>
      </c>
      <c r="Q17" s="656"/>
      <c r="R17" s="656"/>
      <c r="S17" s="656"/>
      <c r="T17" s="656"/>
      <c r="U17" s="656"/>
      <c r="V17" s="657"/>
      <c r="W17" s="655" t="s">
        <v>719</v>
      </c>
      <c r="X17" s="656"/>
      <c r="Y17" s="656"/>
      <c r="Z17" s="656"/>
      <c r="AA17" s="656"/>
      <c r="AB17" s="656"/>
      <c r="AC17" s="657"/>
      <c r="AD17" s="655" t="s">
        <v>719</v>
      </c>
      <c r="AE17" s="656"/>
      <c r="AF17" s="656"/>
      <c r="AG17" s="656"/>
      <c r="AH17" s="656"/>
      <c r="AI17" s="656"/>
      <c r="AJ17" s="657"/>
      <c r="AK17" s="655" t="s">
        <v>773</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60</v>
      </c>
      <c r="Q18" s="874"/>
      <c r="R18" s="874"/>
      <c r="S18" s="874"/>
      <c r="T18" s="874"/>
      <c r="U18" s="874"/>
      <c r="V18" s="875"/>
      <c r="W18" s="873">
        <f>SUM(W13:AC17)</f>
        <v>70</v>
      </c>
      <c r="X18" s="874"/>
      <c r="Y18" s="874"/>
      <c r="Z18" s="874"/>
      <c r="AA18" s="874"/>
      <c r="AB18" s="874"/>
      <c r="AC18" s="875"/>
      <c r="AD18" s="873">
        <f>SUM(AD13:AJ17)</f>
        <v>81</v>
      </c>
      <c r="AE18" s="874"/>
      <c r="AF18" s="874"/>
      <c r="AG18" s="874"/>
      <c r="AH18" s="874"/>
      <c r="AI18" s="874"/>
      <c r="AJ18" s="875"/>
      <c r="AK18" s="873">
        <f>SUM(AK13:AQ17)</f>
        <v>211</v>
      </c>
      <c r="AL18" s="874"/>
      <c r="AM18" s="874"/>
      <c r="AN18" s="874"/>
      <c r="AO18" s="874"/>
      <c r="AP18" s="874"/>
      <c r="AQ18" s="875"/>
      <c r="AR18" s="873">
        <f>SUM(AR13:AX17)</f>
        <v>211</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60</v>
      </c>
      <c r="Q19" s="656"/>
      <c r="R19" s="656"/>
      <c r="S19" s="656"/>
      <c r="T19" s="656"/>
      <c r="U19" s="656"/>
      <c r="V19" s="657"/>
      <c r="W19" s="655">
        <v>70</v>
      </c>
      <c r="X19" s="656"/>
      <c r="Y19" s="656"/>
      <c r="Z19" s="656"/>
      <c r="AA19" s="656"/>
      <c r="AB19" s="656"/>
      <c r="AC19" s="657"/>
      <c r="AD19" s="655">
        <v>81</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708</v>
      </c>
      <c r="B22" s="969"/>
      <c r="C22" s="969"/>
      <c r="D22" s="969"/>
      <c r="E22" s="969"/>
      <c r="F22" s="970"/>
      <c r="G22" s="964" t="s">
        <v>333</v>
      </c>
      <c r="H22" s="222"/>
      <c r="I22" s="222"/>
      <c r="J22" s="222"/>
      <c r="K22" s="222"/>
      <c r="L22" s="222"/>
      <c r="M22" s="222"/>
      <c r="N22" s="222"/>
      <c r="O22" s="223"/>
      <c r="P22" s="929" t="s">
        <v>706</v>
      </c>
      <c r="Q22" s="222"/>
      <c r="R22" s="222"/>
      <c r="S22" s="222"/>
      <c r="T22" s="222"/>
      <c r="U22" s="222"/>
      <c r="V22" s="223"/>
      <c r="W22" s="929" t="s">
        <v>707</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720</v>
      </c>
      <c r="H23" s="966"/>
      <c r="I23" s="966"/>
      <c r="J23" s="966"/>
      <c r="K23" s="966"/>
      <c r="L23" s="966"/>
      <c r="M23" s="966"/>
      <c r="N23" s="966"/>
      <c r="O23" s="967"/>
      <c r="P23" s="915">
        <v>211</v>
      </c>
      <c r="Q23" s="916"/>
      <c r="R23" s="916"/>
      <c r="S23" s="916"/>
      <c r="T23" s="916"/>
      <c r="U23" s="916"/>
      <c r="V23" s="930"/>
      <c r="W23" s="915">
        <v>211</v>
      </c>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211</v>
      </c>
      <c r="Q29" s="656"/>
      <c r="R29" s="656"/>
      <c r="S29" s="656"/>
      <c r="T29" s="656"/>
      <c r="U29" s="656"/>
      <c r="V29" s="657"/>
      <c r="W29" s="947">
        <f>AR13</f>
        <v>211</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391</v>
      </c>
      <c r="AF30" s="854"/>
      <c r="AG30" s="854"/>
      <c r="AH30" s="855"/>
      <c r="AI30" s="910" t="s">
        <v>413</v>
      </c>
      <c r="AJ30" s="910"/>
      <c r="AK30" s="910"/>
      <c r="AL30" s="853"/>
      <c r="AM30" s="910" t="s">
        <v>510</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719</v>
      </c>
      <c r="AR31" s="201"/>
      <c r="AS31" s="136" t="s">
        <v>233</v>
      </c>
      <c r="AT31" s="137"/>
      <c r="AU31" s="200">
        <v>6</v>
      </c>
      <c r="AV31" s="200"/>
      <c r="AW31" s="392" t="s">
        <v>179</v>
      </c>
      <c r="AX31" s="393"/>
    </row>
    <row r="32" spans="1:50" ht="23.25" customHeight="1" x14ac:dyDescent="0.15">
      <c r="A32" s="397"/>
      <c r="B32" s="395"/>
      <c r="C32" s="395"/>
      <c r="D32" s="395"/>
      <c r="E32" s="395"/>
      <c r="F32" s="396"/>
      <c r="G32" s="563" t="s">
        <v>721</v>
      </c>
      <c r="H32" s="564"/>
      <c r="I32" s="564"/>
      <c r="J32" s="564"/>
      <c r="K32" s="564"/>
      <c r="L32" s="564"/>
      <c r="M32" s="564"/>
      <c r="N32" s="564"/>
      <c r="O32" s="565"/>
      <c r="P32" s="108" t="s">
        <v>722</v>
      </c>
      <c r="Q32" s="108"/>
      <c r="R32" s="108"/>
      <c r="S32" s="108"/>
      <c r="T32" s="108"/>
      <c r="U32" s="108"/>
      <c r="V32" s="108"/>
      <c r="W32" s="108"/>
      <c r="X32" s="109"/>
      <c r="Y32" s="470" t="s">
        <v>12</v>
      </c>
      <c r="Z32" s="530"/>
      <c r="AA32" s="531"/>
      <c r="AB32" s="460" t="s">
        <v>372</v>
      </c>
      <c r="AC32" s="460"/>
      <c r="AD32" s="460"/>
      <c r="AE32" s="218">
        <v>20.5</v>
      </c>
      <c r="AF32" s="219"/>
      <c r="AG32" s="219"/>
      <c r="AH32" s="219"/>
      <c r="AI32" s="218">
        <v>21.5</v>
      </c>
      <c r="AJ32" s="219"/>
      <c r="AK32" s="219"/>
      <c r="AL32" s="219"/>
      <c r="AM32" s="218"/>
      <c r="AN32" s="219"/>
      <c r="AO32" s="219"/>
      <c r="AP32" s="219"/>
      <c r="AQ32" s="336" t="s">
        <v>719</v>
      </c>
      <c r="AR32" s="208"/>
      <c r="AS32" s="208"/>
      <c r="AT32" s="337"/>
      <c r="AU32" s="219" t="s">
        <v>719</v>
      </c>
      <c r="AV32" s="219"/>
      <c r="AW32" s="219"/>
      <c r="AX32" s="221"/>
    </row>
    <row r="33" spans="1:51" ht="23.2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372</v>
      </c>
      <c r="AC33" s="522"/>
      <c r="AD33" s="522"/>
      <c r="AE33" s="218">
        <v>22</v>
      </c>
      <c r="AF33" s="219"/>
      <c r="AG33" s="219"/>
      <c r="AH33" s="219"/>
      <c r="AI33" s="218">
        <v>22</v>
      </c>
      <c r="AJ33" s="219"/>
      <c r="AK33" s="219"/>
      <c r="AL33" s="219"/>
      <c r="AM33" s="218"/>
      <c r="AN33" s="219"/>
      <c r="AO33" s="219"/>
      <c r="AP33" s="219"/>
      <c r="AQ33" s="336" t="s">
        <v>719</v>
      </c>
      <c r="AR33" s="208"/>
      <c r="AS33" s="208"/>
      <c r="AT33" s="337"/>
      <c r="AU33" s="219">
        <v>75</v>
      </c>
      <c r="AV33" s="219"/>
      <c r="AW33" s="219"/>
      <c r="AX33" s="221"/>
    </row>
    <row r="34" spans="1:51" ht="23.2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v>93.1</v>
      </c>
      <c r="AF34" s="219"/>
      <c r="AG34" s="219"/>
      <c r="AH34" s="219"/>
      <c r="AI34" s="218">
        <v>97.7</v>
      </c>
      <c r="AJ34" s="219"/>
      <c r="AK34" s="219"/>
      <c r="AL34" s="219"/>
      <c r="AM34" s="218" t="s">
        <v>739</v>
      </c>
      <c r="AN34" s="219"/>
      <c r="AO34" s="219"/>
      <c r="AP34" s="219"/>
      <c r="AQ34" s="336" t="s">
        <v>719</v>
      </c>
      <c r="AR34" s="208"/>
      <c r="AS34" s="208"/>
      <c r="AT34" s="337"/>
      <c r="AU34" s="219" t="s">
        <v>719</v>
      </c>
      <c r="AV34" s="219"/>
      <c r="AW34" s="219"/>
      <c r="AX34" s="221"/>
    </row>
    <row r="35" spans="1:51" ht="23.25" customHeight="1" x14ac:dyDescent="0.15">
      <c r="A35" s="228" t="s">
        <v>381</v>
      </c>
      <c r="B35" s="229"/>
      <c r="C35" s="229"/>
      <c r="D35" s="229"/>
      <c r="E35" s="229"/>
      <c r="F35" s="230"/>
      <c r="G35" s="234" t="s">
        <v>723</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391</v>
      </c>
      <c r="AF37" s="247"/>
      <c r="AG37" s="247"/>
      <c r="AH37" s="247"/>
      <c r="AI37" s="247" t="s">
        <v>413</v>
      </c>
      <c r="AJ37" s="247"/>
      <c r="AK37" s="247"/>
      <c r="AL37" s="247"/>
      <c r="AM37" s="247" t="s">
        <v>510</v>
      </c>
      <c r="AN37" s="247"/>
      <c r="AO37" s="247"/>
      <c r="AP37" s="247"/>
      <c r="AQ37" s="154" t="s">
        <v>232</v>
      </c>
      <c r="AR37" s="155"/>
      <c r="AS37" s="155"/>
      <c r="AT37" s="156"/>
      <c r="AU37" s="411" t="s">
        <v>134</v>
      </c>
      <c r="AV37" s="411"/>
      <c r="AW37" s="411"/>
      <c r="AX37" s="905"/>
      <c r="AY37">
        <f>COUNTA($G$39)</f>
        <v>0</v>
      </c>
    </row>
    <row r="38" spans="1:51" ht="18.75" hidden="1"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c r="AR38" s="201"/>
      <c r="AS38" s="136" t="s">
        <v>233</v>
      </c>
      <c r="AT38" s="137"/>
      <c r="AU38" s="200"/>
      <c r="AV38" s="200"/>
      <c r="AW38" s="392" t="s">
        <v>179</v>
      </c>
      <c r="AX38" s="393"/>
      <c r="AY38">
        <f>$AY$37</f>
        <v>0</v>
      </c>
    </row>
    <row r="39" spans="1:51" ht="23.25" hidden="1" customHeight="1" x14ac:dyDescent="0.15">
      <c r="A39" s="397"/>
      <c r="B39" s="395"/>
      <c r="C39" s="395"/>
      <c r="D39" s="395"/>
      <c r="E39" s="395"/>
      <c r="F39" s="396"/>
      <c r="G39" s="563"/>
      <c r="H39" s="564"/>
      <c r="I39" s="564"/>
      <c r="J39" s="564"/>
      <c r="K39" s="564"/>
      <c r="L39" s="564"/>
      <c r="M39" s="564"/>
      <c r="N39" s="564"/>
      <c r="O39" s="565"/>
      <c r="P39" s="108"/>
      <c r="Q39" s="108"/>
      <c r="R39" s="108"/>
      <c r="S39" s="108"/>
      <c r="T39" s="108"/>
      <c r="U39" s="108"/>
      <c r="V39" s="108"/>
      <c r="W39" s="108"/>
      <c r="X39" s="109"/>
      <c r="Y39" s="470" t="s">
        <v>12</v>
      </c>
      <c r="Z39" s="530"/>
      <c r="AA39" s="531"/>
      <c r="AB39" s="460"/>
      <c r="AC39" s="460"/>
      <c r="AD39" s="460"/>
      <c r="AE39" s="218"/>
      <c r="AF39" s="219"/>
      <c r="AG39" s="219"/>
      <c r="AH39" s="219"/>
      <c r="AI39" s="218"/>
      <c r="AJ39" s="219"/>
      <c r="AK39" s="219"/>
      <c r="AL39" s="219"/>
      <c r="AM39" s="218"/>
      <c r="AN39" s="219"/>
      <c r="AO39" s="219"/>
      <c r="AP39" s="219"/>
      <c r="AQ39" s="336"/>
      <c r="AR39" s="208"/>
      <c r="AS39" s="208"/>
      <c r="AT39" s="337"/>
      <c r="AU39" s="219"/>
      <c r="AV39" s="219"/>
      <c r="AW39" s="219"/>
      <c r="AX39" s="221"/>
      <c r="AY39">
        <f t="shared" ref="AY39:AY43" si="4">$AY$37</f>
        <v>0</v>
      </c>
    </row>
    <row r="40" spans="1:51" ht="23.25" hidden="1"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c r="AC40" s="522"/>
      <c r="AD40" s="522"/>
      <c r="AE40" s="218"/>
      <c r="AF40" s="219"/>
      <c r="AG40" s="219"/>
      <c r="AH40" s="219"/>
      <c r="AI40" s="218"/>
      <c r="AJ40" s="219"/>
      <c r="AK40" s="219"/>
      <c r="AL40" s="219"/>
      <c r="AM40" s="218"/>
      <c r="AN40" s="219"/>
      <c r="AO40" s="219"/>
      <c r="AP40" s="219"/>
      <c r="AQ40" s="336"/>
      <c r="AR40" s="208"/>
      <c r="AS40" s="208"/>
      <c r="AT40" s="337"/>
      <c r="AU40" s="219"/>
      <c r="AV40" s="219"/>
      <c r="AW40" s="219"/>
      <c r="AX40" s="221"/>
      <c r="AY40">
        <f t="shared" si="4"/>
        <v>0</v>
      </c>
    </row>
    <row r="41" spans="1:51" ht="23.25" hidden="1"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c r="AF41" s="219"/>
      <c r="AG41" s="219"/>
      <c r="AH41" s="219"/>
      <c r="AI41" s="218"/>
      <c r="AJ41" s="219"/>
      <c r="AK41" s="219"/>
      <c r="AL41" s="219"/>
      <c r="AM41" s="218"/>
      <c r="AN41" s="219"/>
      <c r="AO41" s="219"/>
      <c r="AP41" s="219"/>
      <c r="AQ41" s="336"/>
      <c r="AR41" s="208"/>
      <c r="AS41" s="208"/>
      <c r="AT41" s="337"/>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391</v>
      </c>
      <c r="AF44" s="247"/>
      <c r="AG44" s="247"/>
      <c r="AH44" s="247"/>
      <c r="AI44" s="247" t="s">
        <v>413</v>
      </c>
      <c r="AJ44" s="247"/>
      <c r="AK44" s="247"/>
      <c r="AL44" s="247"/>
      <c r="AM44" s="247" t="s">
        <v>510</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391</v>
      </c>
      <c r="AF51" s="247"/>
      <c r="AG51" s="247"/>
      <c r="AH51" s="247"/>
      <c r="AI51" s="247" t="s">
        <v>413</v>
      </c>
      <c r="AJ51" s="247"/>
      <c r="AK51" s="247"/>
      <c r="AL51" s="247"/>
      <c r="AM51" s="247" t="s">
        <v>510</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391</v>
      </c>
      <c r="AF58" s="247"/>
      <c r="AG58" s="247"/>
      <c r="AH58" s="247"/>
      <c r="AI58" s="247" t="s">
        <v>413</v>
      </c>
      <c r="AJ58" s="247"/>
      <c r="AK58" s="247"/>
      <c r="AL58" s="247"/>
      <c r="AM58" s="247" t="s">
        <v>510</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384</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hidden="1" customHeight="1" x14ac:dyDescent="0.15">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701</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391</v>
      </c>
      <c r="AF85" s="247"/>
      <c r="AG85" s="247"/>
      <c r="AH85" s="247"/>
      <c r="AI85" s="247" t="s">
        <v>413</v>
      </c>
      <c r="AJ85" s="247"/>
      <c r="AK85" s="247"/>
      <c r="AL85" s="247"/>
      <c r="AM85" s="247" t="s">
        <v>510</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391</v>
      </c>
      <c r="AF90" s="247"/>
      <c r="AG90" s="247"/>
      <c r="AH90" s="247"/>
      <c r="AI90" s="247" t="s">
        <v>413</v>
      </c>
      <c r="AJ90" s="247"/>
      <c r="AK90" s="247"/>
      <c r="AL90" s="247"/>
      <c r="AM90" s="247" t="s">
        <v>510</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391</v>
      </c>
      <c r="AF95" s="247"/>
      <c r="AG95" s="247"/>
      <c r="AH95" s="247"/>
      <c r="AI95" s="247" t="s">
        <v>413</v>
      </c>
      <c r="AJ95" s="247"/>
      <c r="AK95" s="247"/>
      <c r="AL95" s="247"/>
      <c r="AM95" s="247" t="s">
        <v>510</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391</v>
      </c>
      <c r="AF100" s="539"/>
      <c r="AG100" s="539"/>
      <c r="AH100" s="540"/>
      <c r="AI100" s="538" t="s">
        <v>413</v>
      </c>
      <c r="AJ100" s="539"/>
      <c r="AK100" s="539"/>
      <c r="AL100" s="540"/>
      <c r="AM100" s="538" t="s">
        <v>510</v>
      </c>
      <c r="AN100" s="539"/>
      <c r="AO100" s="539"/>
      <c r="AP100" s="540"/>
      <c r="AQ100" s="317" t="s">
        <v>418</v>
      </c>
      <c r="AR100" s="318"/>
      <c r="AS100" s="318"/>
      <c r="AT100" s="319"/>
      <c r="AU100" s="317" t="s">
        <v>542</v>
      </c>
      <c r="AV100" s="318"/>
      <c r="AW100" s="318"/>
      <c r="AX100" s="320"/>
    </row>
    <row r="101" spans="1:60" ht="23.25" customHeight="1" x14ac:dyDescent="0.15">
      <c r="A101" s="418"/>
      <c r="B101" s="419"/>
      <c r="C101" s="419"/>
      <c r="D101" s="419"/>
      <c r="E101" s="419"/>
      <c r="F101" s="420"/>
      <c r="G101" s="108" t="s">
        <v>724</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725</v>
      </c>
      <c r="AC101" s="460"/>
      <c r="AD101" s="460"/>
      <c r="AE101" s="282">
        <v>1853</v>
      </c>
      <c r="AF101" s="282"/>
      <c r="AG101" s="282"/>
      <c r="AH101" s="282"/>
      <c r="AI101" s="282">
        <v>1858</v>
      </c>
      <c r="AJ101" s="282"/>
      <c r="AK101" s="282"/>
      <c r="AL101" s="282"/>
      <c r="AM101" s="282">
        <v>1853</v>
      </c>
      <c r="AN101" s="282"/>
      <c r="AO101" s="282"/>
      <c r="AP101" s="282"/>
      <c r="AQ101" s="282" t="s">
        <v>739</v>
      </c>
      <c r="AR101" s="282"/>
      <c r="AS101" s="282"/>
      <c r="AT101" s="282"/>
      <c r="AU101" s="218" t="s">
        <v>775</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725</v>
      </c>
      <c r="AC102" s="460"/>
      <c r="AD102" s="460"/>
      <c r="AE102" s="282">
        <v>1879</v>
      </c>
      <c r="AF102" s="282"/>
      <c r="AG102" s="282"/>
      <c r="AH102" s="282"/>
      <c r="AI102" s="282">
        <v>3007</v>
      </c>
      <c r="AJ102" s="282"/>
      <c r="AK102" s="282"/>
      <c r="AL102" s="282"/>
      <c r="AM102" s="282">
        <v>3007</v>
      </c>
      <c r="AN102" s="282"/>
      <c r="AO102" s="282"/>
      <c r="AP102" s="282"/>
      <c r="AQ102" s="282">
        <v>3007</v>
      </c>
      <c r="AR102" s="282"/>
      <c r="AS102" s="282"/>
      <c r="AT102" s="282"/>
      <c r="AU102" s="225">
        <v>3007</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542</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542</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542</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542</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391</v>
      </c>
      <c r="AF115" s="247"/>
      <c r="AG115" s="247"/>
      <c r="AH115" s="247"/>
      <c r="AI115" s="247" t="s">
        <v>413</v>
      </c>
      <c r="AJ115" s="247"/>
      <c r="AK115" s="247"/>
      <c r="AL115" s="247"/>
      <c r="AM115" s="247" t="s">
        <v>510</v>
      </c>
      <c r="AN115" s="247"/>
      <c r="AO115" s="247"/>
      <c r="AP115" s="247"/>
      <c r="AQ115" s="589" t="s">
        <v>543</v>
      </c>
      <c r="AR115" s="590"/>
      <c r="AS115" s="590"/>
      <c r="AT115" s="590"/>
      <c r="AU115" s="590"/>
      <c r="AV115" s="590"/>
      <c r="AW115" s="590"/>
      <c r="AX115" s="591"/>
    </row>
    <row r="116" spans="1:51" ht="23.25" customHeight="1" x14ac:dyDescent="0.15">
      <c r="A116" s="435"/>
      <c r="B116" s="436"/>
      <c r="C116" s="436"/>
      <c r="D116" s="436"/>
      <c r="E116" s="436"/>
      <c r="F116" s="437"/>
      <c r="G116" s="387" t="s">
        <v>726</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727</v>
      </c>
      <c r="AC116" s="462"/>
      <c r="AD116" s="463"/>
      <c r="AE116" s="282">
        <v>16539</v>
      </c>
      <c r="AF116" s="282"/>
      <c r="AG116" s="282"/>
      <c r="AH116" s="282"/>
      <c r="AI116" s="282">
        <v>19093</v>
      </c>
      <c r="AJ116" s="282"/>
      <c r="AK116" s="282"/>
      <c r="AL116" s="282"/>
      <c r="AM116" s="282">
        <v>21803</v>
      </c>
      <c r="AN116" s="282"/>
      <c r="AO116" s="282"/>
      <c r="AP116" s="282"/>
      <c r="AQ116" s="218">
        <v>35028</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728</v>
      </c>
      <c r="AC117" s="472"/>
      <c r="AD117" s="473"/>
      <c r="AE117" s="550" t="s">
        <v>729</v>
      </c>
      <c r="AF117" s="550"/>
      <c r="AG117" s="550"/>
      <c r="AH117" s="550"/>
      <c r="AI117" s="550" t="s">
        <v>730</v>
      </c>
      <c r="AJ117" s="550"/>
      <c r="AK117" s="550"/>
      <c r="AL117" s="550"/>
      <c r="AM117" s="550" t="s">
        <v>740</v>
      </c>
      <c r="AN117" s="550"/>
      <c r="AO117" s="550"/>
      <c r="AP117" s="550"/>
      <c r="AQ117" s="550" t="s">
        <v>765</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391</v>
      </c>
      <c r="AF118" s="247"/>
      <c r="AG118" s="247"/>
      <c r="AH118" s="247"/>
      <c r="AI118" s="247" t="s">
        <v>413</v>
      </c>
      <c r="AJ118" s="247"/>
      <c r="AK118" s="247"/>
      <c r="AL118" s="247"/>
      <c r="AM118" s="247" t="s">
        <v>510</v>
      </c>
      <c r="AN118" s="247"/>
      <c r="AO118" s="247"/>
      <c r="AP118" s="247"/>
      <c r="AQ118" s="589" t="s">
        <v>543</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391</v>
      </c>
      <c r="AF121" s="247"/>
      <c r="AG121" s="247"/>
      <c r="AH121" s="247"/>
      <c r="AI121" s="247" t="s">
        <v>413</v>
      </c>
      <c r="AJ121" s="247"/>
      <c r="AK121" s="247"/>
      <c r="AL121" s="247"/>
      <c r="AM121" s="247" t="s">
        <v>510</v>
      </c>
      <c r="AN121" s="247"/>
      <c r="AO121" s="247"/>
      <c r="AP121" s="247"/>
      <c r="AQ121" s="589" t="s">
        <v>543</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391</v>
      </c>
      <c r="AF124" s="247"/>
      <c r="AG124" s="247"/>
      <c r="AH124" s="247"/>
      <c r="AI124" s="247" t="s">
        <v>413</v>
      </c>
      <c r="AJ124" s="247"/>
      <c r="AK124" s="247"/>
      <c r="AL124" s="247"/>
      <c r="AM124" s="247" t="s">
        <v>510</v>
      </c>
      <c r="AN124" s="247"/>
      <c r="AO124" s="247"/>
      <c r="AP124" s="247"/>
      <c r="AQ124" s="589" t="s">
        <v>543</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391</v>
      </c>
      <c r="AF127" s="247"/>
      <c r="AG127" s="247"/>
      <c r="AH127" s="247"/>
      <c r="AI127" s="247" t="s">
        <v>413</v>
      </c>
      <c r="AJ127" s="247"/>
      <c r="AK127" s="247"/>
      <c r="AL127" s="247"/>
      <c r="AM127" s="247" t="s">
        <v>510</v>
      </c>
      <c r="AN127" s="247"/>
      <c r="AO127" s="247"/>
      <c r="AP127" s="247"/>
      <c r="AQ127" s="589" t="s">
        <v>543</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406</v>
      </c>
      <c r="B130" s="186"/>
      <c r="C130" s="185" t="s">
        <v>236</v>
      </c>
      <c r="D130" s="186"/>
      <c r="E130" s="170" t="s">
        <v>265</v>
      </c>
      <c r="F130" s="171"/>
      <c r="G130" s="172" t="s">
        <v>731</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732</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700</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719</v>
      </c>
      <c r="AR133" s="200"/>
      <c r="AS133" s="136" t="s">
        <v>233</v>
      </c>
      <c r="AT133" s="137"/>
      <c r="AU133" s="201">
        <v>6</v>
      </c>
      <c r="AV133" s="201"/>
      <c r="AW133" s="136" t="s">
        <v>179</v>
      </c>
      <c r="AX133" s="196"/>
      <c r="AY133">
        <f>$AY$132</f>
        <v>1</v>
      </c>
    </row>
    <row r="134" spans="1:51" ht="39.75" customHeight="1" x14ac:dyDescent="0.15">
      <c r="A134" s="190"/>
      <c r="B134" s="187"/>
      <c r="C134" s="181"/>
      <c r="D134" s="187"/>
      <c r="E134" s="181"/>
      <c r="F134" s="182"/>
      <c r="G134" s="107" t="s">
        <v>722</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372</v>
      </c>
      <c r="AC134" s="206"/>
      <c r="AD134" s="206"/>
      <c r="AE134" s="207">
        <v>20.5</v>
      </c>
      <c r="AF134" s="208"/>
      <c r="AG134" s="208"/>
      <c r="AH134" s="208"/>
      <c r="AI134" s="207">
        <v>21.5</v>
      </c>
      <c r="AJ134" s="208"/>
      <c r="AK134" s="208"/>
      <c r="AL134" s="208"/>
      <c r="AM134" s="207"/>
      <c r="AN134" s="208"/>
      <c r="AO134" s="208"/>
      <c r="AP134" s="208"/>
      <c r="AQ134" s="207" t="s">
        <v>719</v>
      </c>
      <c r="AR134" s="208"/>
      <c r="AS134" s="208"/>
      <c r="AT134" s="208"/>
      <c r="AU134" s="207" t="s">
        <v>719</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372</v>
      </c>
      <c r="AC135" s="214"/>
      <c r="AD135" s="214"/>
      <c r="AE135" s="207">
        <v>22</v>
      </c>
      <c r="AF135" s="208"/>
      <c r="AG135" s="208"/>
      <c r="AH135" s="208"/>
      <c r="AI135" s="207">
        <v>22</v>
      </c>
      <c r="AJ135" s="208"/>
      <c r="AK135" s="208"/>
      <c r="AL135" s="208"/>
      <c r="AM135" s="207"/>
      <c r="AN135" s="208"/>
      <c r="AO135" s="208"/>
      <c r="AP135" s="208"/>
      <c r="AQ135" s="207" t="s">
        <v>719</v>
      </c>
      <c r="AR135" s="208"/>
      <c r="AS135" s="208"/>
      <c r="AT135" s="208"/>
      <c r="AU135" s="207">
        <v>75</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700</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700</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700</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700</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hidden="1"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hidden="1"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hidden="1"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hidden="1"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hidden="1"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hidden="1"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hidden="1"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700</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700</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700</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700</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700</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1</v>
      </c>
    </row>
    <row r="248" spans="1:51" ht="24.75" customHeight="1" x14ac:dyDescent="0.15">
      <c r="A248" s="190"/>
      <c r="B248" s="187"/>
      <c r="C248" s="181"/>
      <c r="D248" s="187"/>
      <c r="E248" s="128" t="s">
        <v>741</v>
      </c>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1</v>
      </c>
    </row>
    <row r="249" spans="1:51" ht="24.75" customHeight="1" x14ac:dyDescent="0.15">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1</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700</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700</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700</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700</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700</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700</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700</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700</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700</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700</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700</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700</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700</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700</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700</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672</v>
      </c>
      <c r="D430" s="927"/>
      <c r="E430" s="175" t="s">
        <v>400</v>
      </c>
      <c r="F430" s="893"/>
      <c r="G430" s="894" t="s">
        <v>252</v>
      </c>
      <c r="H430" s="126"/>
      <c r="I430" s="126"/>
      <c r="J430" s="895" t="s">
        <v>719</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544</v>
      </c>
      <c r="AJ431" s="334"/>
      <c r="AK431" s="334"/>
      <c r="AL431" s="158"/>
      <c r="AM431" s="334" t="s">
        <v>545</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719</v>
      </c>
      <c r="AF432" s="201"/>
      <c r="AG432" s="136" t="s">
        <v>233</v>
      </c>
      <c r="AH432" s="137"/>
      <c r="AI432" s="335"/>
      <c r="AJ432" s="335"/>
      <c r="AK432" s="335"/>
      <c r="AL432" s="157"/>
      <c r="AM432" s="335"/>
      <c r="AN432" s="335"/>
      <c r="AO432" s="335"/>
      <c r="AP432" s="157"/>
      <c r="AQ432" s="250" t="s">
        <v>719</v>
      </c>
      <c r="AR432" s="201"/>
      <c r="AS432" s="136" t="s">
        <v>233</v>
      </c>
      <c r="AT432" s="137"/>
      <c r="AU432" s="201" t="s">
        <v>719</v>
      </c>
      <c r="AV432" s="201"/>
      <c r="AW432" s="136" t="s">
        <v>179</v>
      </c>
      <c r="AX432" s="196"/>
      <c r="AY432">
        <f>$AY$431</f>
        <v>1</v>
      </c>
    </row>
    <row r="433" spans="1:51" ht="23.25" customHeight="1" x14ac:dyDescent="0.15">
      <c r="A433" s="190"/>
      <c r="B433" s="187"/>
      <c r="C433" s="181"/>
      <c r="D433" s="187"/>
      <c r="E433" s="338"/>
      <c r="F433" s="339"/>
      <c r="G433" s="107" t="s">
        <v>719</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719</v>
      </c>
      <c r="AC433" s="214"/>
      <c r="AD433" s="214"/>
      <c r="AE433" s="336" t="s">
        <v>719</v>
      </c>
      <c r="AF433" s="208"/>
      <c r="AG433" s="208"/>
      <c r="AH433" s="208"/>
      <c r="AI433" s="336" t="s">
        <v>719</v>
      </c>
      <c r="AJ433" s="208"/>
      <c r="AK433" s="208"/>
      <c r="AL433" s="208"/>
      <c r="AM433" s="336" t="s">
        <v>739</v>
      </c>
      <c r="AN433" s="208"/>
      <c r="AO433" s="208"/>
      <c r="AP433" s="337"/>
      <c r="AQ433" s="336" t="s">
        <v>719</v>
      </c>
      <c r="AR433" s="208"/>
      <c r="AS433" s="208"/>
      <c r="AT433" s="337"/>
      <c r="AU433" s="208" t="s">
        <v>719</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719</v>
      </c>
      <c r="AC434" s="206"/>
      <c r="AD434" s="206"/>
      <c r="AE434" s="336" t="s">
        <v>719</v>
      </c>
      <c r="AF434" s="208"/>
      <c r="AG434" s="208"/>
      <c r="AH434" s="337"/>
      <c r="AI434" s="336" t="s">
        <v>719</v>
      </c>
      <c r="AJ434" s="208"/>
      <c r="AK434" s="208"/>
      <c r="AL434" s="208"/>
      <c r="AM434" s="336" t="s">
        <v>739</v>
      </c>
      <c r="AN434" s="208"/>
      <c r="AO434" s="208"/>
      <c r="AP434" s="337"/>
      <c r="AQ434" s="336" t="s">
        <v>719</v>
      </c>
      <c r="AR434" s="208"/>
      <c r="AS434" s="208"/>
      <c r="AT434" s="337"/>
      <c r="AU434" s="208" t="s">
        <v>719</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719</v>
      </c>
      <c r="AF435" s="208"/>
      <c r="AG435" s="208"/>
      <c r="AH435" s="337"/>
      <c r="AI435" s="336" t="s">
        <v>719</v>
      </c>
      <c r="AJ435" s="208"/>
      <c r="AK435" s="208"/>
      <c r="AL435" s="208"/>
      <c r="AM435" s="336" t="s">
        <v>739</v>
      </c>
      <c r="AN435" s="208"/>
      <c r="AO435" s="208"/>
      <c r="AP435" s="337"/>
      <c r="AQ435" s="336" t="s">
        <v>719</v>
      </c>
      <c r="AR435" s="208"/>
      <c r="AS435" s="208"/>
      <c r="AT435" s="337"/>
      <c r="AU435" s="208" t="s">
        <v>719</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544</v>
      </c>
      <c r="AJ436" s="334"/>
      <c r="AK436" s="334"/>
      <c r="AL436" s="158"/>
      <c r="AM436" s="334" t="s">
        <v>545</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544</v>
      </c>
      <c r="AJ441" s="334"/>
      <c r="AK441" s="334"/>
      <c r="AL441" s="158"/>
      <c r="AM441" s="334" t="s">
        <v>545</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544</v>
      </c>
      <c r="AJ446" s="334"/>
      <c r="AK446" s="334"/>
      <c r="AL446" s="158"/>
      <c r="AM446" s="334" t="s">
        <v>545</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544</v>
      </c>
      <c r="AJ451" s="334"/>
      <c r="AK451" s="334"/>
      <c r="AL451" s="158"/>
      <c r="AM451" s="334" t="s">
        <v>545</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544</v>
      </c>
      <c r="AJ456" s="334"/>
      <c r="AK456" s="334"/>
      <c r="AL456" s="158"/>
      <c r="AM456" s="334" t="s">
        <v>545</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719</v>
      </c>
      <c r="AF457" s="201"/>
      <c r="AG457" s="136" t="s">
        <v>233</v>
      </c>
      <c r="AH457" s="137"/>
      <c r="AI457" s="335"/>
      <c r="AJ457" s="335"/>
      <c r="AK457" s="335"/>
      <c r="AL457" s="157"/>
      <c r="AM457" s="335"/>
      <c r="AN457" s="335"/>
      <c r="AO457" s="335"/>
      <c r="AP457" s="157"/>
      <c r="AQ457" s="250" t="s">
        <v>719</v>
      </c>
      <c r="AR457" s="201"/>
      <c r="AS457" s="136" t="s">
        <v>233</v>
      </c>
      <c r="AT457" s="137"/>
      <c r="AU457" s="201" t="s">
        <v>719</v>
      </c>
      <c r="AV457" s="201"/>
      <c r="AW457" s="136" t="s">
        <v>179</v>
      </c>
      <c r="AX457" s="196"/>
      <c r="AY457">
        <f>$AY$456</f>
        <v>1</v>
      </c>
    </row>
    <row r="458" spans="1:51" ht="23.25" customHeight="1" x14ac:dyDescent="0.15">
      <c r="A458" s="190"/>
      <c r="B458" s="187"/>
      <c r="C458" s="181"/>
      <c r="D458" s="187"/>
      <c r="E458" s="338"/>
      <c r="F458" s="339"/>
      <c r="G458" s="107" t="s">
        <v>719</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719</v>
      </c>
      <c r="AC458" s="214"/>
      <c r="AD458" s="214"/>
      <c r="AE458" s="336" t="s">
        <v>719</v>
      </c>
      <c r="AF458" s="208"/>
      <c r="AG458" s="208"/>
      <c r="AH458" s="208"/>
      <c r="AI458" s="336" t="s">
        <v>719</v>
      </c>
      <c r="AJ458" s="208"/>
      <c r="AK458" s="208"/>
      <c r="AL458" s="208"/>
      <c r="AM458" s="336" t="s">
        <v>739</v>
      </c>
      <c r="AN458" s="208"/>
      <c r="AO458" s="208"/>
      <c r="AP458" s="337"/>
      <c r="AQ458" s="336" t="s">
        <v>719</v>
      </c>
      <c r="AR458" s="208"/>
      <c r="AS458" s="208"/>
      <c r="AT458" s="337"/>
      <c r="AU458" s="208" t="s">
        <v>719</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719</v>
      </c>
      <c r="AC459" s="206"/>
      <c r="AD459" s="206"/>
      <c r="AE459" s="336" t="s">
        <v>719</v>
      </c>
      <c r="AF459" s="208"/>
      <c r="AG459" s="208"/>
      <c r="AH459" s="337"/>
      <c r="AI459" s="336" t="s">
        <v>719</v>
      </c>
      <c r="AJ459" s="208"/>
      <c r="AK459" s="208"/>
      <c r="AL459" s="208"/>
      <c r="AM459" s="336" t="s">
        <v>739</v>
      </c>
      <c r="AN459" s="208"/>
      <c r="AO459" s="208"/>
      <c r="AP459" s="337"/>
      <c r="AQ459" s="336" t="s">
        <v>719</v>
      </c>
      <c r="AR459" s="208"/>
      <c r="AS459" s="208"/>
      <c r="AT459" s="337"/>
      <c r="AU459" s="208" t="s">
        <v>719</v>
      </c>
      <c r="AV459" s="208"/>
      <c r="AW459" s="208"/>
      <c r="AX459" s="209"/>
      <c r="AY459">
        <f t="shared" si="68"/>
        <v>1</v>
      </c>
    </row>
    <row r="460" spans="1:51" ht="23.25" customHeight="1" thickBot="1" x14ac:dyDescent="0.2">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719</v>
      </c>
      <c r="AF460" s="208"/>
      <c r="AG460" s="208"/>
      <c r="AH460" s="337"/>
      <c r="AI460" s="336" t="s">
        <v>719</v>
      </c>
      <c r="AJ460" s="208"/>
      <c r="AK460" s="208"/>
      <c r="AL460" s="208"/>
      <c r="AM460" s="336" t="s">
        <v>739</v>
      </c>
      <c r="AN460" s="208"/>
      <c r="AO460" s="208"/>
      <c r="AP460" s="337"/>
      <c r="AQ460" s="336" t="s">
        <v>719</v>
      </c>
      <c r="AR460" s="208"/>
      <c r="AS460" s="208"/>
      <c r="AT460" s="337"/>
      <c r="AU460" s="208" t="s">
        <v>719</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544</v>
      </c>
      <c r="AJ461" s="334"/>
      <c r="AK461" s="334"/>
      <c r="AL461" s="158"/>
      <c r="AM461" s="334" t="s">
        <v>545</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544</v>
      </c>
      <c r="AJ466" s="334"/>
      <c r="AK466" s="334"/>
      <c r="AL466" s="158"/>
      <c r="AM466" s="334" t="s">
        <v>545</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544</v>
      </c>
      <c r="AJ471" s="334"/>
      <c r="AK471" s="334"/>
      <c r="AL471" s="158"/>
      <c r="AM471" s="334" t="s">
        <v>545</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544</v>
      </c>
      <c r="AJ476" s="334"/>
      <c r="AK476" s="334"/>
      <c r="AL476" s="158"/>
      <c r="AM476" s="334" t="s">
        <v>545</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544</v>
      </c>
      <c r="AJ485" s="334"/>
      <c r="AK485" s="334"/>
      <c r="AL485" s="158"/>
      <c r="AM485" s="334" t="s">
        <v>545</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544</v>
      </c>
      <c r="AJ490" s="334"/>
      <c r="AK490" s="334"/>
      <c r="AL490" s="158"/>
      <c r="AM490" s="334" t="s">
        <v>545</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544</v>
      </c>
      <c r="AJ495" s="334"/>
      <c r="AK495" s="334"/>
      <c r="AL495" s="158"/>
      <c r="AM495" s="334" t="s">
        <v>545</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544</v>
      </c>
      <c r="AJ500" s="334"/>
      <c r="AK500" s="334"/>
      <c r="AL500" s="158"/>
      <c r="AM500" s="334" t="s">
        <v>545</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544</v>
      </c>
      <c r="AJ505" s="334"/>
      <c r="AK505" s="334"/>
      <c r="AL505" s="158"/>
      <c r="AM505" s="334" t="s">
        <v>545</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544</v>
      </c>
      <c r="AJ510" s="334"/>
      <c r="AK510" s="334"/>
      <c r="AL510" s="158"/>
      <c r="AM510" s="334" t="s">
        <v>545</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544</v>
      </c>
      <c r="AJ515" s="334"/>
      <c r="AK515" s="334"/>
      <c r="AL515" s="158"/>
      <c r="AM515" s="334" t="s">
        <v>545</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544</v>
      </c>
      <c r="AJ520" s="334"/>
      <c r="AK520" s="334"/>
      <c r="AL520" s="158"/>
      <c r="AM520" s="334" t="s">
        <v>545</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544</v>
      </c>
      <c r="AJ525" s="334"/>
      <c r="AK525" s="334"/>
      <c r="AL525" s="158"/>
      <c r="AM525" s="334" t="s">
        <v>545</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544</v>
      </c>
      <c r="AJ530" s="334"/>
      <c r="AK530" s="334"/>
      <c r="AL530" s="158"/>
      <c r="AM530" s="334" t="s">
        <v>545</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544</v>
      </c>
      <c r="AJ539" s="334"/>
      <c r="AK539" s="334"/>
      <c r="AL539" s="158"/>
      <c r="AM539" s="334" t="s">
        <v>545</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544</v>
      </c>
      <c r="AJ544" s="334"/>
      <c r="AK544" s="334"/>
      <c r="AL544" s="158"/>
      <c r="AM544" s="334" t="s">
        <v>545</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544</v>
      </c>
      <c r="AJ549" s="334"/>
      <c r="AK549" s="334"/>
      <c r="AL549" s="158"/>
      <c r="AM549" s="334" t="s">
        <v>545</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544</v>
      </c>
      <c r="AJ554" s="334"/>
      <c r="AK554" s="334"/>
      <c r="AL554" s="158"/>
      <c r="AM554" s="334" t="s">
        <v>545</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544</v>
      </c>
      <c r="AJ559" s="334"/>
      <c r="AK559" s="334"/>
      <c r="AL559" s="158"/>
      <c r="AM559" s="334" t="s">
        <v>545</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544</v>
      </c>
      <c r="AJ564" s="334"/>
      <c r="AK564" s="334"/>
      <c r="AL564" s="158"/>
      <c r="AM564" s="334" t="s">
        <v>545</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544</v>
      </c>
      <c r="AJ569" s="334"/>
      <c r="AK569" s="334"/>
      <c r="AL569" s="158"/>
      <c r="AM569" s="334" t="s">
        <v>545</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544</v>
      </c>
      <c r="AJ574" s="334"/>
      <c r="AK574" s="334"/>
      <c r="AL574" s="158"/>
      <c r="AM574" s="334" t="s">
        <v>545</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544</v>
      </c>
      <c r="AJ579" s="334"/>
      <c r="AK579" s="334"/>
      <c r="AL579" s="158"/>
      <c r="AM579" s="334" t="s">
        <v>545</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544</v>
      </c>
      <c r="AJ584" s="334"/>
      <c r="AK584" s="334"/>
      <c r="AL584" s="158"/>
      <c r="AM584" s="334" t="s">
        <v>545</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544</v>
      </c>
      <c r="AJ593" s="334"/>
      <c r="AK593" s="334"/>
      <c r="AL593" s="158"/>
      <c r="AM593" s="334" t="s">
        <v>545</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544</v>
      </c>
      <c r="AJ598" s="334"/>
      <c r="AK598" s="334"/>
      <c r="AL598" s="158"/>
      <c r="AM598" s="334" t="s">
        <v>545</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544</v>
      </c>
      <c r="AJ603" s="334"/>
      <c r="AK603" s="334"/>
      <c r="AL603" s="158"/>
      <c r="AM603" s="334" t="s">
        <v>545</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544</v>
      </c>
      <c r="AJ608" s="334"/>
      <c r="AK608" s="334"/>
      <c r="AL608" s="158"/>
      <c r="AM608" s="334" t="s">
        <v>545</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544</v>
      </c>
      <c r="AJ613" s="334"/>
      <c r="AK613" s="334"/>
      <c r="AL613" s="158"/>
      <c r="AM613" s="334" t="s">
        <v>545</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544</v>
      </c>
      <c r="AJ618" s="334"/>
      <c r="AK618" s="334"/>
      <c r="AL618" s="158"/>
      <c r="AM618" s="334" t="s">
        <v>545</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544</v>
      </c>
      <c r="AJ623" s="334"/>
      <c r="AK623" s="334"/>
      <c r="AL623" s="158"/>
      <c r="AM623" s="334" t="s">
        <v>545</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544</v>
      </c>
      <c r="AJ628" s="334"/>
      <c r="AK628" s="334"/>
      <c r="AL628" s="158"/>
      <c r="AM628" s="334" t="s">
        <v>545</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544</v>
      </c>
      <c r="AJ633" s="334"/>
      <c r="AK633" s="334"/>
      <c r="AL633" s="158"/>
      <c r="AM633" s="334" t="s">
        <v>545</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544</v>
      </c>
      <c r="AJ638" s="334"/>
      <c r="AK638" s="334"/>
      <c r="AL638" s="158"/>
      <c r="AM638" s="334" t="s">
        <v>545</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544</v>
      </c>
      <c r="AJ647" s="334"/>
      <c r="AK647" s="334"/>
      <c r="AL647" s="158"/>
      <c r="AM647" s="334" t="s">
        <v>545</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544</v>
      </c>
      <c r="AJ652" s="334"/>
      <c r="AK652" s="334"/>
      <c r="AL652" s="158"/>
      <c r="AM652" s="334" t="s">
        <v>545</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544</v>
      </c>
      <c r="AJ657" s="334"/>
      <c r="AK657" s="334"/>
      <c r="AL657" s="158"/>
      <c r="AM657" s="334" t="s">
        <v>545</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544</v>
      </c>
      <c r="AJ662" s="334"/>
      <c r="AK662" s="334"/>
      <c r="AL662" s="158"/>
      <c r="AM662" s="334" t="s">
        <v>545</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544</v>
      </c>
      <c r="AJ667" s="334"/>
      <c r="AK667" s="334"/>
      <c r="AL667" s="158"/>
      <c r="AM667" s="334" t="s">
        <v>545</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544</v>
      </c>
      <c r="AJ672" s="334"/>
      <c r="AK672" s="334"/>
      <c r="AL672" s="158"/>
      <c r="AM672" s="334" t="s">
        <v>545</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544</v>
      </c>
      <c r="AJ677" s="334"/>
      <c r="AK677" s="334"/>
      <c r="AL677" s="158"/>
      <c r="AM677" s="334" t="s">
        <v>545</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544</v>
      </c>
      <c r="AJ682" s="334"/>
      <c r="AK682" s="334"/>
      <c r="AL682" s="158"/>
      <c r="AM682" s="334" t="s">
        <v>545</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544</v>
      </c>
      <c r="AJ687" s="334"/>
      <c r="AK687" s="334"/>
      <c r="AL687" s="158"/>
      <c r="AM687" s="334" t="s">
        <v>545</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544</v>
      </c>
      <c r="AJ692" s="334"/>
      <c r="AK692" s="334"/>
      <c r="AL692" s="158"/>
      <c r="AM692" s="334" t="s">
        <v>545</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56.25"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736</v>
      </c>
      <c r="AE702" s="342"/>
      <c r="AF702" s="342"/>
      <c r="AG702" s="379" t="s">
        <v>744</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736</v>
      </c>
      <c r="AE703" s="323"/>
      <c r="AF703" s="323"/>
      <c r="AG703" s="104" t="s">
        <v>767</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736</v>
      </c>
      <c r="AE704" s="781"/>
      <c r="AF704" s="781"/>
      <c r="AG704" s="168" t="s">
        <v>768</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742</v>
      </c>
      <c r="AE705" s="713"/>
      <c r="AF705" s="713"/>
      <c r="AG705" s="128" t="s">
        <v>407</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382</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t="s">
        <v>743</v>
      </c>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t="s">
        <v>743</v>
      </c>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736</v>
      </c>
      <c r="AE708" s="603"/>
      <c r="AF708" s="603"/>
      <c r="AG708" s="740" t="s">
        <v>745</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736</v>
      </c>
      <c r="AE709" s="323"/>
      <c r="AF709" s="323"/>
      <c r="AG709" s="104" t="s">
        <v>746</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736</v>
      </c>
      <c r="AE710" s="323"/>
      <c r="AF710" s="323"/>
      <c r="AG710" s="104" t="s">
        <v>747</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736</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742</v>
      </c>
      <c r="AE712" s="781"/>
      <c r="AF712" s="781"/>
      <c r="AG712" s="805" t="s">
        <v>742</v>
      </c>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742</v>
      </c>
      <c r="AE713" s="323"/>
      <c r="AF713" s="661"/>
      <c r="AG713" s="104" t="s">
        <v>742</v>
      </c>
      <c r="AH713" s="105"/>
      <c r="AI713" s="105"/>
      <c r="AJ713" s="105"/>
      <c r="AK713" s="105"/>
      <c r="AL713" s="105"/>
      <c r="AM713" s="105"/>
      <c r="AN713" s="105"/>
      <c r="AO713" s="105"/>
      <c r="AP713" s="105"/>
      <c r="AQ713" s="105"/>
      <c r="AR713" s="105"/>
      <c r="AS713" s="105"/>
      <c r="AT713" s="105"/>
      <c r="AU713" s="105"/>
      <c r="AV713" s="105"/>
      <c r="AW713" s="105"/>
      <c r="AX713" s="106"/>
    </row>
    <row r="714" spans="1:50" ht="32.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736</v>
      </c>
      <c r="AE714" s="803"/>
      <c r="AF714" s="804"/>
      <c r="AG714" s="734" t="s">
        <v>769</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742</v>
      </c>
      <c r="AE715" s="603"/>
      <c r="AF715" s="654"/>
      <c r="AG715" s="740" t="s">
        <v>766</v>
      </c>
      <c r="AH715" s="741"/>
      <c r="AI715" s="741"/>
      <c r="AJ715" s="741"/>
      <c r="AK715" s="741"/>
      <c r="AL715" s="741"/>
      <c r="AM715" s="741"/>
      <c r="AN715" s="741"/>
      <c r="AO715" s="741"/>
      <c r="AP715" s="741"/>
      <c r="AQ715" s="741"/>
      <c r="AR715" s="741"/>
      <c r="AS715" s="741"/>
      <c r="AT715" s="741"/>
      <c r="AU715" s="741"/>
      <c r="AV715" s="741"/>
      <c r="AW715" s="741"/>
      <c r="AX715" s="742"/>
    </row>
    <row r="716" spans="1:50" ht="60"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736</v>
      </c>
      <c r="AE716" s="625"/>
      <c r="AF716" s="625"/>
      <c r="AG716" s="104" t="s">
        <v>749</v>
      </c>
      <c r="AH716" s="105"/>
      <c r="AI716" s="105"/>
      <c r="AJ716" s="105"/>
      <c r="AK716" s="105"/>
      <c r="AL716" s="105"/>
      <c r="AM716" s="105"/>
      <c r="AN716" s="105"/>
      <c r="AO716" s="105"/>
      <c r="AP716" s="105"/>
      <c r="AQ716" s="105"/>
      <c r="AR716" s="105"/>
      <c r="AS716" s="105"/>
      <c r="AT716" s="105"/>
      <c r="AU716" s="105"/>
      <c r="AV716" s="105"/>
      <c r="AW716" s="105"/>
      <c r="AX716" s="106"/>
    </row>
    <row r="717" spans="1:50" ht="36"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736</v>
      </c>
      <c r="AE717" s="323"/>
      <c r="AF717" s="323"/>
      <c r="AG717" s="104" t="s">
        <v>750</v>
      </c>
      <c r="AH717" s="105"/>
      <c r="AI717" s="105"/>
      <c r="AJ717" s="105"/>
      <c r="AK717" s="105"/>
      <c r="AL717" s="105"/>
      <c r="AM717" s="105"/>
      <c r="AN717" s="105"/>
      <c r="AO717" s="105"/>
      <c r="AP717" s="105"/>
      <c r="AQ717" s="105"/>
      <c r="AR717" s="105"/>
      <c r="AS717" s="105"/>
      <c r="AT717" s="105"/>
      <c r="AU717" s="105"/>
      <c r="AV717" s="105"/>
      <c r="AW717" s="105"/>
      <c r="AX717" s="106"/>
    </row>
    <row r="718" spans="1:50" ht="35.25"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736</v>
      </c>
      <c r="AE718" s="323"/>
      <c r="AF718" s="323"/>
      <c r="AG718" s="130" t="s">
        <v>751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742</v>
      </c>
      <c r="AE719" s="603"/>
      <c r="AF719" s="603"/>
      <c r="AG719" s="128" t="s">
        <v>407</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6"/>
      <c r="B721" s="777"/>
      <c r="C721" s="293"/>
      <c r="D721" s="294"/>
      <c r="E721" s="294"/>
      <c r="F721" s="295"/>
      <c r="G721" s="284"/>
      <c r="H721" s="285"/>
      <c r="I721" s="77" t="str">
        <f>IF(OR(G721="　", G721=""), "", "-")</f>
        <v/>
      </c>
      <c r="J721" s="288"/>
      <c r="K721" s="288"/>
      <c r="L721" s="77" t="str">
        <f>IF(M721="","","-")</f>
        <v/>
      </c>
      <c r="M721" s="78"/>
      <c r="N721" s="301" t="s">
        <v>719</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t="s">
        <v>719</v>
      </c>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753</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752</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t="s">
        <v>777</v>
      </c>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t="s">
        <v>138</v>
      </c>
      <c r="B731" s="672"/>
      <c r="C731" s="672"/>
      <c r="D731" s="672"/>
      <c r="E731" s="673"/>
      <c r="F731" s="727" t="s">
        <v>774</v>
      </c>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t="s">
        <v>138</v>
      </c>
      <c r="B733" s="672"/>
      <c r="C733" s="672"/>
      <c r="D733" s="672"/>
      <c r="E733" s="673"/>
      <c r="F733" s="635" t="s">
        <v>776</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67.5" customHeight="1" thickBot="1" x14ac:dyDescent="0.2">
      <c r="A735" s="788"/>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673</v>
      </c>
      <c r="B737" s="211"/>
      <c r="C737" s="211"/>
      <c r="D737" s="212"/>
      <c r="E737" s="950" t="s">
        <v>719</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398</v>
      </c>
      <c r="B738" s="361"/>
      <c r="C738" s="361"/>
      <c r="D738" s="361"/>
      <c r="E738" s="950" t="s">
        <v>719</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397</v>
      </c>
      <c r="B739" s="361"/>
      <c r="C739" s="361"/>
      <c r="D739" s="361"/>
      <c r="E739" s="950" t="s">
        <v>719</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396</v>
      </c>
      <c r="B740" s="361"/>
      <c r="C740" s="361"/>
      <c r="D740" s="361"/>
      <c r="E740" s="950" t="s">
        <v>719</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395</v>
      </c>
      <c r="B741" s="361"/>
      <c r="C741" s="361"/>
      <c r="D741" s="361"/>
      <c r="E741" s="950" t="s">
        <v>719</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394</v>
      </c>
      <c r="B742" s="361"/>
      <c r="C742" s="361"/>
      <c r="D742" s="361"/>
      <c r="E742" s="950" t="s">
        <v>719</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393</v>
      </c>
      <c r="B743" s="361"/>
      <c r="C743" s="361"/>
      <c r="D743" s="361"/>
      <c r="E743" s="950" t="s">
        <v>733</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392</v>
      </c>
      <c r="B744" s="361"/>
      <c r="C744" s="361"/>
      <c r="D744" s="361"/>
      <c r="E744" s="950" t="s">
        <v>734</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391</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546</v>
      </c>
      <c r="B746" s="361"/>
      <c r="C746" s="361"/>
      <c r="D746" s="361"/>
      <c r="E746" s="956" t="s">
        <v>711</v>
      </c>
      <c r="F746" s="954"/>
      <c r="G746" s="954"/>
      <c r="H746" s="100" t="str">
        <f>IF(E746="","","-")</f>
        <v>-</v>
      </c>
      <c r="I746" s="954" t="s">
        <v>342</v>
      </c>
      <c r="J746" s="954"/>
      <c r="K746" s="100" t="str">
        <f>IF(I746="","","-")</f>
        <v>-</v>
      </c>
      <c r="L746" s="955">
        <v>663</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510</v>
      </c>
      <c r="B747" s="361"/>
      <c r="C747" s="361"/>
      <c r="D747" s="361"/>
      <c r="E747" s="956" t="s">
        <v>711</v>
      </c>
      <c r="F747" s="954"/>
      <c r="G747" s="954"/>
      <c r="H747" s="100" t="str">
        <f>IF(E747="","","-")</f>
        <v>-</v>
      </c>
      <c r="I747" s="954"/>
      <c r="J747" s="954"/>
      <c r="K747" s="100" t="str">
        <f>IF(I747="","","-")</f>
        <v/>
      </c>
      <c r="L747" s="955">
        <v>676</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385</v>
      </c>
      <c r="B748" s="613"/>
      <c r="C748" s="613"/>
      <c r="D748" s="613"/>
      <c r="E748" s="613"/>
      <c r="F748" s="614"/>
      <c r="G748" s="83" t="s">
        <v>709</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hidden="1"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hidden="1"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hidden="1"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hidden="1"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6" t="s">
        <v>387</v>
      </c>
      <c r="B787" s="627"/>
      <c r="C787" s="627"/>
      <c r="D787" s="627"/>
      <c r="E787" s="627"/>
      <c r="F787" s="628"/>
      <c r="G787" s="593" t="s">
        <v>754</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362</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24.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24.75" customHeight="1" x14ac:dyDescent="0.15">
      <c r="A789" s="629"/>
      <c r="B789" s="630"/>
      <c r="C789" s="630"/>
      <c r="D789" s="630"/>
      <c r="E789" s="630"/>
      <c r="F789" s="631"/>
      <c r="G789" s="668" t="s">
        <v>770</v>
      </c>
      <c r="H789" s="669"/>
      <c r="I789" s="669"/>
      <c r="J789" s="669"/>
      <c r="K789" s="670"/>
      <c r="L789" s="662" t="s">
        <v>771</v>
      </c>
      <c r="M789" s="663"/>
      <c r="N789" s="663"/>
      <c r="O789" s="663"/>
      <c r="P789" s="663"/>
      <c r="Q789" s="663"/>
      <c r="R789" s="663"/>
      <c r="S789" s="663"/>
      <c r="T789" s="663"/>
      <c r="U789" s="663"/>
      <c r="V789" s="663"/>
      <c r="W789" s="663"/>
      <c r="X789" s="664"/>
      <c r="Y789" s="382">
        <v>66</v>
      </c>
      <c r="Z789" s="383"/>
      <c r="AA789" s="383"/>
      <c r="AB789" s="800"/>
      <c r="AC789" s="668"/>
      <c r="AD789" s="669"/>
      <c r="AE789" s="669"/>
      <c r="AF789" s="669"/>
      <c r="AG789" s="670"/>
      <c r="AH789" s="662"/>
      <c r="AI789" s="663"/>
      <c r="AJ789" s="663"/>
      <c r="AK789" s="663"/>
      <c r="AL789" s="663"/>
      <c r="AM789" s="663"/>
      <c r="AN789" s="663"/>
      <c r="AO789" s="663"/>
      <c r="AP789" s="663"/>
      <c r="AQ789" s="663"/>
      <c r="AR789" s="663"/>
      <c r="AS789" s="663"/>
      <c r="AT789" s="664"/>
      <c r="AU789" s="382"/>
      <c r="AV789" s="383"/>
      <c r="AW789" s="383"/>
      <c r="AX789" s="384"/>
    </row>
    <row r="790" spans="1:51" ht="24.75" customHeight="1" x14ac:dyDescent="0.15">
      <c r="A790" s="629"/>
      <c r="B790" s="630"/>
      <c r="C790" s="630"/>
      <c r="D790" s="630"/>
      <c r="E790" s="630"/>
      <c r="F790" s="631"/>
      <c r="G790" s="604" t="s">
        <v>756</v>
      </c>
      <c r="H790" s="605"/>
      <c r="I790" s="605"/>
      <c r="J790" s="605"/>
      <c r="K790" s="606"/>
      <c r="L790" s="596" t="s">
        <v>759</v>
      </c>
      <c r="M790" s="597"/>
      <c r="N790" s="597"/>
      <c r="O790" s="597"/>
      <c r="P790" s="597"/>
      <c r="Q790" s="597"/>
      <c r="R790" s="597"/>
      <c r="S790" s="597"/>
      <c r="T790" s="597"/>
      <c r="U790" s="597"/>
      <c r="V790" s="597"/>
      <c r="W790" s="597"/>
      <c r="X790" s="598"/>
      <c r="Y790" s="599">
        <v>11</v>
      </c>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customHeight="1" x14ac:dyDescent="0.15">
      <c r="A791" s="629"/>
      <c r="B791" s="630"/>
      <c r="C791" s="630"/>
      <c r="D791" s="630"/>
      <c r="E791" s="630"/>
      <c r="F791" s="631"/>
      <c r="G791" s="604" t="s">
        <v>755</v>
      </c>
      <c r="H791" s="605"/>
      <c r="I791" s="605"/>
      <c r="J791" s="605"/>
      <c r="K791" s="606"/>
      <c r="L791" s="596" t="s">
        <v>772</v>
      </c>
      <c r="M791" s="597"/>
      <c r="N791" s="597"/>
      <c r="O791" s="597"/>
      <c r="P791" s="597"/>
      <c r="Q791" s="597"/>
      <c r="R791" s="597"/>
      <c r="S791" s="597"/>
      <c r="T791" s="597"/>
      <c r="U791" s="597"/>
      <c r="V791" s="597"/>
      <c r="W791" s="597"/>
      <c r="X791" s="598"/>
      <c r="Y791" s="599">
        <v>3</v>
      </c>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customHeight="1" x14ac:dyDescent="0.15">
      <c r="A792" s="629"/>
      <c r="B792" s="630"/>
      <c r="C792" s="630"/>
      <c r="D792" s="630"/>
      <c r="E792" s="630"/>
      <c r="F792" s="631"/>
      <c r="G792" s="604" t="s">
        <v>757</v>
      </c>
      <c r="H792" s="605"/>
      <c r="I792" s="605"/>
      <c r="J792" s="605"/>
      <c r="K792" s="606"/>
      <c r="L792" s="596" t="s">
        <v>757</v>
      </c>
      <c r="M792" s="597"/>
      <c r="N792" s="597"/>
      <c r="O792" s="597"/>
      <c r="P792" s="597"/>
      <c r="Q792" s="597"/>
      <c r="R792" s="597"/>
      <c r="S792" s="597"/>
      <c r="T792" s="597"/>
      <c r="U792" s="597"/>
      <c r="V792" s="597"/>
      <c r="W792" s="597"/>
      <c r="X792" s="598"/>
      <c r="Y792" s="599">
        <v>1</v>
      </c>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customHeight="1" x14ac:dyDescent="0.15">
      <c r="A793" s="629"/>
      <c r="B793" s="630"/>
      <c r="C793" s="630"/>
      <c r="D793" s="630"/>
      <c r="E793" s="630"/>
      <c r="F793" s="631"/>
      <c r="G793" s="604" t="s">
        <v>758</v>
      </c>
      <c r="H793" s="605"/>
      <c r="I793" s="605"/>
      <c r="J793" s="605"/>
      <c r="K793" s="606"/>
      <c r="L793" s="596" t="s">
        <v>760</v>
      </c>
      <c r="M793" s="597"/>
      <c r="N793" s="597"/>
      <c r="O793" s="597"/>
      <c r="P793" s="597"/>
      <c r="Q793" s="597"/>
      <c r="R793" s="597"/>
      <c r="S793" s="597"/>
      <c r="T793" s="597"/>
      <c r="U793" s="597"/>
      <c r="V793" s="597"/>
      <c r="W793" s="597"/>
      <c r="X793" s="598"/>
      <c r="Y793" s="599">
        <v>0</v>
      </c>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81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hidden="1"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368</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761</v>
      </c>
      <c r="D845" s="343"/>
      <c r="E845" s="343"/>
      <c r="F845" s="343"/>
      <c r="G845" s="343"/>
      <c r="H845" s="343"/>
      <c r="I845" s="343"/>
      <c r="J845" s="344">
        <v>6120001059605</v>
      </c>
      <c r="K845" s="345"/>
      <c r="L845" s="345"/>
      <c r="M845" s="345"/>
      <c r="N845" s="345"/>
      <c r="O845" s="345"/>
      <c r="P845" s="359" t="s">
        <v>762</v>
      </c>
      <c r="Q845" s="346"/>
      <c r="R845" s="346"/>
      <c r="S845" s="346"/>
      <c r="T845" s="346"/>
      <c r="U845" s="346"/>
      <c r="V845" s="346"/>
      <c r="W845" s="346"/>
      <c r="X845" s="346"/>
      <c r="Y845" s="347">
        <v>81</v>
      </c>
      <c r="Z845" s="348"/>
      <c r="AA845" s="348"/>
      <c r="AB845" s="349"/>
      <c r="AC845" s="350" t="s">
        <v>763</v>
      </c>
      <c r="AD845" s="351"/>
      <c r="AE845" s="351"/>
      <c r="AF845" s="351"/>
      <c r="AG845" s="351"/>
      <c r="AH845" s="366" t="s">
        <v>773</v>
      </c>
      <c r="AI845" s="367"/>
      <c r="AJ845" s="367"/>
      <c r="AK845" s="367"/>
      <c r="AL845" s="354" t="s">
        <v>739</v>
      </c>
      <c r="AM845" s="355"/>
      <c r="AN845" s="355"/>
      <c r="AO845" s="356"/>
      <c r="AP845" s="357" t="s">
        <v>739</v>
      </c>
      <c r="AQ845" s="357"/>
      <c r="AR845" s="357"/>
      <c r="AS845" s="357"/>
      <c r="AT845" s="357"/>
      <c r="AU845" s="357"/>
      <c r="AV845" s="357"/>
      <c r="AW845" s="357"/>
      <c r="AX845" s="357"/>
    </row>
    <row r="846" spans="1:51" ht="30" hidden="1" customHeight="1" x14ac:dyDescent="0.15">
      <c r="A846" s="370">
        <v>2</v>
      </c>
      <c r="B846" s="370">
        <v>1</v>
      </c>
      <c r="C846" s="358"/>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350"/>
      <c r="AD846" s="351"/>
      <c r="AE846" s="351"/>
      <c r="AF846" s="351"/>
      <c r="AG846" s="351"/>
      <c r="AH846" s="366"/>
      <c r="AI846" s="367"/>
      <c r="AJ846" s="367"/>
      <c r="AK846" s="367"/>
      <c r="AL846" s="354"/>
      <c r="AM846" s="355"/>
      <c r="AN846" s="355"/>
      <c r="AO846" s="356"/>
      <c r="AP846" s="357"/>
      <c r="AQ846" s="357"/>
      <c r="AR846" s="357"/>
      <c r="AS846" s="357"/>
      <c r="AT846" s="357"/>
      <c r="AU846" s="357"/>
      <c r="AV846" s="357"/>
      <c r="AW846" s="357"/>
      <c r="AX846" s="357"/>
      <c r="AY846">
        <f>COUNTA($C$846)</f>
        <v>0</v>
      </c>
    </row>
    <row r="847" spans="1:51" ht="30" hidden="1" customHeight="1" x14ac:dyDescent="0.15">
      <c r="A847" s="370">
        <v>3</v>
      </c>
      <c r="B847" s="370">
        <v>1</v>
      </c>
      <c r="C847" s="358"/>
      <c r="D847" s="343"/>
      <c r="E847" s="343"/>
      <c r="F847" s="343"/>
      <c r="G847" s="343"/>
      <c r="H847" s="343"/>
      <c r="I847" s="343"/>
      <c r="J847" s="344"/>
      <c r="K847" s="345"/>
      <c r="L847" s="345"/>
      <c r="M847" s="345"/>
      <c r="N847" s="345"/>
      <c r="O847" s="345"/>
      <c r="P847" s="359"/>
      <c r="Q847" s="346"/>
      <c r="R847" s="346"/>
      <c r="S847" s="346"/>
      <c r="T847" s="346"/>
      <c r="U847" s="346"/>
      <c r="V847" s="346"/>
      <c r="W847" s="346"/>
      <c r="X847" s="346"/>
      <c r="Y847" s="347"/>
      <c r="Z847" s="348"/>
      <c r="AA847" s="348"/>
      <c r="AB847" s="349"/>
      <c r="AC847" s="350"/>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30" hidden="1" customHeight="1" x14ac:dyDescent="0.15">
      <c r="A848" s="370">
        <v>4</v>
      </c>
      <c r="B848" s="370">
        <v>1</v>
      </c>
      <c r="C848" s="358"/>
      <c r="D848" s="343"/>
      <c r="E848" s="343"/>
      <c r="F848" s="343"/>
      <c r="G848" s="343"/>
      <c r="H848" s="343"/>
      <c r="I848" s="343"/>
      <c r="J848" s="344"/>
      <c r="K848" s="345"/>
      <c r="L848" s="345"/>
      <c r="M848" s="345"/>
      <c r="N848" s="345"/>
      <c r="O848" s="345"/>
      <c r="P848" s="359"/>
      <c r="Q848" s="346"/>
      <c r="R848" s="346"/>
      <c r="S848" s="346"/>
      <c r="T848" s="346"/>
      <c r="U848" s="346"/>
      <c r="V848" s="346"/>
      <c r="W848" s="346"/>
      <c r="X848" s="346"/>
      <c r="Y848" s="347"/>
      <c r="Z848" s="348"/>
      <c r="AA848" s="348"/>
      <c r="AB848" s="349"/>
      <c r="AC848" s="350"/>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30" hidden="1" customHeight="1" x14ac:dyDescent="0.15">
      <c r="A849" s="370">
        <v>5</v>
      </c>
      <c r="B849" s="370">
        <v>1</v>
      </c>
      <c r="C849" s="358"/>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350"/>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368</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0</v>
      </c>
    </row>
    <row r="878" spans="1:51" ht="30" hidden="1" customHeight="1" x14ac:dyDescent="0.15">
      <c r="A878" s="370">
        <v>1</v>
      </c>
      <c r="B878" s="37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350"/>
      <c r="AD878" s="351"/>
      <c r="AE878" s="351"/>
      <c r="AF878" s="351"/>
      <c r="AG878" s="351"/>
      <c r="AH878" s="366"/>
      <c r="AI878" s="367"/>
      <c r="AJ878" s="367"/>
      <c r="AK878" s="367"/>
      <c r="AL878" s="354"/>
      <c r="AM878" s="355"/>
      <c r="AN878" s="355"/>
      <c r="AO878" s="356"/>
      <c r="AP878" s="357"/>
      <c r="AQ878" s="357"/>
      <c r="AR878" s="357"/>
      <c r="AS878" s="357"/>
      <c r="AT878" s="357"/>
      <c r="AU878" s="357"/>
      <c r="AV878" s="357"/>
      <c r="AW878" s="357"/>
      <c r="AX878" s="357"/>
      <c r="AY878">
        <f t="shared" si="118"/>
        <v>0</v>
      </c>
    </row>
    <row r="879" spans="1:51" ht="30" hidden="1" customHeight="1" x14ac:dyDescent="0.15">
      <c r="A879" s="370">
        <v>2</v>
      </c>
      <c r="B879" s="370">
        <v>1</v>
      </c>
      <c r="C879" s="358"/>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350"/>
      <c r="AD879" s="351"/>
      <c r="AE879" s="351"/>
      <c r="AF879" s="351"/>
      <c r="AG879" s="351"/>
      <c r="AH879" s="366"/>
      <c r="AI879" s="367"/>
      <c r="AJ879" s="367"/>
      <c r="AK879" s="367"/>
      <c r="AL879" s="354"/>
      <c r="AM879" s="355"/>
      <c r="AN879" s="355"/>
      <c r="AO879" s="356"/>
      <c r="AP879" s="357"/>
      <c r="AQ879" s="357"/>
      <c r="AR879" s="357"/>
      <c r="AS879" s="357"/>
      <c r="AT879" s="357"/>
      <c r="AU879" s="357"/>
      <c r="AV879" s="357"/>
      <c r="AW879" s="357"/>
      <c r="AX879" s="357"/>
      <c r="AY879">
        <f>COUNTA($C$879)</f>
        <v>0</v>
      </c>
    </row>
    <row r="880" spans="1:51" ht="30" hidden="1" customHeight="1" x14ac:dyDescent="0.15">
      <c r="A880" s="370">
        <v>3</v>
      </c>
      <c r="B880" s="370">
        <v>1</v>
      </c>
      <c r="C880" s="358"/>
      <c r="D880" s="343"/>
      <c r="E880" s="343"/>
      <c r="F880" s="343"/>
      <c r="G880" s="343"/>
      <c r="H880" s="343"/>
      <c r="I880" s="343"/>
      <c r="J880" s="344"/>
      <c r="K880" s="345"/>
      <c r="L880" s="345"/>
      <c r="M880" s="345"/>
      <c r="N880" s="345"/>
      <c r="O880" s="345"/>
      <c r="P880" s="359"/>
      <c r="Q880" s="346"/>
      <c r="R880" s="346"/>
      <c r="S880" s="346"/>
      <c r="T880" s="346"/>
      <c r="U880" s="346"/>
      <c r="V880" s="346"/>
      <c r="W880" s="346"/>
      <c r="X880" s="346"/>
      <c r="Y880" s="347"/>
      <c r="Z880" s="348"/>
      <c r="AA880" s="348"/>
      <c r="AB880" s="349"/>
      <c r="AC880" s="350"/>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30" hidden="1" customHeight="1" x14ac:dyDescent="0.15">
      <c r="A881" s="370">
        <v>4</v>
      </c>
      <c r="B881" s="370">
        <v>1</v>
      </c>
      <c r="C881" s="358"/>
      <c r="D881" s="343"/>
      <c r="E881" s="343"/>
      <c r="F881" s="343"/>
      <c r="G881" s="343"/>
      <c r="H881" s="343"/>
      <c r="I881" s="343"/>
      <c r="J881" s="344"/>
      <c r="K881" s="345"/>
      <c r="L881" s="345"/>
      <c r="M881" s="345"/>
      <c r="N881" s="345"/>
      <c r="O881" s="345"/>
      <c r="P881" s="359"/>
      <c r="Q881" s="346"/>
      <c r="R881" s="346"/>
      <c r="S881" s="346"/>
      <c r="T881" s="346"/>
      <c r="U881" s="346"/>
      <c r="V881" s="346"/>
      <c r="W881" s="346"/>
      <c r="X881" s="346"/>
      <c r="Y881" s="347"/>
      <c r="Z881" s="348"/>
      <c r="AA881" s="348"/>
      <c r="AB881" s="349"/>
      <c r="AC881" s="350"/>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30" hidden="1" customHeight="1" x14ac:dyDescent="0.15">
      <c r="A882" s="370">
        <v>5</v>
      </c>
      <c r="B882" s="37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350"/>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30" hidden="1" customHeight="1" x14ac:dyDescent="0.15">
      <c r="A883" s="370">
        <v>6</v>
      </c>
      <c r="B883" s="37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350"/>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368</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368</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368</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368</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368</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368</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hidden="1"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739</v>
      </c>
      <c r="F1110" s="369"/>
      <c r="G1110" s="369"/>
      <c r="H1110" s="369"/>
      <c r="I1110" s="369"/>
      <c r="J1110" s="344" t="s">
        <v>739</v>
      </c>
      <c r="K1110" s="345"/>
      <c r="L1110" s="345"/>
      <c r="M1110" s="345"/>
      <c r="N1110" s="345"/>
      <c r="O1110" s="345"/>
      <c r="P1110" s="359" t="s">
        <v>739</v>
      </c>
      <c r="Q1110" s="346"/>
      <c r="R1110" s="346"/>
      <c r="S1110" s="346"/>
      <c r="T1110" s="346"/>
      <c r="U1110" s="346"/>
      <c r="V1110" s="346"/>
      <c r="W1110" s="346"/>
      <c r="X1110" s="346"/>
      <c r="Y1110" s="347" t="s">
        <v>739</v>
      </c>
      <c r="Z1110" s="348"/>
      <c r="AA1110" s="348"/>
      <c r="AB1110" s="349"/>
      <c r="AC1110" s="350"/>
      <c r="AD1110" s="351"/>
      <c r="AE1110" s="351"/>
      <c r="AF1110" s="351"/>
      <c r="AG1110" s="351"/>
      <c r="AH1110" s="352" t="s">
        <v>739</v>
      </c>
      <c r="AI1110" s="353"/>
      <c r="AJ1110" s="353"/>
      <c r="AK1110" s="353"/>
      <c r="AL1110" s="354" t="s">
        <v>739</v>
      </c>
      <c r="AM1110" s="355"/>
      <c r="AN1110" s="355"/>
      <c r="AO1110" s="356"/>
      <c r="AP1110" s="357" t="s">
        <v>739</v>
      </c>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47:AO874">
    <cfRule type="expression" dxfId="2497" priority="6625">
      <formula>IF(AND(AL847&gt;=0, RIGHT(TEXT(AL847,"0.#"),1)&lt;&gt;"."),TRUE,FALSE)</formula>
    </cfRule>
    <cfRule type="expression" dxfId="2496" priority="6626">
      <formula>IF(AND(AL847&gt;=0, RIGHT(TEXT(AL847,"0.#"),1)="."),TRUE,FALSE)</formula>
    </cfRule>
    <cfRule type="expression" dxfId="2495" priority="6627">
      <formula>IF(AND(AL847&lt;0, RIGHT(TEXT(AL847,"0.#"),1)&lt;&gt;"."),TRUE,FALSE)</formula>
    </cfRule>
    <cfRule type="expression" dxfId="2494" priority="6628">
      <formula>IF(AND(AL847&lt;0, RIGHT(TEXT(AL847,"0.#"),1)="."),TRUE,FALSE)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6">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ignoredErrors>
    <ignoredError sqref="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547</v>
      </c>
      <c r="AA1" s="29" t="s">
        <v>82</v>
      </c>
      <c r="AB1" s="29" t="s">
        <v>548</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736</v>
      </c>
      <c r="H2" s="13" t="str">
        <f>IF(G2="","",F2)</f>
        <v>一般会計</v>
      </c>
      <c r="I2" s="13" t="str">
        <f>IF(H2="","",IF(I1&lt;&gt;"",CONCATENATE(I1,"、",H2),H2))</f>
        <v>一般会計</v>
      </c>
      <c r="K2" s="14" t="s">
        <v>103</v>
      </c>
      <c r="L2" s="15" t="s">
        <v>736</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642</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674</v>
      </c>
      <c r="W3" s="32" t="s">
        <v>150</v>
      </c>
      <c r="Y3" s="32" t="s">
        <v>69</v>
      </c>
      <c r="Z3" s="32" t="s">
        <v>549</v>
      </c>
      <c r="AA3" s="94" t="s">
        <v>512</v>
      </c>
      <c r="AB3" s="94" t="s">
        <v>643</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736</v>
      </c>
      <c r="R4" s="13" t="str">
        <f t="shared" si="3"/>
        <v>補助</v>
      </c>
      <c r="S4" s="13" t="str">
        <f t="shared" si="4"/>
        <v>補助</v>
      </c>
      <c r="T4" s="13"/>
      <c r="U4" s="32" t="s">
        <v>675</v>
      </c>
      <c r="W4" s="32" t="s">
        <v>151</v>
      </c>
      <c r="Y4" s="32" t="s">
        <v>419</v>
      </c>
      <c r="Z4" s="32" t="s">
        <v>550</v>
      </c>
      <c r="AA4" s="94" t="s">
        <v>513</v>
      </c>
      <c r="AB4" s="94" t="s">
        <v>644</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699</v>
      </c>
      <c r="Y5" s="32" t="s">
        <v>420</v>
      </c>
      <c r="Z5" s="32" t="s">
        <v>551</v>
      </c>
      <c r="AA5" s="94" t="s">
        <v>514</v>
      </c>
      <c r="AB5" s="94" t="s">
        <v>645</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552</v>
      </c>
      <c r="AA6" s="94" t="s">
        <v>515</v>
      </c>
      <c r="AB6" s="94" t="s">
        <v>646</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553</v>
      </c>
      <c r="AA7" s="94" t="s">
        <v>516</v>
      </c>
      <c r="AB7" s="94" t="s">
        <v>647</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554</v>
      </c>
      <c r="AA8" s="94" t="s">
        <v>517</v>
      </c>
      <c r="AB8" s="94" t="s">
        <v>648</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555</v>
      </c>
      <c r="AA9" s="94" t="s">
        <v>518</v>
      </c>
      <c r="AB9" s="94" t="s">
        <v>649</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556</v>
      </c>
      <c r="AA10" s="94" t="s">
        <v>519</v>
      </c>
      <c r="AB10" s="94" t="s">
        <v>650</v>
      </c>
      <c r="AC10" s="31"/>
      <c r="AD10" s="31"/>
      <c r="AE10" s="31"/>
      <c r="AF10" s="30"/>
      <c r="AG10" s="53" t="s">
        <v>363</v>
      </c>
      <c r="AK10" s="51" t="str">
        <f t="shared" si="7"/>
        <v>I</v>
      </c>
      <c r="AP10" s="51" t="s">
        <v>357</v>
      </c>
    </row>
    <row r="11" spans="1:42" ht="13.5" customHeight="1" x14ac:dyDescent="0.15">
      <c r="A11" s="14" t="s">
        <v>93</v>
      </c>
      <c r="B11" s="15" t="s">
        <v>736</v>
      </c>
      <c r="C11" s="13" t="str">
        <f t="shared" si="0"/>
        <v>子ども・若者育成支援</v>
      </c>
      <c r="D11" s="13" t="str">
        <f t="shared" si="8"/>
        <v>子ども・若者育成支援</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557</v>
      </c>
      <c r="AA11" s="94" t="s">
        <v>520</v>
      </c>
      <c r="AB11" s="94" t="s">
        <v>651</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子ども・若者育成支援</v>
      </c>
      <c r="F12" s="18" t="s">
        <v>119</v>
      </c>
      <c r="G12" s="17"/>
      <c r="H12" s="13" t="str">
        <f t="shared" si="1"/>
        <v/>
      </c>
      <c r="I12" s="13" t="str">
        <f t="shared" si="5"/>
        <v>一般会計</v>
      </c>
      <c r="K12" s="13"/>
      <c r="L12" s="13"/>
      <c r="O12" s="13"/>
      <c r="P12" s="13"/>
      <c r="Q12" s="19"/>
      <c r="T12" s="13"/>
      <c r="U12" s="29" t="s">
        <v>676</v>
      </c>
      <c r="W12" s="32" t="s">
        <v>158</v>
      </c>
      <c r="Y12" s="32" t="s">
        <v>427</v>
      </c>
      <c r="Z12" s="32" t="s">
        <v>558</v>
      </c>
      <c r="AA12" s="94" t="s">
        <v>521</v>
      </c>
      <c r="AB12" s="94" t="s">
        <v>652</v>
      </c>
      <c r="AC12" s="31"/>
      <c r="AD12" s="31"/>
      <c r="AE12" s="31"/>
      <c r="AF12" s="30"/>
      <c r="AG12" s="51" t="s">
        <v>364</v>
      </c>
      <c r="AK12" s="51" t="str">
        <f t="shared" si="7"/>
        <v>K</v>
      </c>
    </row>
    <row r="13" spans="1:42" ht="13.5" customHeight="1" x14ac:dyDescent="0.15">
      <c r="A13" s="14" t="s">
        <v>95</v>
      </c>
      <c r="B13" s="15"/>
      <c r="C13" s="13" t="str">
        <f t="shared" si="9"/>
        <v/>
      </c>
      <c r="D13" s="13" t="str">
        <f t="shared" si="8"/>
        <v>子ども・若者育成支援</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559</v>
      </c>
      <c r="AA13" s="94" t="s">
        <v>522</v>
      </c>
      <c r="AB13" s="94" t="s">
        <v>653</v>
      </c>
      <c r="AC13" s="31"/>
      <c r="AD13" s="31"/>
      <c r="AE13" s="31"/>
      <c r="AF13" s="30"/>
      <c r="AG13" s="51" t="s">
        <v>365</v>
      </c>
      <c r="AK13" s="51" t="str">
        <f t="shared" si="7"/>
        <v>L</v>
      </c>
    </row>
    <row r="14" spans="1:42" ht="13.5" customHeight="1" x14ac:dyDescent="0.15">
      <c r="A14" s="14" t="s">
        <v>96</v>
      </c>
      <c r="B14" s="15"/>
      <c r="C14" s="13" t="str">
        <f t="shared" si="9"/>
        <v/>
      </c>
      <c r="D14" s="13" t="str">
        <f t="shared" si="8"/>
        <v>子ども・若者育成支援</v>
      </c>
      <c r="F14" s="18" t="s">
        <v>121</v>
      </c>
      <c r="G14" s="17"/>
      <c r="H14" s="13" t="str">
        <f t="shared" si="1"/>
        <v/>
      </c>
      <c r="I14" s="13" t="str">
        <f t="shared" si="5"/>
        <v>一般会計</v>
      </c>
      <c r="K14" s="13"/>
      <c r="L14" s="13"/>
      <c r="O14" s="13"/>
      <c r="P14" s="13"/>
      <c r="Q14" s="19"/>
      <c r="T14" s="13"/>
      <c r="U14" s="32" t="s">
        <v>677</v>
      </c>
      <c r="W14" s="32" t="s">
        <v>160</v>
      </c>
      <c r="Y14" s="32" t="s">
        <v>429</v>
      </c>
      <c r="Z14" s="32" t="s">
        <v>560</v>
      </c>
      <c r="AA14" s="94" t="s">
        <v>523</v>
      </c>
      <c r="AB14" s="94" t="s">
        <v>654</v>
      </c>
      <c r="AC14" s="31"/>
      <c r="AD14" s="31"/>
      <c r="AE14" s="31"/>
      <c r="AF14" s="30"/>
      <c r="AG14" s="81"/>
      <c r="AK14" s="51" t="str">
        <f t="shared" si="7"/>
        <v>M</v>
      </c>
    </row>
    <row r="15" spans="1:42" ht="13.5" customHeight="1" x14ac:dyDescent="0.15">
      <c r="A15" s="14" t="s">
        <v>97</v>
      </c>
      <c r="B15" s="15"/>
      <c r="C15" s="13" t="str">
        <f t="shared" si="9"/>
        <v/>
      </c>
      <c r="D15" s="13" t="str">
        <f t="shared" si="8"/>
        <v>子ども・若者育成支援</v>
      </c>
      <c r="F15" s="18" t="s">
        <v>122</v>
      </c>
      <c r="G15" s="17"/>
      <c r="H15" s="13" t="str">
        <f t="shared" si="1"/>
        <v/>
      </c>
      <c r="I15" s="13" t="str">
        <f t="shared" si="5"/>
        <v>一般会計</v>
      </c>
      <c r="K15" s="13"/>
      <c r="L15" s="13"/>
      <c r="O15" s="13"/>
      <c r="P15" s="13"/>
      <c r="Q15" s="19"/>
      <c r="T15" s="13"/>
      <c r="U15" s="32" t="s">
        <v>678</v>
      </c>
      <c r="W15" s="32" t="s">
        <v>161</v>
      </c>
      <c r="Y15" s="32" t="s">
        <v>430</v>
      </c>
      <c r="Z15" s="32" t="s">
        <v>561</v>
      </c>
      <c r="AA15" s="94" t="s">
        <v>524</v>
      </c>
      <c r="AB15" s="94" t="s">
        <v>655</v>
      </c>
      <c r="AC15" s="31"/>
      <c r="AD15" s="31"/>
      <c r="AE15" s="31"/>
      <c r="AF15" s="30"/>
      <c r="AG15" s="82"/>
      <c r="AK15" s="51" t="str">
        <f t="shared" si="7"/>
        <v>N</v>
      </c>
    </row>
    <row r="16" spans="1:42" ht="13.5" customHeight="1" x14ac:dyDescent="0.15">
      <c r="A16" s="14" t="s">
        <v>98</v>
      </c>
      <c r="B16" s="15"/>
      <c r="C16" s="13" t="str">
        <f t="shared" si="9"/>
        <v/>
      </c>
      <c r="D16" s="13" t="str">
        <f t="shared" si="8"/>
        <v>子ども・若者育成支援</v>
      </c>
      <c r="F16" s="18" t="s">
        <v>123</v>
      </c>
      <c r="G16" s="17"/>
      <c r="H16" s="13" t="str">
        <f t="shared" si="1"/>
        <v/>
      </c>
      <c r="I16" s="13" t="str">
        <f t="shared" si="5"/>
        <v>一般会計</v>
      </c>
      <c r="K16" s="13"/>
      <c r="L16" s="13"/>
      <c r="O16" s="13"/>
      <c r="P16" s="13"/>
      <c r="Q16" s="19"/>
      <c r="T16" s="13"/>
      <c r="U16" s="32" t="s">
        <v>679</v>
      </c>
      <c r="W16" s="32" t="s">
        <v>162</v>
      </c>
      <c r="Y16" s="32" t="s">
        <v>431</v>
      </c>
      <c r="Z16" s="32" t="s">
        <v>562</v>
      </c>
      <c r="AA16" s="94" t="s">
        <v>525</v>
      </c>
      <c r="AB16" s="94" t="s">
        <v>656</v>
      </c>
      <c r="AC16" s="31"/>
      <c r="AD16" s="31"/>
      <c r="AE16" s="31"/>
      <c r="AF16" s="30"/>
      <c r="AG16" s="82"/>
      <c r="AK16" s="51" t="str">
        <f t="shared" si="7"/>
        <v>O</v>
      </c>
    </row>
    <row r="17" spans="1:37" ht="13.5" customHeight="1" x14ac:dyDescent="0.15">
      <c r="A17" s="14" t="s">
        <v>99</v>
      </c>
      <c r="B17" s="15"/>
      <c r="C17" s="13" t="str">
        <f t="shared" si="9"/>
        <v/>
      </c>
      <c r="D17" s="13" t="str">
        <f t="shared" si="8"/>
        <v>子ども・若者育成支援</v>
      </c>
      <c r="F17" s="18" t="s">
        <v>124</v>
      </c>
      <c r="G17" s="17"/>
      <c r="H17" s="13" t="str">
        <f t="shared" si="1"/>
        <v/>
      </c>
      <c r="I17" s="13" t="str">
        <f t="shared" si="5"/>
        <v>一般会計</v>
      </c>
      <c r="K17" s="13"/>
      <c r="L17" s="13"/>
      <c r="O17" s="13"/>
      <c r="P17" s="13"/>
      <c r="Q17" s="19"/>
      <c r="T17" s="13"/>
      <c r="U17" s="32" t="s">
        <v>680</v>
      </c>
      <c r="W17" s="32" t="s">
        <v>163</v>
      </c>
      <c r="Y17" s="32" t="s">
        <v>432</v>
      </c>
      <c r="Z17" s="32" t="s">
        <v>563</v>
      </c>
      <c r="AA17" s="94" t="s">
        <v>526</v>
      </c>
      <c r="AB17" s="94" t="s">
        <v>657</v>
      </c>
      <c r="AC17" s="31"/>
      <c r="AD17" s="31"/>
      <c r="AE17" s="31"/>
      <c r="AF17" s="30"/>
      <c r="AG17" s="82"/>
      <c r="AK17" s="51" t="str">
        <f t="shared" si="7"/>
        <v>P</v>
      </c>
    </row>
    <row r="18" spans="1:37" ht="13.5" customHeight="1" x14ac:dyDescent="0.15">
      <c r="A18" s="14" t="s">
        <v>100</v>
      </c>
      <c r="B18" s="15"/>
      <c r="C18" s="13" t="str">
        <f t="shared" si="9"/>
        <v/>
      </c>
      <c r="D18" s="13" t="str">
        <f t="shared" si="8"/>
        <v>子ども・若者育成支援</v>
      </c>
      <c r="F18" s="18" t="s">
        <v>125</v>
      </c>
      <c r="G18" s="17"/>
      <c r="H18" s="13" t="str">
        <f t="shared" si="1"/>
        <v/>
      </c>
      <c r="I18" s="13" t="str">
        <f t="shared" si="5"/>
        <v>一般会計</v>
      </c>
      <c r="K18" s="13"/>
      <c r="L18" s="13"/>
      <c r="O18" s="13"/>
      <c r="P18" s="13"/>
      <c r="Q18" s="19"/>
      <c r="T18" s="13"/>
      <c r="U18" s="32" t="s">
        <v>681</v>
      </c>
      <c r="W18" s="32" t="s">
        <v>164</v>
      </c>
      <c r="Y18" s="32" t="s">
        <v>433</v>
      </c>
      <c r="Z18" s="32" t="s">
        <v>564</v>
      </c>
      <c r="AA18" s="94" t="s">
        <v>527</v>
      </c>
      <c r="AB18" s="94" t="s">
        <v>658</v>
      </c>
      <c r="AC18" s="31"/>
      <c r="AD18" s="31"/>
      <c r="AE18" s="31"/>
      <c r="AF18" s="30"/>
      <c r="AK18" s="51" t="str">
        <f t="shared" si="7"/>
        <v>Q</v>
      </c>
    </row>
    <row r="19" spans="1:37" ht="13.5" customHeight="1" x14ac:dyDescent="0.15">
      <c r="A19" s="14" t="s">
        <v>101</v>
      </c>
      <c r="B19" s="15"/>
      <c r="C19" s="13" t="str">
        <f t="shared" si="9"/>
        <v/>
      </c>
      <c r="D19" s="13" t="str">
        <f t="shared" si="8"/>
        <v>子ども・若者育成支援</v>
      </c>
      <c r="F19" s="18" t="s">
        <v>126</v>
      </c>
      <c r="G19" s="17"/>
      <c r="H19" s="13" t="str">
        <f t="shared" si="1"/>
        <v/>
      </c>
      <c r="I19" s="13" t="str">
        <f t="shared" si="5"/>
        <v>一般会計</v>
      </c>
      <c r="K19" s="13"/>
      <c r="L19" s="13"/>
      <c r="O19" s="13"/>
      <c r="P19" s="13"/>
      <c r="Q19" s="19"/>
      <c r="T19" s="13"/>
      <c r="U19" s="32" t="s">
        <v>682</v>
      </c>
      <c r="W19" s="32" t="s">
        <v>165</v>
      </c>
      <c r="Y19" s="32" t="s">
        <v>434</v>
      </c>
      <c r="Z19" s="32" t="s">
        <v>565</v>
      </c>
      <c r="AA19" s="94" t="s">
        <v>528</v>
      </c>
      <c r="AB19" s="94" t="s">
        <v>659</v>
      </c>
      <c r="AC19" s="31"/>
      <c r="AD19" s="31"/>
      <c r="AE19" s="31"/>
      <c r="AF19" s="30"/>
      <c r="AK19" s="51" t="str">
        <f t="shared" si="7"/>
        <v>R</v>
      </c>
    </row>
    <row r="20" spans="1:37" ht="13.5" customHeight="1" x14ac:dyDescent="0.15">
      <c r="A20" s="14" t="s">
        <v>311</v>
      </c>
      <c r="B20" s="15"/>
      <c r="C20" s="13" t="str">
        <f t="shared" si="9"/>
        <v/>
      </c>
      <c r="D20" s="13" t="str">
        <f t="shared" si="8"/>
        <v>子ども・若者育成支援</v>
      </c>
      <c r="F20" s="18" t="s">
        <v>310</v>
      </c>
      <c r="G20" s="17"/>
      <c r="H20" s="13" t="str">
        <f t="shared" si="1"/>
        <v/>
      </c>
      <c r="I20" s="13" t="str">
        <f t="shared" si="5"/>
        <v>一般会計</v>
      </c>
      <c r="K20" s="13"/>
      <c r="L20" s="13"/>
      <c r="O20" s="13"/>
      <c r="P20" s="13"/>
      <c r="Q20" s="19"/>
      <c r="T20" s="13"/>
      <c r="U20" s="32" t="s">
        <v>683</v>
      </c>
      <c r="W20" s="32" t="s">
        <v>166</v>
      </c>
      <c r="Y20" s="32" t="s">
        <v>435</v>
      </c>
      <c r="Z20" s="32" t="s">
        <v>566</v>
      </c>
      <c r="AA20" s="94" t="s">
        <v>529</v>
      </c>
      <c r="AB20" s="94" t="s">
        <v>660</v>
      </c>
      <c r="AC20" s="31"/>
      <c r="AD20" s="31"/>
      <c r="AE20" s="31"/>
      <c r="AF20" s="30"/>
      <c r="AK20" s="51" t="str">
        <f t="shared" si="7"/>
        <v>S</v>
      </c>
    </row>
    <row r="21" spans="1:37" ht="13.5" customHeight="1" x14ac:dyDescent="0.15">
      <c r="A21" s="14" t="s">
        <v>312</v>
      </c>
      <c r="B21" s="15"/>
      <c r="C21" s="13" t="str">
        <f t="shared" si="9"/>
        <v/>
      </c>
      <c r="D21" s="13" t="str">
        <f t="shared" si="8"/>
        <v>子ども・若者育成支援</v>
      </c>
      <c r="F21" s="18" t="s">
        <v>127</v>
      </c>
      <c r="G21" s="17"/>
      <c r="H21" s="13" t="str">
        <f t="shared" si="1"/>
        <v/>
      </c>
      <c r="I21" s="13" t="str">
        <f t="shared" si="5"/>
        <v>一般会計</v>
      </c>
      <c r="K21" s="13"/>
      <c r="L21" s="13"/>
      <c r="O21" s="13"/>
      <c r="P21" s="13"/>
      <c r="Q21" s="19"/>
      <c r="T21" s="13"/>
      <c r="U21" s="32" t="s">
        <v>684</v>
      </c>
      <c r="W21" s="32" t="s">
        <v>167</v>
      </c>
      <c r="Y21" s="32" t="s">
        <v>436</v>
      </c>
      <c r="Z21" s="32" t="s">
        <v>567</v>
      </c>
      <c r="AA21" s="94" t="s">
        <v>530</v>
      </c>
      <c r="AB21" s="94" t="s">
        <v>661</v>
      </c>
      <c r="AC21" s="31"/>
      <c r="AD21" s="31"/>
      <c r="AE21" s="31"/>
      <c r="AF21" s="30"/>
      <c r="AK21" s="51" t="str">
        <f t="shared" si="7"/>
        <v>T</v>
      </c>
    </row>
    <row r="22" spans="1:37" ht="13.5" customHeight="1" x14ac:dyDescent="0.15">
      <c r="A22" s="14" t="s">
        <v>313</v>
      </c>
      <c r="B22" s="15"/>
      <c r="C22" s="13" t="str">
        <f t="shared" si="9"/>
        <v/>
      </c>
      <c r="D22" s="13" t="str">
        <f>IF(C22="",D21,IF(D21&lt;&gt;"",CONCATENATE(D21,"、",C22),C22))</f>
        <v>子ども・若者育成支援</v>
      </c>
      <c r="F22" s="18" t="s">
        <v>128</v>
      </c>
      <c r="G22" s="17"/>
      <c r="H22" s="13" t="str">
        <f t="shared" si="1"/>
        <v/>
      </c>
      <c r="I22" s="13" t="str">
        <f t="shared" si="5"/>
        <v>一般会計</v>
      </c>
      <c r="K22" s="13"/>
      <c r="L22" s="13"/>
      <c r="O22" s="13"/>
      <c r="P22" s="13"/>
      <c r="Q22" s="19"/>
      <c r="T22" s="13"/>
      <c r="U22" s="32" t="s">
        <v>685</v>
      </c>
      <c r="W22" s="32" t="s">
        <v>168</v>
      </c>
      <c r="Y22" s="32" t="s">
        <v>437</v>
      </c>
      <c r="Z22" s="32" t="s">
        <v>568</v>
      </c>
      <c r="AA22" s="94" t="s">
        <v>531</v>
      </c>
      <c r="AB22" s="94" t="s">
        <v>662</v>
      </c>
      <c r="AC22" s="31"/>
      <c r="AD22" s="31"/>
      <c r="AE22" s="31"/>
      <c r="AF22" s="30"/>
      <c r="AK22" s="51" t="str">
        <f t="shared" si="7"/>
        <v>U</v>
      </c>
    </row>
    <row r="23" spans="1:37" ht="13.5" customHeight="1" x14ac:dyDescent="0.15">
      <c r="A23" s="14" t="s">
        <v>314</v>
      </c>
      <c r="B23" s="15"/>
      <c r="C23" s="13" t="str">
        <f t="shared" si="9"/>
        <v/>
      </c>
      <c r="D23" s="13" t="str">
        <f>IF(C23="",D22,IF(D22&lt;&gt;"",CONCATENATE(D22,"、",C23),C23))</f>
        <v>子ども・若者育成支援</v>
      </c>
      <c r="F23" s="18" t="s">
        <v>129</v>
      </c>
      <c r="G23" s="17"/>
      <c r="H23" s="13" t="str">
        <f t="shared" si="1"/>
        <v/>
      </c>
      <c r="I23" s="13" t="str">
        <f t="shared" si="5"/>
        <v>一般会計</v>
      </c>
      <c r="K23" s="13"/>
      <c r="L23" s="13"/>
      <c r="O23" s="13"/>
      <c r="P23" s="13"/>
      <c r="Q23" s="19"/>
      <c r="T23" s="13"/>
      <c r="U23" s="32" t="s">
        <v>686</v>
      </c>
      <c r="W23" s="32" t="s">
        <v>702</v>
      </c>
      <c r="Y23" s="32" t="s">
        <v>438</v>
      </c>
      <c r="Z23" s="32" t="s">
        <v>569</v>
      </c>
      <c r="AA23" s="94" t="s">
        <v>532</v>
      </c>
      <c r="AB23" s="94" t="s">
        <v>663</v>
      </c>
      <c r="AC23" s="31"/>
      <c r="AD23" s="31"/>
      <c r="AE23" s="31"/>
      <c r="AF23" s="30"/>
      <c r="AK23" s="51" t="str">
        <f t="shared" si="7"/>
        <v>V</v>
      </c>
    </row>
    <row r="24" spans="1:37" ht="13.5" customHeight="1" x14ac:dyDescent="0.15">
      <c r="A24" s="88" t="s">
        <v>405</v>
      </c>
      <c r="B24" s="15"/>
      <c r="C24" s="13" t="str">
        <f t="shared" si="9"/>
        <v/>
      </c>
      <c r="D24" s="13" t="str">
        <f>IF(C24="",D23,IF(D23&lt;&gt;"",CONCATENATE(D23,"、",C24),C24))</f>
        <v>子ども・若者育成支援</v>
      </c>
      <c r="F24" s="18" t="s">
        <v>410</v>
      </c>
      <c r="G24" s="17"/>
      <c r="H24" s="13" t="str">
        <f t="shared" si="1"/>
        <v/>
      </c>
      <c r="I24" s="13" t="str">
        <f t="shared" si="5"/>
        <v>一般会計</v>
      </c>
      <c r="K24" s="13"/>
      <c r="L24" s="13"/>
      <c r="O24" s="13"/>
      <c r="P24" s="13"/>
      <c r="Q24" s="19"/>
      <c r="T24" s="13"/>
      <c r="U24" s="32" t="s">
        <v>687</v>
      </c>
      <c r="Y24" s="32" t="s">
        <v>439</v>
      </c>
      <c r="Z24" s="32" t="s">
        <v>570</v>
      </c>
      <c r="AA24" s="94" t="s">
        <v>533</v>
      </c>
      <c r="AB24" s="94" t="s">
        <v>664</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688</v>
      </c>
      <c r="Y25" s="32" t="s">
        <v>440</v>
      </c>
      <c r="Z25" s="32" t="s">
        <v>571</v>
      </c>
      <c r="AA25" s="94" t="s">
        <v>534</v>
      </c>
      <c r="AB25" s="94" t="s">
        <v>665</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689</v>
      </c>
      <c r="Y26" s="32" t="s">
        <v>441</v>
      </c>
      <c r="Z26" s="32" t="s">
        <v>572</v>
      </c>
      <c r="AA26" s="94" t="s">
        <v>535</v>
      </c>
      <c r="AB26" s="94" t="s">
        <v>666</v>
      </c>
      <c r="AC26" s="31"/>
      <c r="AD26" s="31"/>
      <c r="AE26" s="31"/>
      <c r="AF26" s="30"/>
      <c r="AK26" s="51" t="str">
        <f t="shared" si="7"/>
        <v>Y</v>
      </c>
    </row>
    <row r="27" spans="1:37" ht="13.5" customHeight="1" x14ac:dyDescent="0.15">
      <c r="A27" s="13" t="str">
        <f>IF(D24="", "-", D24)</f>
        <v>子ども・若者育成支援</v>
      </c>
      <c r="B27" s="13"/>
      <c r="F27" s="18" t="s">
        <v>132</v>
      </c>
      <c r="G27" s="17"/>
      <c r="H27" s="13" t="str">
        <f t="shared" si="1"/>
        <v/>
      </c>
      <c r="I27" s="13" t="str">
        <f t="shared" si="5"/>
        <v>一般会計</v>
      </c>
      <c r="K27" s="13"/>
      <c r="L27" s="13"/>
      <c r="O27" s="13"/>
      <c r="P27" s="13"/>
      <c r="Q27" s="19"/>
      <c r="T27" s="13"/>
      <c r="U27" s="32" t="s">
        <v>690</v>
      </c>
      <c r="Y27" s="32" t="s">
        <v>442</v>
      </c>
      <c r="Z27" s="32" t="s">
        <v>573</v>
      </c>
      <c r="AA27" s="94" t="s">
        <v>536</v>
      </c>
      <c r="AB27" s="94" t="s">
        <v>667</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691</v>
      </c>
      <c r="Y28" s="32" t="s">
        <v>443</v>
      </c>
      <c r="Z28" s="32" t="s">
        <v>574</v>
      </c>
      <c r="AA28" s="94" t="s">
        <v>537</v>
      </c>
      <c r="AB28" s="94" t="s">
        <v>668</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692</v>
      </c>
      <c r="Y29" s="32" t="s">
        <v>444</v>
      </c>
      <c r="Z29" s="32" t="s">
        <v>575</v>
      </c>
      <c r="AA29" s="94" t="s">
        <v>538</v>
      </c>
      <c r="AB29" s="94" t="s">
        <v>669</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693</v>
      </c>
      <c r="Y30" s="32" t="s">
        <v>445</v>
      </c>
      <c r="Z30" s="32" t="s">
        <v>576</v>
      </c>
      <c r="AA30" s="94" t="s">
        <v>539</v>
      </c>
      <c r="AB30" s="94" t="s">
        <v>670</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694</v>
      </c>
      <c r="Y31" s="32" t="s">
        <v>446</v>
      </c>
      <c r="Z31" s="32" t="s">
        <v>577</v>
      </c>
      <c r="AA31" s="94" t="s">
        <v>540</v>
      </c>
      <c r="AB31" s="94" t="s">
        <v>671</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695</v>
      </c>
      <c r="Y32" s="32" t="s">
        <v>447</v>
      </c>
      <c r="Z32" s="32" t="s">
        <v>578</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696</v>
      </c>
      <c r="Y33" s="32" t="s">
        <v>448</v>
      </c>
      <c r="Z33" s="32" t="s">
        <v>579</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697</v>
      </c>
      <c r="Y34" s="32" t="s">
        <v>449</v>
      </c>
      <c r="Z34" s="32" t="s">
        <v>580</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581</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698</v>
      </c>
      <c r="Y36" s="32" t="s">
        <v>451</v>
      </c>
      <c r="Z36" s="32" t="s">
        <v>582</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583</v>
      </c>
      <c r="AF37" s="30"/>
      <c r="AK37" s="51" t="str">
        <f t="shared" si="7"/>
        <v>j</v>
      </c>
    </row>
    <row r="38" spans="1:37" x14ac:dyDescent="0.15">
      <c r="A38" s="13"/>
      <c r="B38" s="13"/>
      <c r="F38" s="13"/>
      <c r="G38" s="19"/>
      <c r="K38" s="13"/>
      <c r="L38" s="13"/>
      <c r="O38" s="13"/>
      <c r="P38" s="13"/>
      <c r="Q38" s="19"/>
      <c r="T38" s="13"/>
      <c r="U38" s="32" t="s">
        <v>389</v>
      </c>
      <c r="Y38" s="32" t="s">
        <v>453</v>
      </c>
      <c r="Z38" s="32" t="s">
        <v>584</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585</v>
      </c>
      <c r="AF39" s="30"/>
      <c r="AK39" s="51" t="str">
        <f t="shared" si="7"/>
        <v>l</v>
      </c>
    </row>
    <row r="40" spans="1:37" x14ac:dyDescent="0.15">
      <c r="A40" s="13"/>
      <c r="B40" s="13"/>
      <c r="F40" s="13"/>
      <c r="G40" s="19"/>
      <c r="K40" s="13"/>
      <c r="L40" s="13"/>
      <c r="O40" s="13"/>
      <c r="P40" s="13"/>
      <c r="Q40" s="19"/>
      <c r="T40" s="13"/>
      <c r="Y40" s="32" t="s">
        <v>455</v>
      </c>
      <c r="Z40" s="32" t="s">
        <v>586</v>
      </c>
      <c r="AF40" s="30"/>
      <c r="AK40" s="51" t="str">
        <f t="shared" si="7"/>
        <v>m</v>
      </c>
    </row>
    <row r="41" spans="1:37" x14ac:dyDescent="0.15">
      <c r="A41" s="13"/>
      <c r="B41" s="13"/>
      <c r="F41" s="13"/>
      <c r="G41" s="19"/>
      <c r="K41" s="13"/>
      <c r="L41" s="13"/>
      <c r="O41" s="13"/>
      <c r="P41" s="13"/>
      <c r="Q41" s="19"/>
      <c r="T41" s="13"/>
      <c r="Y41" s="32" t="s">
        <v>456</v>
      </c>
      <c r="Z41" s="32" t="s">
        <v>587</v>
      </c>
      <c r="AF41" s="30"/>
      <c r="AK41" s="51" t="str">
        <f t="shared" si="7"/>
        <v>n</v>
      </c>
    </row>
    <row r="42" spans="1:37" x14ac:dyDescent="0.15">
      <c r="A42" s="13"/>
      <c r="B42" s="13"/>
      <c r="F42" s="13"/>
      <c r="G42" s="19"/>
      <c r="K42" s="13"/>
      <c r="L42" s="13"/>
      <c r="O42" s="13"/>
      <c r="P42" s="13"/>
      <c r="Q42" s="19"/>
      <c r="T42" s="13"/>
      <c r="Y42" s="32" t="s">
        <v>457</v>
      </c>
      <c r="Z42" s="32" t="s">
        <v>588</v>
      </c>
      <c r="AF42" s="30"/>
      <c r="AK42" s="51" t="str">
        <f t="shared" si="7"/>
        <v>o</v>
      </c>
    </row>
    <row r="43" spans="1:37" x14ac:dyDescent="0.15">
      <c r="A43" s="13"/>
      <c r="B43" s="13"/>
      <c r="F43" s="13"/>
      <c r="G43" s="19"/>
      <c r="K43" s="13"/>
      <c r="L43" s="13"/>
      <c r="O43" s="13"/>
      <c r="P43" s="13"/>
      <c r="Q43" s="19"/>
      <c r="T43" s="13"/>
      <c r="Y43" s="32" t="s">
        <v>458</v>
      </c>
      <c r="Z43" s="32" t="s">
        <v>589</v>
      </c>
      <c r="AF43" s="30"/>
      <c r="AK43" s="51" t="str">
        <f t="shared" si="7"/>
        <v>p</v>
      </c>
    </row>
    <row r="44" spans="1:37" x14ac:dyDescent="0.15">
      <c r="A44" s="13"/>
      <c r="B44" s="13"/>
      <c r="F44" s="13"/>
      <c r="G44" s="19"/>
      <c r="K44" s="13"/>
      <c r="L44" s="13"/>
      <c r="O44" s="13"/>
      <c r="P44" s="13"/>
      <c r="Q44" s="19"/>
      <c r="T44" s="13"/>
      <c r="Y44" s="32" t="s">
        <v>459</v>
      </c>
      <c r="Z44" s="32" t="s">
        <v>590</v>
      </c>
      <c r="AF44" s="30"/>
      <c r="AK44" s="51" t="str">
        <f t="shared" si="7"/>
        <v>q</v>
      </c>
    </row>
    <row r="45" spans="1:37" x14ac:dyDescent="0.15">
      <c r="A45" s="13"/>
      <c r="B45" s="13"/>
      <c r="F45" s="13"/>
      <c r="G45" s="19"/>
      <c r="K45" s="13"/>
      <c r="L45" s="13"/>
      <c r="O45" s="13"/>
      <c r="P45" s="13"/>
      <c r="Q45" s="19"/>
      <c r="T45" s="13"/>
      <c r="Y45" s="32" t="s">
        <v>460</v>
      </c>
      <c r="Z45" s="32" t="s">
        <v>591</v>
      </c>
      <c r="AF45" s="30"/>
      <c r="AK45" s="51" t="str">
        <f t="shared" si="7"/>
        <v>r</v>
      </c>
    </row>
    <row r="46" spans="1:37" x14ac:dyDescent="0.15">
      <c r="A46" s="13"/>
      <c r="B46" s="13"/>
      <c r="F46" s="13"/>
      <c r="G46" s="19"/>
      <c r="K46" s="13"/>
      <c r="L46" s="13"/>
      <c r="O46" s="13"/>
      <c r="P46" s="13"/>
      <c r="Q46" s="19"/>
      <c r="T46" s="13"/>
      <c r="Y46" s="32" t="s">
        <v>461</v>
      </c>
      <c r="Z46" s="32" t="s">
        <v>592</v>
      </c>
      <c r="AF46" s="30"/>
      <c r="AK46" s="51" t="str">
        <f t="shared" si="7"/>
        <v>s</v>
      </c>
    </row>
    <row r="47" spans="1:37" x14ac:dyDescent="0.15">
      <c r="A47" s="13"/>
      <c r="B47" s="13"/>
      <c r="F47" s="13"/>
      <c r="G47" s="19"/>
      <c r="K47" s="13"/>
      <c r="L47" s="13"/>
      <c r="O47" s="13"/>
      <c r="P47" s="13"/>
      <c r="Q47" s="19"/>
      <c r="T47" s="13"/>
      <c r="Y47" s="32" t="s">
        <v>462</v>
      </c>
      <c r="Z47" s="32" t="s">
        <v>593</v>
      </c>
      <c r="AF47" s="30"/>
      <c r="AK47" s="51" t="str">
        <f t="shared" si="7"/>
        <v>t</v>
      </c>
    </row>
    <row r="48" spans="1:37" x14ac:dyDescent="0.15">
      <c r="A48" s="13"/>
      <c r="B48" s="13"/>
      <c r="F48" s="13"/>
      <c r="G48" s="19"/>
      <c r="K48" s="13"/>
      <c r="L48" s="13"/>
      <c r="O48" s="13"/>
      <c r="P48" s="13"/>
      <c r="Q48" s="19"/>
      <c r="T48" s="13"/>
      <c r="Y48" s="32" t="s">
        <v>463</v>
      </c>
      <c r="Z48" s="32" t="s">
        <v>594</v>
      </c>
      <c r="AF48" s="30"/>
      <c r="AK48" s="51" t="str">
        <f t="shared" si="7"/>
        <v>u</v>
      </c>
    </row>
    <row r="49" spans="1:37" x14ac:dyDescent="0.15">
      <c r="A49" s="13"/>
      <c r="B49" s="13"/>
      <c r="F49" s="13"/>
      <c r="G49" s="19"/>
      <c r="K49" s="13"/>
      <c r="L49" s="13"/>
      <c r="O49" s="13"/>
      <c r="P49" s="13"/>
      <c r="Q49" s="19"/>
      <c r="T49" s="13"/>
      <c r="Y49" s="32" t="s">
        <v>464</v>
      </c>
      <c r="Z49" s="32" t="s">
        <v>595</v>
      </c>
      <c r="AF49" s="30"/>
      <c r="AK49" s="51" t="str">
        <f t="shared" si="7"/>
        <v>v</v>
      </c>
    </row>
    <row r="50" spans="1:37" x14ac:dyDescent="0.15">
      <c r="A50" s="13"/>
      <c r="B50" s="13"/>
      <c r="F50" s="13"/>
      <c r="G50" s="19"/>
      <c r="K50" s="13"/>
      <c r="L50" s="13"/>
      <c r="O50" s="13"/>
      <c r="P50" s="13"/>
      <c r="Q50" s="19"/>
      <c r="T50" s="13"/>
      <c r="Y50" s="32" t="s">
        <v>465</v>
      </c>
      <c r="Z50" s="32" t="s">
        <v>596</v>
      </c>
      <c r="AF50" s="30"/>
    </row>
    <row r="51" spans="1:37" x14ac:dyDescent="0.15">
      <c r="A51" s="13"/>
      <c r="B51" s="13"/>
      <c r="F51" s="13"/>
      <c r="G51" s="19"/>
      <c r="K51" s="13"/>
      <c r="L51" s="13"/>
      <c r="O51" s="13"/>
      <c r="P51" s="13"/>
      <c r="Q51" s="19"/>
      <c r="T51" s="13"/>
      <c r="Y51" s="32" t="s">
        <v>466</v>
      </c>
      <c r="Z51" s="32" t="s">
        <v>597</v>
      </c>
      <c r="AF51" s="30"/>
    </row>
    <row r="52" spans="1:37" x14ac:dyDescent="0.15">
      <c r="A52" s="13"/>
      <c r="B52" s="13"/>
      <c r="F52" s="13"/>
      <c r="G52" s="19"/>
      <c r="K52" s="13"/>
      <c r="L52" s="13"/>
      <c r="O52" s="13"/>
      <c r="P52" s="13"/>
      <c r="Q52" s="19"/>
      <c r="T52" s="13"/>
      <c r="Y52" s="32" t="s">
        <v>467</v>
      </c>
      <c r="Z52" s="32" t="s">
        <v>598</v>
      </c>
      <c r="AF52" s="30"/>
    </row>
    <row r="53" spans="1:37" x14ac:dyDescent="0.15">
      <c r="A53" s="13"/>
      <c r="B53" s="13"/>
      <c r="F53" s="13"/>
      <c r="G53" s="19"/>
      <c r="K53" s="13"/>
      <c r="L53" s="13"/>
      <c r="O53" s="13"/>
      <c r="P53" s="13"/>
      <c r="Q53" s="19"/>
      <c r="T53" s="13"/>
      <c r="Y53" s="32" t="s">
        <v>468</v>
      </c>
      <c r="Z53" s="32" t="s">
        <v>599</v>
      </c>
      <c r="AF53" s="30"/>
    </row>
    <row r="54" spans="1:37" x14ac:dyDescent="0.15">
      <c r="A54" s="13"/>
      <c r="B54" s="13"/>
      <c r="F54" s="13"/>
      <c r="G54" s="19"/>
      <c r="K54" s="13"/>
      <c r="L54" s="13"/>
      <c r="O54" s="13"/>
      <c r="P54" s="20"/>
      <c r="Q54" s="19"/>
      <c r="T54" s="13"/>
      <c r="Y54" s="32" t="s">
        <v>469</v>
      </c>
      <c r="Z54" s="32" t="s">
        <v>600</v>
      </c>
      <c r="AF54" s="30"/>
    </row>
    <row r="55" spans="1:37" x14ac:dyDescent="0.15">
      <c r="A55" s="13"/>
      <c r="B55" s="13"/>
      <c r="F55" s="13"/>
      <c r="G55" s="19"/>
      <c r="K55" s="13"/>
      <c r="L55" s="13"/>
      <c r="O55" s="13"/>
      <c r="P55" s="13"/>
      <c r="Q55" s="19"/>
      <c r="T55" s="13"/>
      <c r="Y55" s="32" t="s">
        <v>470</v>
      </c>
      <c r="Z55" s="32" t="s">
        <v>601</v>
      </c>
      <c r="AF55" s="30"/>
    </row>
    <row r="56" spans="1:37" x14ac:dyDescent="0.15">
      <c r="A56" s="13"/>
      <c r="B56" s="13"/>
      <c r="F56" s="13"/>
      <c r="G56" s="19"/>
      <c r="K56" s="13"/>
      <c r="L56" s="13"/>
      <c r="O56" s="13"/>
      <c r="P56" s="13"/>
      <c r="Q56" s="19"/>
      <c r="T56" s="13"/>
      <c r="Y56" s="32" t="s">
        <v>471</v>
      </c>
      <c r="Z56" s="32" t="s">
        <v>602</v>
      </c>
      <c r="AF56" s="30"/>
    </row>
    <row r="57" spans="1:37" x14ac:dyDescent="0.15">
      <c r="A57" s="13"/>
      <c r="B57" s="13"/>
      <c r="F57" s="13"/>
      <c r="G57" s="19"/>
      <c r="K57" s="13"/>
      <c r="L57" s="13"/>
      <c r="O57" s="13"/>
      <c r="P57" s="13"/>
      <c r="Q57" s="19"/>
      <c r="T57" s="13"/>
      <c r="Y57" s="32" t="s">
        <v>472</v>
      </c>
      <c r="Z57" s="32" t="s">
        <v>603</v>
      </c>
      <c r="AF57" s="30"/>
    </row>
    <row r="58" spans="1:37" x14ac:dyDescent="0.15">
      <c r="A58" s="13"/>
      <c r="B58" s="13"/>
      <c r="F58" s="13"/>
      <c r="G58" s="19"/>
      <c r="K58" s="13"/>
      <c r="L58" s="13"/>
      <c r="O58" s="13"/>
      <c r="P58" s="13"/>
      <c r="Q58" s="19"/>
      <c r="T58" s="13"/>
      <c r="Y58" s="32" t="s">
        <v>473</v>
      </c>
      <c r="Z58" s="32" t="s">
        <v>604</v>
      </c>
      <c r="AF58" s="30"/>
    </row>
    <row r="59" spans="1:37" x14ac:dyDescent="0.15">
      <c r="A59" s="13"/>
      <c r="B59" s="13"/>
      <c r="F59" s="13"/>
      <c r="G59" s="19"/>
      <c r="K59" s="13"/>
      <c r="L59" s="13"/>
      <c r="O59" s="13"/>
      <c r="P59" s="13"/>
      <c r="Q59" s="19"/>
      <c r="T59" s="13"/>
      <c r="Y59" s="32" t="s">
        <v>474</v>
      </c>
      <c r="Z59" s="32" t="s">
        <v>605</v>
      </c>
      <c r="AF59" s="30"/>
    </row>
    <row r="60" spans="1:37" x14ac:dyDescent="0.15">
      <c r="A60" s="13"/>
      <c r="B60" s="13"/>
      <c r="F60" s="13"/>
      <c r="G60" s="19"/>
      <c r="K60" s="13"/>
      <c r="L60" s="13"/>
      <c r="O60" s="13"/>
      <c r="P60" s="13"/>
      <c r="Q60" s="19"/>
      <c r="T60" s="13"/>
      <c r="Y60" s="32" t="s">
        <v>475</v>
      </c>
      <c r="Z60" s="32" t="s">
        <v>606</v>
      </c>
      <c r="AF60" s="30"/>
    </row>
    <row r="61" spans="1:37" x14ac:dyDescent="0.15">
      <c r="A61" s="13"/>
      <c r="B61" s="13"/>
      <c r="F61" s="13"/>
      <c r="G61" s="19"/>
      <c r="K61" s="13"/>
      <c r="L61" s="13"/>
      <c r="O61" s="13"/>
      <c r="P61" s="13"/>
      <c r="Q61" s="19"/>
      <c r="T61" s="13"/>
      <c r="Y61" s="32" t="s">
        <v>476</v>
      </c>
      <c r="Z61" s="32" t="s">
        <v>607</v>
      </c>
      <c r="AF61" s="30"/>
    </row>
    <row r="62" spans="1:37" x14ac:dyDescent="0.15">
      <c r="A62" s="13"/>
      <c r="B62" s="13"/>
      <c r="F62" s="13"/>
      <c r="G62" s="19"/>
      <c r="K62" s="13"/>
      <c r="L62" s="13"/>
      <c r="O62" s="13"/>
      <c r="P62" s="13"/>
      <c r="Q62" s="19"/>
      <c r="T62" s="13"/>
      <c r="Y62" s="32" t="s">
        <v>477</v>
      </c>
      <c r="Z62" s="32" t="s">
        <v>608</v>
      </c>
      <c r="AF62" s="30"/>
    </row>
    <row r="63" spans="1:37" x14ac:dyDescent="0.15">
      <c r="A63" s="13"/>
      <c r="B63" s="13"/>
      <c r="F63" s="13"/>
      <c r="G63" s="19"/>
      <c r="K63" s="13"/>
      <c r="L63" s="13"/>
      <c r="O63" s="13"/>
      <c r="P63" s="13"/>
      <c r="Q63" s="19"/>
      <c r="T63" s="13"/>
      <c r="Y63" s="32" t="s">
        <v>478</v>
      </c>
      <c r="Z63" s="32" t="s">
        <v>609</v>
      </c>
      <c r="AF63" s="30"/>
    </row>
    <row r="64" spans="1:37" x14ac:dyDescent="0.15">
      <c r="A64" s="13"/>
      <c r="B64" s="13"/>
      <c r="F64" s="13"/>
      <c r="G64" s="19"/>
      <c r="K64" s="13"/>
      <c r="L64" s="13"/>
      <c r="O64" s="13"/>
      <c r="P64" s="13"/>
      <c r="Q64" s="19"/>
      <c r="T64" s="13"/>
      <c r="Y64" s="32" t="s">
        <v>479</v>
      </c>
      <c r="Z64" s="32" t="s">
        <v>610</v>
      </c>
      <c r="AF64" s="30"/>
    </row>
    <row r="65" spans="1:32" x14ac:dyDescent="0.15">
      <c r="A65" s="13"/>
      <c r="B65" s="13"/>
      <c r="F65" s="13"/>
      <c r="G65" s="19"/>
      <c r="K65" s="13"/>
      <c r="L65" s="13"/>
      <c r="O65" s="13"/>
      <c r="P65" s="13"/>
      <c r="Q65" s="19"/>
      <c r="T65" s="13"/>
      <c r="Y65" s="32" t="s">
        <v>480</v>
      </c>
      <c r="Z65" s="32" t="s">
        <v>611</v>
      </c>
      <c r="AF65" s="30"/>
    </row>
    <row r="66" spans="1:32" x14ac:dyDescent="0.15">
      <c r="A66" s="13"/>
      <c r="B66" s="13"/>
      <c r="F66" s="13"/>
      <c r="G66" s="19"/>
      <c r="K66" s="13"/>
      <c r="L66" s="13"/>
      <c r="O66" s="13"/>
      <c r="P66" s="13"/>
      <c r="Q66" s="19"/>
      <c r="T66" s="13"/>
      <c r="Y66" s="32" t="s">
        <v>71</v>
      </c>
      <c r="Z66" s="32" t="s">
        <v>612</v>
      </c>
      <c r="AF66" s="30"/>
    </row>
    <row r="67" spans="1:32" x14ac:dyDescent="0.15">
      <c r="A67" s="13"/>
      <c r="B67" s="13"/>
      <c r="F67" s="13"/>
      <c r="G67" s="19"/>
      <c r="K67" s="13"/>
      <c r="L67" s="13"/>
      <c r="O67" s="13"/>
      <c r="P67" s="13"/>
      <c r="Q67" s="19"/>
      <c r="T67" s="13"/>
      <c r="Y67" s="32" t="s">
        <v>481</v>
      </c>
      <c r="Z67" s="32" t="s">
        <v>613</v>
      </c>
      <c r="AF67" s="30"/>
    </row>
    <row r="68" spans="1:32" x14ac:dyDescent="0.15">
      <c r="A68" s="13"/>
      <c r="B68" s="13"/>
      <c r="F68" s="13"/>
      <c r="G68" s="19"/>
      <c r="K68" s="13"/>
      <c r="L68" s="13"/>
      <c r="O68" s="13"/>
      <c r="P68" s="13"/>
      <c r="Q68" s="19"/>
      <c r="T68" s="13"/>
      <c r="Y68" s="32" t="s">
        <v>482</v>
      </c>
      <c r="Z68" s="32" t="s">
        <v>614</v>
      </c>
      <c r="AF68" s="30"/>
    </row>
    <row r="69" spans="1:32" x14ac:dyDescent="0.15">
      <c r="A69" s="13"/>
      <c r="B69" s="13"/>
      <c r="F69" s="13"/>
      <c r="G69" s="19"/>
      <c r="K69" s="13"/>
      <c r="L69" s="13"/>
      <c r="O69" s="13"/>
      <c r="P69" s="13"/>
      <c r="Q69" s="19"/>
      <c r="T69" s="13"/>
      <c r="Y69" s="32" t="s">
        <v>483</v>
      </c>
      <c r="Z69" s="32" t="s">
        <v>615</v>
      </c>
      <c r="AF69" s="30"/>
    </row>
    <row r="70" spans="1:32" x14ac:dyDescent="0.15">
      <c r="A70" s="13"/>
      <c r="B70" s="13"/>
      <c r="Y70" s="32" t="s">
        <v>484</v>
      </c>
      <c r="Z70" s="32" t="s">
        <v>616</v>
      </c>
    </row>
    <row r="71" spans="1:32" x14ac:dyDescent="0.15">
      <c r="Y71" s="32" t="s">
        <v>485</v>
      </c>
      <c r="Z71" s="32" t="s">
        <v>617</v>
      </c>
    </row>
    <row r="72" spans="1:32" x14ac:dyDescent="0.15">
      <c r="Y72" s="32" t="s">
        <v>486</v>
      </c>
      <c r="Z72" s="32" t="s">
        <v>618</v>
      </c>
    </row>
    <row r="73" spans="1:32" x14ac:dyDescent="0.15">
      <c r="Y73" s="32" t="s">
        <v>487</v>
      </c>
      <c r="Z73" s="32" t="s">
        <v>619</v>
      </c>
    </row>
    <row r="74" spans="1:32" x14ac:dyDescent="0.15">
      <c r="Y74" s="32" t="s">
        <v>488</v>
      </c>
      <c r="Z74" s="32" t="s">
        <v>620</v>
      </c>
    </row>
    <row r="75" spans="1:32" x14ac:dyDescent="0.15">
      <c r="Y75" s="32" t="s">
        <v>489</v>
      </c>
      <c r="Z75" s="32" t="s">
        <v>621</v>
      </c>
    </row>
    <row r="76" spans="1:32" x14ac:dyDescent="0.15">
      <c r="Y76" s="32" t="s">
        <v>490</v>
      </c>
      <c r="Z76" s="32" t="s">
        <v>622</v>
      </c>
    </row>
    <row r="77" spans="1:32" x14ac:dyDescent="0.15">
      <c r="Y77" s="32" t="s">
        <v>491</v>
      </c>
      <c r="Z77" s="32" t="s">
        <v>623</v>
      </c>
    </row>
    <row r="78" spans="1:32" x14ac:dyDescent="0.15">
      <c r="Y78" s="32" t="s">
        <v>492</v>
      </c>
      <c r="Z78" s="32" t="s">
        <v>624</v>
      </c>
    </row>
    <row r="79" spans="1:32" x14ac:dyDescent="0.15">
      <c r="Y79" s="32" t="s">
        <v>493</v>
      </c>
      <c r="Z79" s="32" t="s">
        <v>625</v>
      </c>
    </row>
    <row r="80" spans="1:32" x14ac:dyDescent="0.15">
      <c r="Y80" s="32" t="s">
        <v>494</v>
      </c>
      <c r="Z80" s="32" t="s">
        <v>626</v>
      </c>
    </row>
    <row r="81" spans="25:26" x14ac:dyDescent="0.15">
      <c r="Y81" s="32" t="s">
        <v>495</v>
      </c>
      <c r="Z81" s="32" t="s">
        <v>627</v>
      </c>
    </row>
    <row r="82" spans="25:26" x14ac:dyDescent="0.15">
      <c r="Y82" s="32" t="s">
        <v>496</v>
      </c>
      <c r="Z82" s="32" t="s">
        <v>628</v>
      </c>
    </row>
    <row r="83" spans="25:26" x14ac:dyDescent="0.15">
      <c r="Y83" s="32" t="s">
        <v>497</v>
      </c>
      <c r="Z83" s="32" t="s">
        <v>629</v>
      </c>
    </row>
    <row r="84" spans="25:26" x14ac:dyDescent="0.15">
      <c r="Y84" s="32" t="s">
        <v>498</v>
      </c>
      <c r="Z84" s="32" t="s">
        <v>630</v>
      </c>
    </row>
    <row r="85" spans="25:26" x14ac:dyDescent="0.15">
      <c r="Y85" s="32" t="s">
        <v>499</v>
      </c>
      <c r="Z85" s="32" t="s">
        <v>631</v>
      </c>
    </row>
    <row r="86" spans="25:26" x14ac:dyDescent="0.15">
      <c r="Y86" s="32" t="s">
        <v>500</v>
      </c>
      <c r="Z86" s="32" t="s">
        <v>632</v>
      </c>
    </row>
    <row r="87" spans="25:26" x14ac:dyDescent="0.15">
      <c r="Y87" s="32" t="s">
        <v>501</v>
      </c>
      <c r="Z87" s="32" t="s">
        <v>633</v>
      </c>
    </row>
    <row r="88" spans="25:26" x14ac:dyDescent="0.15">
      <c r="Y88" s="32" t="s">
        <v>502</v>
      </c>
      <c r="Z88" s="32" t="s">
        <v>634</v>
      </c>
    </row>
    <row r="89" spans="25:26" x14ac:dyDescent="0.15">
      <c r="Y89" s="32" t="s">
        <v>503</v>
      </c>
      <c r="Z89" s="32" t="s">
        <v>635</v>
      </c>
    </row>
    <row r="90" spans="25:26" x14ac:dyDescent="0.15">
      <c r="Y90" s="32" t="s">
        <v>504</v>
      </c>
      <c r="Z90" s="32" t="s">
        <v>636</v>
      </c>
    </row>
    <row r="91" spans="25:26" x14ac:dyDescent="0.15">
      <c r="Y91" s="32" t="s">
        <v>505</v>
      </c>
      <c r="Z91" s="32" t="s">
        <v>637</v>
      </c>
    </row>
    <row r="92" spans="25:26" x14ac:dyDescent="0.15">
      <c r="Y92" s="32" t="s">
        <v>506</v>
      </c>
      <c r="Z92" s="32" t="s">
        <v>638</v>
      </c>
    </row>
    <row r="93" spans="25:26" x14ac:dyDescent="0.15">
      <c r="Y93" s="32" t="s">
        <v>507</v>
      </c>
      <c r="Z93" s="32" t="s">
        <v>639</v>
      </c>
    </row>
    <row r="94" spans="25:26" x14ac:dyDescent="0.15">
      <c r="Y94" s="32" t="s">
        <v>508</v>
      </c>
      <c r="Z94" s="32" t="s">
        <v>640</v>
      </c>
    </row>
    <row r="95" spans="25:26" x14ac:dyDescent="0.15">
      <c r="Y95" s="32" t="s">
        <v>509</v>
      </c>
      <c r="Z95" s="32" t="s">
        <v>641</v>
      </c>
    </row>
    <row r="96" spans="25:26" x14ac:dyDescent="0.15">
      <c r="Y96" s="32" t="s">
        <v>411</v>
      </c>
      <c r="Z96" s="32" t="s">
        <v>642</v>
      </c>
    </row>
    <row r="97" spans="25:26" x14ac:dyDescent="0.15">
      <c r="Y97" s="32" t="s">
        <v>510</v>
      </c>
      <c r="Z97" s="32" t="s">
        <v>643</v>
      </c>
    </row>
    <row r="98" spans="25:26" x14ac:dyDescent="0.15">
      <c r="Y98" s="32" t="s">
        <v>511</v>
      </c>
      <c r="Z98" s="32" t="s">
        <v>644</v>
      </c>
    </row>
    <row r="99" spans="25:26" x14ac:dyDescent="0.15">
      <c r="Y99" s="32" t="s">
        <v>541</v>
      </c>
      <c r="Z99" s="32" t="s">
        <v>645</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391</v>
      </c>
      <c r="AF2" s="1026"/>
      <c r="AG2" s="1026"/>
      <c r="AH2" s="1026"/>
      <c r="AI2" s="1026" t="s">
        <v>413</v>
      </c>
      <c r="AJ2" s="1026"/>
      <c r="AK2" s="1026"/>
      <c r="AL2" s="556"/>
      <c r="AM2" s="1026" t="s">
        <v>510</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391</v>
      </c>
      <c r="AF9" s="1026"/>
      <c r="AG9" s="1026"/>
      <c r="AH9" s="1026"/>
      <c r="AI9" s="1026" t="s">
        <v>413</v>
      </c>
      <c r="AJ9" s="1026"/>
      <c r="AK9" s="1026"/>
      <c r="AL9" s="556"/>
      <c r="AM9" s="1026" t="s">
        <v>510</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391</v>
      </c>
      <c r="AF16" s="1026"/>
      <c r="AG16" s="1026"/>
      <c r="AH16" s="1026"/>
      <c r="AI16" s="1026" t="s">
        <v>413</v>
      </c>
      <c r="AJ16" s="1026"/>
      <c r="AK16" s="1026"/>
      <c r="AL16" s="556"/>
      <c r="AM16" s="1026" t="s">
        <v>510</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391</v>
      </c>
      <c r="AF23" s="1026"/>
      <c r="AG23" s="1026"/>
      <c r="AH23" s="1026"/>
      <c r="AI23" s="1026" t="s">
        <v>413</v>
      </c>
      <c r="AJ23" s="1026"/>
      <c r="AK23" s="1026"/>
      <c r="AL23" s="556"/>
      <c r="AM23" s="1026" t="s">
        <v>510</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391</v>
      </c>
      <c r="AF30" s="1026"/>
      <c r="AG30" s="1026"/>
      <c r="AH30" s="1026"/>
      <c r="AI30" s="1026" t="s">
        <v>413</v>
      </c>
      <c r="AJ30" s="1026"/>
      <c r="AK30" s="1026"/>
      <c r="AL30" s="556"/>
      <c r="AM30" s="1026" t="s">
        <v>510</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391</v>
      </c>
      <c r="AF37" s="1026"/>
      <c r="AG37" s="1026"/>
      <c r="AH37" s="1026"/>
      <c r="AI37" s="1026" t="s">
        <v>413</v>
      </c>
      <c r="AJ37" s="1026"/>
      <c r="AK37" s="1026"/>
      <c r="AL37" s="556"/>
      <c r="AM37" s="1026" t="s">
        <v>510</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391</v>
      </c>
      <c r="AF44" s="1026"/>
      <c r="AG44" s="1026"/>
      <c r="AH44" s="1026"/>
      <c r="AI44" s="1026" t="s">
        <v>413</v>
      </c>
      <c r="AJ44" s="1026"/>
      <c r="AK44" s="1026"/>
      <c r="AL44" s="556"/>
      <c r="AM44" s="1026" t="s">
        <v>510</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391</v>
      </c>
      <c r="AF51" s="1026"/>
      <c r="AG51" s="1026"/>
      <c r="AH51" s="1026"/>
      <c r="AI51" s="1026" t="s">
        <v>413</v>
      </c>
      <c r="AJ51" s="1026"/>
      <c r="AK51" s="1026"/>
      <c r="AL51" s="556"/>
      <c r="AM51" s="1026" t="s">
        <v>510</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391</v>
      </c>
      <c r="AF58" s="1026"/>
      <c r="AG58" s="1026"/>
      <c r="AH58" s="1026"/>
      <c r="AI58" s="1026" t="s">
        <v>413</v>
      </c>
      <c r="AJ58" s="1026"/>
      <c r="AK58" s="1026"/>
      <c r="AL58" s="556"/>
      <c r="AM58" s="1026" t="s">
        <v>510</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391</v>
      </c>
      <c r="AF65" s="1026"/>
      <c r="AG65" s="1026"/>
      <c r="AH65" s="1026"/>
      <c r="AI65" s="1026" t="s">
        <v>413</v>
      </c>
      <c r="AJ65" s="1026"/>
      <c r="AK65" s="1026"/>
      <c r="AL65" s="556"/>
      <c r="AM65" s="1026" t="s">
        <v>510</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367</v>
      </c>
      <c r="H2" s="594"/>
      <c r="I2" s="594"/>
      <c r="J2" s="594"/>
      <c r="K2" s="594"/>
      <c r="L2" s="594"/>
      <c r="M2" s="594"/>
      <c r="N2" s="594"/>
      <c r="O2" s="594"/>
      <c r="P2" s="594"/>
      <c r="Q2" s="594"/>
      <c r="R2" s="594"/>
      <c r="S2" s="594"/>
      <c r="T2" s="594"/>
      <c r="U2" s="594"/>
      <c r="V2" s="594"/>
      <c r="W2" s="594"/>
      <c r="X2" s="594"/>
      <c r="Y2" s="594"/>
      <c r="Z2" s="594"/>
      <c r="AA2" s="594"/>
      <c r="AB2" s="595"/>
      <c r="AC2" s="593" t="s">
        <v>369</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崇大(suzuki-takahiro.j62)</dc:creator>
  <cp:lastModifiedBy>榎本 亮(enomoto-ryou)</cp:lastModifiedBy>
  <cp:lastPrinted>2021-08-16T09:54:46Z</cp:lastPrinted>
  <dcterms:created xsi:type="dcterms:W3CDTF">2012-03-13T00:50:25Z</dcterms:created>
  <dcterms:modified xsi:type="dcterms:W3CDTF">2021-08-17T10:22:10Z</dcterms:modified>
</cp:coreProperties>
</file>