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<sst xmlns="http://schemas.openxmlformats.org/spreadsheetml/2006/main" count="3063" uniqueCount="787">
  <si>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</si>
  <si>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</si>
  <si>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</si>
  <si>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</si>
  <si>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</si>
  <si>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</si>
  <si>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</si>
  <si>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</si>
  <si>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</si>
  <si>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</si>
  <si>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</si>
  <si>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</si>
  <si>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</si>
  <si>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</si>
  <si>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</si>
  <si>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</si>
  <si>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</si>
  <si>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</si>
  <si>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</si>
  <si>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</si>
  <si>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</si>
  <si>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</si>
  <si>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</si>
  <si>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</si>
  <si>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</si>
  <si>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</si>
  <si>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</si>
  <si>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</si>
  <si>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</si>
  <si>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</si>
  <si>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</si>
  <si>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</si>
  <si>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</si>
  <si>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</si>
  <si>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</si>
  <si>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</si>
  <si>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</si>
  <si>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</si>
  <si>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</si>
  <si>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</si>
  <si>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</si>
  <si>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</si>
  <si>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</si>
  <si>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</si>
  <si>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</si>
  <si>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</si>
  <si>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</si>
  <si>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</si>
  <si>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</si>
  <si>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</si>
  <si>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</si>
  <si>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</si>
  <si>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</si>
  <si>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</si>
  <si>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</si>
  <si>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</si>
  <si>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</si>
  <si>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</si>
  <si>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</si>
  <si>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</si>
  <si>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</si>
  <si>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</si>
  <si>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</si>
  <si>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</si>
  <si>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</si>
  <si>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</si>
  <si>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</si>
  <si>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</si>
  <si>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</si>
  <si>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</si>
  <si>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</si>
  <si>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</si>
  <si>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</si>
  <si>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</si>
  <si>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</si>
  <si>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</si>
  <si>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</si>
  <si>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</si>
  <si>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</si>
  <si>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</si>
  <si>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</si>
  <si>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</si>
  <si>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</si>
  <si>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</si>
  <si>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</si>
  <si>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</si>
  <si>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</si>
  <si>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</si>
  <si>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</si>
  <si>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</si>
  <si>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</si>
  <si>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</si>
  <si>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</si>
  <si>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</si>
  <si>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</si>
  <si>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</si>
  <si>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</si>
  <si>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</si>
  <si>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</si>
  <si>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</si>
  <si>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</si>
  <si>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</si>
  <si>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</si>
  <si>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</si>
  <si>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</si>
  <si>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</si>
  <si>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</si>
  <si>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</si>
  <si>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</si>
  <si>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</si>
  <si>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</si>
  <si>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</si>
  <si>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</si>
  <si>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</si>
  <si>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</si>
  <si>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</si>
  <si>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</si>
  <si>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</si>
  <si>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</si>
  <si>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</si>
  <si>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</si>
  <si>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</si>
  <si>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</si>
  <si>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</si>
  <si>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</si>
  <si>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</si>
  <si>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</si>
  <si>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</si>
  <si>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</si>
  <si>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</si>
  <si>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</si>
  <si>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</si>
  <si>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</si>
  <si>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</si>
  <si>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</si>
  <si>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</si>
  <si>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</si>
  <si>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</si>
  <si>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</si>
  <si>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</si>
  <si>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</si>
  <si>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</si>
  <si>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</si>
  <si>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</si>
  <si>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</si>
  <si>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</si>
  <si>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</si>
  <si>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</si>
  <si>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</si>
  <si>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</si>
  <si>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</si>
  <si>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</si>
  <si>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</si>
  <si>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</si>
  <si>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</si>
  <si>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</si>
  <si>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</si>
  <si>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</si>
  <si>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</si>
  <si>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</si>
  <si>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</si>
  <si>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</si>
  <si>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</si>
  <si>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</si>
  <si>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</si>
  <si>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</si>
  <si>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</si>
  <si>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</si>
  <si>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</si>
  <si>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</si>
  <si>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</si>
  <si>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</si>
  <si>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</si>
  <si>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</si>
  <si>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</si>
  <si>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</si>
  <si>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</si>
  <si>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</si>
  <si>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</si>
  <si>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</si>
  <si>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</si>
  <si>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</si>
  <si>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</si>
  <si>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</si>
  <si>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</si>
  <si>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</si>
  <si>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</si>
  <si>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</si>
  <si>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</si>
  <si>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</si>
  <si>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</si>
  <si>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</si>
  <si>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</si>
  <si>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</si>
  <si>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</si>
  <si>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</si>
  <si>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</si>
  <si>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</si>
  <si>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</si>
  <si>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</si>
  <si>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</si>
  <si>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</si>
  <si>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</si>
  <si>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</si>
  <si>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</si>
  <si>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</si>
  <si>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</si>
  <si>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</si>
  <si>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</si>
  <si>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</si>
  <si>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</si>
  <si>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</si>
  <si>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</si>
  <si>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</si>
  <si>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</si>
  <si>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</si>
  <si>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</si>
  <si>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</si>
  <si>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</si>
  <si>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</si>
  <si>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</si>
  <si>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</si>
  <si>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</si>
  <si>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</si>
  <si>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</si>
  <si>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</si>
  <si>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</si>
  <si>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</si>
  <si>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</si>
  <si>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</si>
  <si>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</si>
  <si>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</si>
  <si>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</si>
  <si>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</si>
  <si>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</si>
  <si>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</si>
  <si>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</si>
  <si>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</si>
  <si>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</si>
  <si>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</si>
  <si>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</si>
  <si>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</si>
  <si>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</si>
  <si>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</si>
  <si>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</si>
  <si>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</si>
  <si>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</si>
  <si>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</si>
  <si>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</si>
  <si>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</si>
  <si>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</si>
  <si>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</si>
  <si>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</si>
  <si>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</si>
  <si>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</si>
  <si>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</si>
  <si>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</si>
  <si>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</si>
  <si>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</si>
  <si>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</si>
  <si>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</si>
  <si>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</si>
  <si>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</si>
  <si>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</si>
  <si>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</si>
  <si>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</si>
  <si>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</si>
  <si>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</si>
  <si>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</si>
  <si>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</si>
  <si>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</si>
  <si>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</si>
  <si>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</si>
  <si>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</si>
  <si>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</si>
  <si>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</si>
  <si>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</si>
  <si>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</si>
  <si>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</si>
  <si>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</si>
  <si>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</si>
  <si>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</si>
  <si>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</si>
  <si>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</si>
  <si>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</si>
  <si>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</si>
  <si>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</si>
  <si>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</si>
  <si>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</si>
  <si>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</si>
  <si>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</si>
  <si>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</si>
  <si>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</si>
  <si>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</si>
  <si>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</si>
  <si>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</si>
  <si>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</si>
  <si>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</si>
  <si>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</si>
  <si>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</si>
  <si>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</si>
  <si>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</si>
  <si>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</si>
  <si>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</si>
  <si>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</si>
  <si>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</si>
  <si>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</si>
  <si>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</si>
  <si>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</si>
  <si>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</si>
  <si>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</si>
  <si>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</si>
  <si>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</si>
  <si>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</si>
  <si>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</si>
  <si>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</si>
  <si>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</si>
  <si>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</si>
  <si>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</si>
  <si>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</si>
  <si>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</si>
  <si>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</si>
  <si>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</si>
  <si>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</si>
  <si>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</si>
  <si>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</si>
  <si>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</si>
  <si>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</si>
  <si>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</si>
  <si>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</si>
  <si>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</si>
  <si>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</si>
  <si>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</si>
  <si>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</si>
  <si>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</si>
  <si>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</si>
  <si>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</si>
  <si>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</si>
  <si>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</si>
  <si>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</si>
  <si>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</si>
  <si>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</si>
  <si>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</si>
  <si>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</si>
  <si>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</si>
  <si>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</si>
  <si>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</si>
  <si>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</si>
  <si>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</si>
  <si>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</si>
  <si>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</si>
  <si>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</si>
  <si>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</si>
  <si>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</si>
  <si>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</si>
  <si>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</si>
  <si>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</si>
  <si>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</si>
  <si>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</si>
  <si>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</si>
  <si>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</si>
  <si>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</si>
  <si>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</si>
  <si>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</si>
  <si>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</si>
  <si>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</si>
  <si>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</si>
  <si>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</si>
  <si>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</si>
  <si>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</si>
  <si>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</si>
  <si>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</si>
  <si>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</si>
  <si>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</si>
  <si>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</si>
  <si>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</si>
  <si>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</si>
  <si>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</si>
  <si>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</si>
  <si>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</si>
  <si>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</si>
  <si>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</si>
  <si>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</si>
  <si>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</si>
  <si>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</si>
  <si>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</si>
  <si>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</si>
  <si>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</si>
  <si>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</si>
  <si>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</si>
  <si>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</si>
  <si>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</si>
  <si>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</si>
  <si>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</si>
  <si>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</si>
  <si>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</si>
  <si>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</si>
  <si>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</si>
  <si>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</si>
  <si>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</si>
  <si>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</si>
  <si>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</si>
  <si>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</si>
  <si>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</si>
  <si>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</si>
  <si>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</si>
  <si>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</si>
  <si>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</si>
  <si>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</si>
  <si>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</si>
  <si>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</si>
  <si>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</si>
  <si>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</si>
  <si>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</si>
  <si>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</si>
  <si>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</si>
  <si>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</si>
  <si>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</si>
  <si>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</si>
  <si>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</si>
  <si>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</si>
  <si>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</si>
  <si>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</si>
  <si>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</si>
  <si>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</si>
  <si>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</si>
  <si>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</si>
  <si>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</si>
  <si>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</si>
  <si>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</si>
  <si>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</si>
  <si>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</si>
  <si>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</si>
  <si>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</si>
  <si>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</si>
  <si>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</si>
  <si>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</si>
  <si>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</si>
  <si>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</si>
  <si>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</si>
  <si>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</si>
  <si>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</si>
  <si>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</si>
  <si>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</si>
  <si>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</si>
  <si>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</si>
  <si>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</si>
  <si>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</si>
  <si>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</si>
  <si>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</si>
  <si>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</si>
  <si>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</si>
  <si>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</si>
  <si>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</si>
  <si>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</si>
  <si>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</si>
  <si>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</si>
  <si>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</si>
  <si>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</si>
  <si>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</si>
  <si>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</si>
  <si>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</si>
  <si>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</si>
  <si>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</si>
  <si>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</si>
  <si>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</si>
  <si>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</si>
  <si>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</si>
  <si>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</si>
  <si>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</si>
  <si>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</si>
  <si>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</si>
  <si>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</si>
  <si>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</si>
  <si>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</si>
  <si>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</si>
  <si>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</si>
  <si>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</si>
  <si>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</si>
  <si>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</si>
  <si>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</si>
  <si>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</si>
  <si>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</si>
  <si>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</si>
  <si>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</si>
  <si>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</si>
  <si>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</si>
  <si>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</si>
  <si>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</si>
  <si>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</si>
  <si>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</si>
  <si>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</si>
  <si>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</si>
  <si>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</si>
  <si>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</si>
  <si>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</si>
  <si>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</si>
  <si>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</si>
  <si>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</si>
  <si>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</si>
  <si>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</si>
  <si>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</si>
  <si>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</si>
  <si>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</si>
  <si>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</si>
  <si>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</si>
  <si>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</si>
  <si>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</si>
  <si>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</si>
  <si>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</si>
  <si>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</si>
  <si>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</si>
  <si>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</si>
  <si>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</si>
  <si>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</si>
  <si>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</si>
  <si>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</si>
  <si>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</si>
  <si>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</si>
  <si>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</si>
  <si>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</si>
  <si>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</si>
  <si>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</si>
  <si>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</si>
  <si>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</si>
  <si>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</si>
  <si>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</si>
  <si>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</si>
  <si>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</si>
  <si>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</si>
  <si>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</si>
  <si>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</si>
  <si>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</si>
  <si>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</si>
  <si>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</si>
  <si>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</si>
  <si>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</si>
  <si>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</si>
  <si>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</si>
  <si>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</si>
  <si>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</si>
  <si>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</si>
  <si>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</si>
  <si>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</si>
  <si>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</si>
  <si>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</si>
  <si>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</si>
  <si>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</si>
  <si>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</si>
  <si>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</si>
  <si>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</si>
  <si>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</si>
  <si>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</si>
  <si>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</si>
  <si>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</si>
  <si>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</si>
  <si>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</si>
  <si>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</si>
  <si>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</si>
  <si>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</si>
  <si>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</si>
  <si>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</si>
  <si>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</si>
  <si>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</si>
  <si>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</si>
  <si>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</si>
  <si>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</si>
  <si>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</si>
  <si>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</si>
  <si>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</si>
  <si>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</si>
  <si>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</si>
  <si>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</si>
  <si>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</si>
  <si>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</si>
  <si>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</si>
  <si>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</si>
  <si>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</si>
  <si>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</si>
  <si>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</si>
  <si>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</si>
  <si>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</si>
  <si>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</si>
  <si>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</si>
  <si>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</si>
  <si>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</si>
  <si>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</si>
  <si>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</si>
  <si>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</si>
  <si>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</si>
  <si>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</si>
  <si>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</si>
  <si>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</si>
  <si>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</si>
  <si>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</si>
  <si>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</si>
  <si>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</si>
  <si>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</si>
  <si>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</si>
  <si>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</si>
  <si>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</si>
  <si>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</si>
  <si>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</si>
  <si>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</si>
  <si>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</si>
  <si>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</si>
  <si>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</si>
  <si>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</si>
  <si>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</si>
  <si>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</si>
  <si>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</si>
  <si>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</si>
  <si>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</si>
  <si>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</si>
  <si>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</si>
  <si>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</si>
  <si>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</si>
  <si>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</si>
  <si>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</si>
  <si>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</si>
  <si>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</si>
  <si>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</si>
  <si>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</si>
  <si>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</si>
  <si>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</si>
  <si>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</si>
  <si>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</si>
  <si>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</si>
  <si>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</si>
  <si>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</si>
  <si>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</si>
  <si>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</si>
  <si>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</si>
  <si>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</si>
  <si>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</si>
  <si>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</si>
  <si>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</si>
  <si>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</si>
  <si>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</si>
  <si>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</si>
  <si>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</si>
  <si>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</si>
  <si>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</si>
  <si>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</si>
  <si>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</si>
  <si>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</si>
  <si>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</si>
  <si>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</si>
  <si>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</si>
  <si>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</si>
  <si>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</si>
  <si>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</si>
  <si>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</si>
  <si>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</si>
  <si>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</si>
  <si>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</si>
  <si>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</si>
  <si>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</si>
  <si>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</si>
  <si>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</si>
  <si>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</si>
  <si>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</si>
  <si>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</si>
  <si>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</si>
  <si>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</si>
  <si>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</si>
  <si>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</si>
  <si>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</si>
  <si>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</si>
  <si>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</si>
  <si>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</si>
  <si>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</si>
  <si>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</si>
  <si>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</si>
  <si>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</si>
  <si>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</si>
  <si>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</si>
  <si>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</si>
  <si>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</si>
  <si>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</si>
  <si>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</si>
  <si>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</si>
  <si>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</si>
  <si>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</si>
  <si>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</si>
  <si>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</si>
  <si>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</si>
  <si>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</si>
  <si>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</si>
  <si>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</si>
  <si>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</si>
  <si>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</si>
  <si>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</si>
  <si>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</si>
  <si>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</si>
  <si>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</si>
  <si>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</si>
  <si>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</si>
  <si>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</si>
  <si>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</si>
  <si>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</si>
  <si>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</si>
  <si>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</si>
  <si>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</si>
  <si>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</si>
  <si>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</si>
  <si>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</si>
  <si>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</si>
  <si>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</si>
  <si>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</si>
  <si>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</si>
  <si>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</si>
  <si>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平成26年度</t>
  </si>
  <si>
    <t>終了予定なし</t>
  </si>
  <si>
    <t>家庭福祉課</t>
  </si>
  <si>
    <t>­</t>
  </si>
  <si>
    <t>児童相談所虐待対応・相談専用ダイヤルは、児童虐待を受けたと思われる子どもを見つけた時などに、ためらわずに児童相談所に通告・相談ができるようにするシステムである。これにより児童虐待の早期発見・早期対応につながり、もって児童虐待の予防、重篤化を防ぐ。</t>
  </si>
  <si>
    <t>-</t>
  </si>
  <si>
    <t>児童相談支援業務委託費</t>
  </si>
  <si>
    <t>児童相談所虐待対応ダイヤルの無料化や、子育てに関する悩みなどを受け付ける相談専用ダイヤルを開設によって、利用者の利便性向上を図ることで、児童虐待の予防・早期発見の一翼を担うが、児童虐待は様々な要因が関係していることから、児童虐待防止の効果を定量的に計ることは困難。</t>
  </si>
  <si>
    <t>児童相談所虐待対応ダイヤルを利用し児童相談所への通告・相談につなげる。</t>
  </si>
  <si>
    <t>児童虐待相談対応件数に占める児童相談所虐待対応ダイヤルへの接続件数の割合</t>
  </si>
  <si>
    <t>児童相談所虐待対応ダイヤルへの入電数に占める児童相談所への接続数の割合（接続率）。</t>
  </si>
  <si>
    <t>児童相談所虐待対応ダイヤルへの接続件数
（月平均）。</t>
  </si>
  <si>
    <t>件/月</t>
  </si>
  <si>
    <t>　　通信設備の保守等に係る執行額（x）／接続件数（y）　　　　　　　　　　</t>
    <phoneticPr fontId="5"/>
  </si>
  <si>
    <t>円</t>
  </si>
  <si>
    <t>　x/y</t>
    <phoneticPr fontId="5"/>
  </si>
  <si>
    <t>57,733,836/58,384</t>
  </si>
  <si>
    <t>69,379,237/62,370</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</si>
  <si>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</si>
  <si>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</si>
  <si>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</si>
  <si>
    <t>新27-44</t>
  </si>
  <si>
    <t>688</t>
  </si>
  <si>
    <t>658</t>
  </si>
  <si>
    <t>656</t>
  </si>
  <si>
    <t>651</t>
  </si>
  <si>
    <t>○</t>
  </si>
  <si>
    <t>中野　孝浩</t>
    <rPh sb="0" eb="2">
      <t>ナカノ</t>
    </rPh>
    <rPh sb="3" eb="4">
      <t>タカ</t>
    </rPh>
    <rPh sb="4" eb="5">
      <t>ヒロ</t>
    </rPh>
    <phoneticPr fontId="5"/>
  </si>
  <si>
    <t>-</t>
    <phoneticPr fontId="5"/>
  </si>
  <si>
    <t>令和元年度からは覚えやすい３桁番号（１８９）を虐待対応ダイヤルとして通話料を無料化し、さらなる児童虐待予防・早期発見を図った。併せて相談専用ダイヤルを開設し、子育てに関する悩みなどを相談できる専用の窓口をつくり、利用者の利便性向上を図っている。</t>
    <phoneticPr fontId="5"/>
  </si>
  <si>
    <t>児童相談体制整備事業費は、通話料を無料化した児童相談所虐待対応ダイヤル（189）や、子育てに関する悩みなどを相談できる相談専用ダイヤル（0570-783-189）の開設等を、広く一般に周知することで、児童虐待を発見した者、子育てに悩みを抱える者が児童相談所に、適切に通告・相談ができるようにするものである。</t>
    <phoneticPr fontId="5"/>
  </si>
  <si>
    <t>児童相談所での児童虐待相談対応件数は、年々増加しており、児童虐待と思われる事案を見つけた時などに、ためらわずに児童相談所に通告・相談ができるようにすることは、広く国民のニーズがあり、政策実現のために国費を投入する必要がある。</t>
    <rPh sb="37" eb="39">
      <t>ジアン</t>
    </rPh>
    <phoneticPr fontId="5"/>
  </si>
  <si>
    <t>児童相談所虐待対応・相談専用ダイヤルはきわめて公共性の高い事業であり、国において実施する必要がある。</t>
    <rPh sb="5" eb="7">
      <t>ギャクタイ</t>
    </rPh>
    <rPh sb="7" eb="9">
      <t>タイオウ</t>
    </rPh>
    <rPh sb="10" eb="12">
      <t>ソウダン</t>
    </rPh>
    <rPh sb="12" eb="14">
      <t>センヨウ</t>
    </rPh>
    <phoneticPr fontId="5"/>
  </si>
  <si>
    <t>児童相談所虐待対応・相談専用ダイヤルを運用するために、各通信事業者において必要となる設備の保守等に係る経費及び携帯電話等からの着信についてオペレーターが対応するコールセンターの設置・運営に係る経費等を負担するものである。また、児童虐待を疑われる事案を発見した者が、ためらうことなく児童相談所に通告できる環境整備と、管轄児童相談所までの通告接続率の向上に資するため、虐待対応ダイヤルの通話料は無料としている。</t>
    <phoneticPr fontId="5"/>
  </si>
  <si>
    <t>有</t>
  </si>
  <si>
    <t>無</t>
  </si>
  <si>
    <t>児童相談所虐待対応・相談専用ダイヤルは、児童相談所への迅速な通告・相談につながるため、優先度が高い。</t>
    <phoneticPr fontId="5"/>
  </si>
  <si>
    <t>‐</t>
  </si>
  <si>
    <t>－</t>
    <phoneticPr fontId="5"/>
  </si>
  <si>
    <t>契約に当たっては事業費を精査しており、妥当な水準である。</t>
    <phoneticPr fontId="5"/>
  </si>
  <si>
    <t>本事業の執行に必要な経費のみを支出している。</t>
    <phoneticPr fontId="5"/>
  </si>
  <si>
    <t>児童相談所虐待対応・相談専用ダイヤルに係るシステム保守等に関しては、コストを最大限考慮して実施している。</t>
    <rPh sb="5" eb="7">
      <t>ギャクタイ</t>
    </rPh>
    <rPh sb="7" eb="9">
      <t>タイオウ</t>
    </rPh>
    <rPh sb="10" eb="12">
      <t>ソウダン</t>
    </rPh>
    <rPh sb="12" eb="14">
      <t>センヨウ</t>
    </rPh>
    <rPh sb="29" eb="30">
      <t>カン</t>
    </rPh>
    <phoneticPr fontId="5"/>
  </si>
  <si>
    <t>△</t>
  </si>
  <si>
    <t>接続件数や入電数に占める接続数の割合は、当初見込みを上回っていたものの、児童虐待相談対応件数に占める接続数の割合が当初見込みを下回っていたため。</t>
    <rPh sb="0" eb="2">
      <t>セツゾク</t>
    </rPh>
    <rPh sb="2" eb="4">
      <t>ケンスウ</t>
    </rPh>
    <rPh sb="5" eb="7">
      <t>ニュウデン</t>
    </rPh>
    <rPh sb="7" eb="8">
      <t>スウ</t>
    </rPh>
    <rPh sb="9" eb="10">
      <t>シ</t>
    </rPh>
    <rPh sb="12" eb="15">
      <t>セツゾクスウ</t>
    </rPh>
    <rPh sb="16" eb="18">
      <t>ワリアイ</t>
    </rPh>
    <rPh sb="20" eb="22">
      <t>トウショ</t>
    </rPh>
    <rPh sb="22" eb="24">
      <t>ミコ</t>
    </rPh>
    <rPh sb="26" eb="28">
      <t>ウワマワ</t>
    </rPh>
    <rPh sb="36" eb="38">
      <t>ジドウ</t>
    </rPh>
    <rPh sb="38" eb="40">
      <t>ギャクタイ</t>
    </rPh>
    <rPh sb="40" eb="42">
      <t>ソウダン</t>
    </rPh>
    <rPh sb="42" eb="44">
      <t>タイオウ</t>
    </rPh>
    <rPh sb="44" eb="46">
      <t>ケンスウ</t>
    </rPh>
    <rPh sb="47" eb="48">
      <t>シ</t>
    </rPh>
    <rPh sb="50" eb="53">
      <t>セツゾクスウ</t>
    </rPh>
    <rPh sb="54" eb="56">
      <t>ワリアイ</t>
    </rPh>
    <rPh sb="57" eb="59">
      <t>トウショ</t>
    </rPh>
    <rPh sb="59" eb="61">
      <t>ミコ</t>
    </rPh>
    <rPh sb="63" eb="65">
      <t>シタマワ</t>
    </rPh>
    <phoneticPr fontId="5"/>
  </si>
  <si>
    <t>接続件数については見込みを上回っている。</t>
    <phoneticPr fontId="5"/>
  </si>
  <si>
    <t>児童相談所虐待対応・相談専用ダイヤルについて、接続率・接続件数は前年度実績を上回っており、十分に活用がなされている。</t>
    <rPh sb="5" eb="7">
      <t>ギャクタイ</t>
    </rPh>
    <rPh sb="7" eb="9">
      <t>タイオウ</t>
    </rPh>
    <rPh sb="10" eb="12">
      <t>ソウダン</t>
    </rPh>
    <rPh sb="12" eb="14">
      <t>センヨウ</t>
    </rPh>
    <rPh sb="23" eb="25">
      <t>セツゾク</t>
    </rPh>
    <rPh sb="25" eb="26">
      <t>リツ</t>
    </rPh>
    <phoneticPr fontId="5"/>
  </si>
  <si>
    <t>児童相談所虐待対応・相談専用ダイヤルについて、平成30年２月から、携帯電話等からの入電に対してオペレーターが対応するコールセンター方式を導入し、また令和元年12月より、虐待対応ダイヤルにかかる通話料の無料化を実施したこと等により、入電数や接続件数が増加している。児童虐待を受けたと思われる子どもを見つけた時などに、ためらわずに児童相談所に通告・相談ができるようにすることは、広く国民のニーズがあり、政策実現のために国費を投入する必要がある。</t>
    <rPh sb="74" eb="76">
      <t>レイワ</t>
    </rPh>
    <rPh sb="76" eb="78">
      <t>ガンネン</t>
    </rPh>
    <rPh sb="80" eb="81">
      <t>ガツ</t>
    </rPh>
    <rPh sb="84" eb="86">
      <t>ギャクタイ</t>
    </rPh>
    <rPh sb="86" eb="88">
      <t>タイオウ</t>
    </rPh>
    <rPh sb="96" eb="99">
      <t>ツウワリョウ</t>
    </rPh>
    <rPh sb="100" eb="102">
      <t>ムリョウ</t>
    </rPh>
    <rPh sb="102" eb="103">
      <t>カ</t>
    </rPh>
    <rPh sb="104" eb="106">
      <t>ジッシ</t>
    </rPh>
    <rPh sb="110" eb="111">
      <t>トウ</t>
    </rPh>
    <phoneticPr fontId="5"/>
  </si>
  <si>
    <t>156309620/74034</t>
    <phoneticPr fontId="5"/>
  </si>
  <si>
    <t>児童相談所虐待対応・相談専用ダイヤル機能提供等一式</t>
    <phoneticPr fontId="5"/>
  </si>
  <si>
    <t>A.エヌ・ティ・ティコミュニケーションズ株式会社</t>
    <phoneticPr fontId="5"/>
  </si>
  <si>
    <t>雑役務費</t>
    <rPh sb="0" eb="1">
      <t>ザツ</t>
    </rPh>
    <rPh sb="1" eb="4">
      <t>エキムヒ</t>
    </rPh>
    <phoneticPr fontId="5"/>
  </si>
  <si>
    <t>B.株式会社エヌ・ティ・ティマーケティングアクト</t>
    <phoneticPr fontId="5"/>
  </si>
  <si>
    <t>児童相談所虐待対応・相談専用ダイヤルコールセンターの設置・運営業務</t>
    <phoneticPr fontId="5"/>
  </si>
  <si>
    <t>児童相談所虐待対応・相談専用ダイヤルにかかるシステム保守業務</t>
    <rPh sb="5" eb="7">
      <t>ギャクタイ</t>
    </rPh>
    <rPh sb="7" eb="9">
      <t>タイオウ</t>
    </rPh>
    <rPh sb="10" eb="12">
      <t>ソウダン</t>
    </rPh>
    <rPh sb="12" eb="14">
      <t>センヨウ</t>
    </rPh>
    <phoneticPr fontId="5"/>
  </si>
  <si>
    <t>エヌ・ティ・ティ・コミュニケーションズ株式会社</t>
    <phoneticPr fontId="5"/>
  </si>
  <si>
    <t>西日本電信電話株式会社</t>
    <phoneticPr fontId="5"/>
  </si>
  <si>
    <t>東日本電信電話株式会社</t>
    <phoneticPr fontId="5"/>
  </si>
  <si>
    <t>ソフトバンク株式会社</t>
    <phoneticPr fontId="5"/>
  </si>
  <si>
    <t>株式会社NTTドコモ</t>
    <phoneticPr fontId="5"/>
  </si>
  <si>
    <t>KDDI株式会社</t>
    <phoneticPr fontId="5"/>
  </si>
  <si>
    <t>株式会社エヌ・ティ・ティマーケティングアクト</t>
    <phoneticPr fontId="25"/>
  </si>
  <si>
    <t>児童相談所虐待対応・相談専用ダイヤルコールセンターの設置・運営業務</t>
    <rPh sb="5" eb="7">
      <t>ギャクタイ</t>
    </rPh>
    <rPh sb="7" eb="9">
      <t>タイオウ</t>
    </rPh>
    <rPh sb="10" eb="12">
      <t>ソウダン</t>
    </rPh>
    <rPh sb="12" eb="14">
      <t>センヨウ</t>
    </rPh>
    <phoneticPr fontId="5"/>
  </si>
  <si>
    <t>当初の見込額よりも契約額が下回ったため。</t>
    <rPh sb="0" eb="2">
      <t>トウショ</t>
    </rPh>
    <rPh sb="3" eb="6">
      <t>ミコミガク</t>
    </rPh>
    <rPh sb="9" eb="12">
      <t>ケイヤクガク</t>
    </rPh>
    <rPh sb="13" eb="15">
      <t>シタマワ</t>
    </rPh>
    <phoneticPr fontId="5"/>
  </si>
  <si>
    <t>虐待対応ダイヤルにかかる通話料の無料化したことにより、通告しやすい体制整備ができている。</t>
    <rPh sb="0" eb="2">
      <t>ギャクタイ</t>
    </rPh>
    <rPh sb="2" eb="4">
      <t>タイオウ</t>
    </rPh>
    <rPh sb="12" eb="15">
      <t>ツウワリョウ</t>
    </rPh>
    <rPh sb="16" eb="18">
      <t>ムリョウ</t>
    </rPh>
    <rPh sb="18" eb="19">
      <t>カ</t>
    </rPh>
    <rPh sb="27" eb="29">
      <t>ツウコク</t>
    </rPh>
    <rPh sb="33" eb="35">
      <t>タイセイ</t>
    </rPh>
    <rPh sb="35" eb="37">
      <t>セイビ</t>
    </rPh>
    <phoneticPr fontId="5"/>
  </si>
  <si>
    <t>コールセンターの設置・運営に係る経費については、一般競争入札で実施しており、競争性が確保され、妥当な選定である。また、児童相談所虐待対応・相談専用ダイヤルの運用・保守に係る経費については、各通信事業者が保有する設備の保守等を行うものであり、競争性がないため各通信事業者と随意契約による契約を締結しており、支出先は妥当である。</t>
    <rPh sb="24" eb="26">
      <t>イッパン</t>
    </rPh>
    <rPh sb="26" eb="28">
      <t>キョウソウ</t>
    </rPh>
    <rPh sb="28" eb="30">
      <t>ニュウサツ</t>
    </rPh>
    <rPh sb="31" eb="33">
      <t>ジッシ</t>
    </rPh>
    <rPh sb="38" eb="40">
      <t>キョウソウ</t>
    </rPh>
    <rPh sb="40" eb="41">
      <t>セイ</t>
    </rPh>
    <rPh sb="42" eb="44">
      <t>カクホ</t>
    </rPh>
    <rPh sb="47" eb="49">
      <t>ダトウ</t>
    </rPh>
    <rPh sb="50" eb="52">
      <t>センテイ</t>
    </rPh>
    <rPh sb="78" eb="80">
      <t>ウンヨウ</t>
    </rPh>
    <rPh sb="81" eb="83">
      <t>ホシュ</t>
    </rPh>
    <rPh sb="84" eb="85">
      <t>カカ</t>
    </rPh>
    <rPh sb="86" eb="88">
      <t>ケイヒ</t>
    </rPh>
    <rPh sb="94" eb="95">
      <t>カク</t>
    </rPh>
    <rPh sb="95" eb="97">
      <t>ツウシン</t>
    </rPh>
    <rPh sb="97" eb="100">
      <t>ジギョウシャ</t>
    </rPh>
    <rPh sb="101" eb="103">
      <t>ホユウ</t>
    </rPh>
    <rPh sb="105" eb="107">
      <t>セツビ</t>
    </rPh>
    <rPh sb="128" eb="129">
      <t>カク</t>
    </rPh>
    <phoneticPr fontId="5"/>
  </si>
  <si>
    <t>コールセンターの設置・運営委託費について参考見積をもとに予算額、予定価格の積算を行ったが、一般競争入札の結果低価格での落札となったため、不用率が大きくなった。また、令和３年度７月より相談対応ダイヤルにかかる通話料の無料化を実施するなど、引き続き利便性の向上に努めるとともに、必要額の見直しなどの改善に取り組む。</t>
    <rPh sb="82" eb="84">
      <t>レイワ</t>
    </rPh>
    <rPh sb="85" eb="87">
      <t>ネンド</t>
    </rPh>
    <rPh sb="88" eb="89">
      <t>ガツ</t>
    </rPh>
    <rPh sb="91" eb="93">
      <t>ソウダン</t>
    </rPh>
    <rPh sb="93" eb="95">
      <t>タイオウ</t>
    </rPh>
    <rPh sb="103" eb="106">
      <t>ツウワリョウ</t>
    </rPh>
    <rPh sb="107" eb="109">
      <t>ムリョウ</t>
    </rPh>
    <rPh sb="109" eb="110">
      <t>カ</t>
    </rPh>
    <rPh sb="111" eb="113">
      <t>ジッシ</t>
    </rPh>
    <phoneticPr fontId="5"/>
  </si>
  <si>
    <t>厚労</t>
  </si>
  <si>
    <t>情報処理業務庁費</t>
    <phoneticPr fontId="5"/>
  </si>
  <si>
    <t>-</t>
    <phoneticPr fontId="5"/>
  </si>
  <si>
    <t>相談専用ダイヤル無料化やSNS版「189」の構築について、契約に係る準備に時間を要したことによるもの。</t>
    <rPh sb="0" eb="2">
      <t>ソウダン</t>
    </rPh>
    <rPh sb="2" eb="4">
      <t>センヨウ</t>
    </rPh>
    <rPh sb="8" eb="11">
      <t>ムリョウカ</t>
    </rPh>
    <rPh sb="15" eb="16">
      <t>バン</t>
    </rPh>
    <rPh sb="22" eb="24">
      <t>コウチク</t>
    </rPh>
    <rPh sb="29" eb="31">
      <t>ケイヤク</t>
    </rPh>
    <rPh sb="32" eb="33">
      <t>カカ</t>
    </rPh>
    <rPh sb="34" eb="36">
      <t>ジュンビ</t>
    </rPh>
    <rPh sb="37" eb="39">
      <t>ジカン</t>
    </rPh>
    <rPh sb="40" eb="41">
      <t>ヨウ</t>
    </rPh>
    <phoneticPr fontId="5"/>
  </si>
  <si>
    <t>児童相談所全国共通ダイヤルの運用は必要なため、引き続き、必要な予算額を確保し、適切な執行に努めること。</t>
    <rPh sb="14" eb="16">
      <t>ウンヨウ</t>
    </rPh>
    <rPh sb="17" eb="19">
      <t>ヒツヨウ</t>
    </rPh>
    <phoneticPr fontId="25"/>
  </si>
  <si>
    <t>事業見直しのため</t>
    <rPh sb="0" eb="2">
      <t>ジギョウ</t>
    </rPh>
    <rPh sb="2" eb="4">
      <t>ミナオ</t>
    </rPh>
    <phoneticPr fontId="5"/>
  </si>
  <si>
    <t>コールセンター設置や通信料の無料化等で相談を環境を受けやすい環境を作り、アウトプットの相談件数の増加の成果に繋がっており、入札による効率化も出来ている。
ただし、2年毎に大きな予算が計上され、繰越されている事から、その妥当性について点検し説明する事。(栗原　美津枝)</t>
    <phoneticPr fontId="5"/>
  </si>
  <si>
    <t>2年ごとに大きな予算が計上されていることについて、平成30年度は189を児童相談所虐待対応ダイヤルとして通話料を無料化するための経費を計上し、令和２年度は児童相談所相談専用ダイヤルの通話料を無料化するための経費を計上しており、利便性向上につながるものであることから妥当性がある。なお、共に契約に時間を要するため繰り越すこととなった。</t>
    <rPh sb="1" eb="2">
      <t>ネン</t>
    </rPh>
    <rPh sb="5" eb="6">
      <t>オオ</t>
    </rPh>
    <rPh sb="8" eb="10">
      <t>ヨサン</t>
    </rPh>
    <rPh sb="11" eb="13">
      <t>ケイジョウ</t>
    </rPh>
    <rPh sb="25" eb="27">
      <t>ヘイセイ</t>
    </rPh>
    <rPh sb="29" eb="31">
      <t>ネンド</t>
    </rPh>
    <rPh sb="36" eb="38">
      <t>ジドウ</t>
    </rPh>
    <rPh sb="38" eb="41">
      <t>ソウダンショ</t>
    </rPh>
    <rPh sb="64" eb="66">
      <t>ケイヒ</t>
    </rPh>
    <rPh sb="67" eb="69">
      <t>ケイジョウ</t>
    </rPh>
    <rPh sb="71" eb="73">
      <t>レイワ</t>
    </rPh>
    <rPh sb="74" eb="76">
      <t>ネンド</t>
    </rPh>
    <rPh sb="77" eb="79">
      <t>ジドウ</t>
    </rPh>
    <rPh sb="79" eb="82">
      <t>ソウダンショ</t>
    </rPh>
    <rPh sb="82" eb="84">
      <t>ソウダン</t>
    </rPh>
    <rPh sb="84" eb="86">
      <t>センヨウ</t>
    </rPh>
    <rPh sb="91" eb="94">
      <t>ツウワリョウ</t>
    </rPh>
    <rPh sb="95" eb="97">
      <t>ムリョウ</t>
    </rPh>
    <rPh sb="97" eb="98">
      <t>カ</t>
    </rPh>
    <rPh sb="103" eb="105">
      <t>ケイヒ</t>
    </rPh>
    <rPh sb="106" eb="108">
      <t>ケイジョウ</t>
    </rPh>
    <rPh sb="113" eb="116">
      <t>リベンセイ</t>
    </rPh>
    <rPh sb="116" eb="118">
      <t>コウジョウ</t>
    </rPh>
    <rPh sb="142" eb="143">
      <t>トモ</t>
    </rPh>
    <rPh sb="144" eb="146">
      <t>ケイヤク</t>
    </rPh>
    <rPh sb="147" eb="149">
      <t>ジカン</t>
    </rPh>
    <rPh sb="150" eb="151">
      <t>ヨウ</t>
    </rPh>
    <rPh sb="155" eb="156">
      <t>ク</t>
    </rPh>
    <rPh sb="157" eb="158">
      <t>コ</t>
    </rPh>
    <phoneticPr fontId="5"/>
  </si>
  <si>
    <t>児童相談体制整備事業費</t>
    <rPh sb="10" eb="11">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</si>
</sst>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38</xdr:col>
      <xdr:colOff>0</xdr:colOff>
      <xdr:row>86</xdr:row>
      <xdr:rowOff>0</xdr:rowOff>
    </xdr:from>
    <xdr:to>
      <xdr:col>42</xdr:col>
      <xdr:colOff>0</xdr:colOff>
      <xdr:row>87</xdr:row>
      <xdr:rowOff>0</xdr:rowOff>
    </xdr:to>
    <xdr:sp macro="" textlink="">
      <xdr:nvSpPr>
        <xdr:cNvPr id="2" name="テキスト ボックス 1"/>
        <xdr:cNvSpPr txBox="1"/>
      </xdr:nvSpPr>
      <xdr:spPr>
        <a:xfrm>
          <a:off x="7721600" y="12382500"/>
          <a:ext cx="8128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88</xdr:row>
      <xdr:rowOff>0</xdr:rowOff>
    </xdr:from>
    <xdr:to>
      <xdr:col>42</xdr:col>
      <xdr:colOff>0</xdr:colOff>
      <xdr:row>89</xdr:row>
      <xdr:rowOff>0</xdr:rowOff>
    </xdr:to>
    <xdr:sp macro="" textlink="">
      <xdr:nvSpPr>
        <xdr:cNvPr id="5" name="テキスト ボックス 4"/>
        <xdr:cNvSpPr txBox="1"/>
      </xdr:nvSpPr>
      <xdr:spPr>
        <a:xfrm>
          <a:off x="7721600" y="12966700"/>
          <a:ext cx="8128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editAs="oneCell">
    <xdr:from>
      <xdr:col>6</xdr:col>
      <xdr:colOff>85725</xdr:colOff>
      <xdr:row>748</xdr:row>
      <xdr:rowOff>9525</xdr:rowOff>
    </xdr:from>
    <xdr:to>
      <xdr:col>49</xdr:col>
      <xdr:colOff>409968</xdr:colOff>
      <xdr:row>764</xdr:row>
      <xdr:rowOff>363612</xdr:rowOff>
    </xdr:to>
    <xdr:pic>
      <xdr:nvPicPr>
        <xdr:cNvPr id="6" name="図 5"/>
        <xdr:cNvPicPr>
          <a:picLocks noChangeAspect="1"/>
        </xdr:cNvPicPr>
      </xdr:nvPicPr>
      <xdr:blipFill>
        <a:blip xmlns:r="http://schemas.openxmlformats.org/officeDocument/2006/relationships" r:embed="rId1"/>
        <a:stretch>
          <a:fillRect/>
        </a:stretch>
      </xdr:blipFill>
      <xdr:spPr>
        <a:xfrm>
          <a:off x="1285875" y="43462575"/>
          <a:ext cx="8925318" cy="599288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4" zoomScaleNormal="75" zoomScaleSheetLayoutView="100" zoomScalePageLayoutView="85" workbookViewId="0">
      <selection activeCell="Y789" sqref="Y789:AB7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778</v>
      </c>
      <c r="AK2" s="206"/>
      <c r="AL2" s="206"/>
      <c r="AM2" s="206"/>
      <c r="AN2" s="98" t="s">
        <v>406</v>
      </c>
      <c r="AO2" s="206">
        <v>20</v>
      </c>
      <c r="AP2" s="206"/>
      <c r="AQ2" s="206"/>
      <c r="AR2" s="99" t="s">
        <v>709</v>
      </c>
      <c r="AS2" s="207">
        <v>731</v>
      </c>
      <c r="AT2" s="207"/>
      <c r="AU2" s="207"/>
      <c r="AV2" s="98" t="str">
        <f>IF(AW2="","","-")</f>
        <v/>
      </c>
      <c r="AW2" s="396"/>
      <c r="AX2" s="396"/>
    </row>
    <row r="3" spans="1:50" ht="21" customHeight="1" thickBot="1" x14ac:dyDescent="0.2">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710</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786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712</v>
      </c>
      <c r="H5" s="559"/>
      <c r="I5" s="559"/>
      <c r="J5" s="559"/>
      <c r="K5" s="559"/>
      <c r="L5" s="559"/>
      <c r="M5" s="560" t="s">
        <v>66</v>
      </c>
      <c r="N5" s="561"/>
      <c r="O5" s="561"/>
      <c r="P5" s="561"/>
      <c r="Q5" s="561"/>
      <c r="R5" s="562"/>
      <c r="S5" s="563" t="s">
        <v>713</v>
      </c>
      <c r="T5" s="559"/>
      <c r="U5" s="559"/>
      <c r="V5" s="559"/>
      <c r="W5" s="559"/>
      <c r="X5" s="564"/>
      <c r="Y5" s="716" t="s">
        <v>3</v>
      </c>
      <c r="Z5" s="717"/>
      <c r="AA5" s="717"/>
      <c r="AB5" s="717"/>
      <c r="AC5" s="717"/>
      <c r="AD5" s="718"/>
      <c r="AE5" s="719" t="s">
        <v>714</v>
      </c>
      <c r="AF5" s="719"/>
      <c r="AG5" s="719"/>
      <c r="AH5" s="719"/>
      <c r="AI5" s="719"/>
      <c r="AJ5" s="719"/>
      <c r="AK5" s="719"/>
      <c r="AL5" s="719"/>
      <c r="AM5" s="719"/>
      <c r="AN5" s="719"/>
      <c r="AO5" s="719"/>
      <c r="AP5" s="720"/>
      <c r="AQ5" s="721" t="s">
        <v>739</v>
      </c>
      <c r="AR5" s="722"/>
      <c r="AS5" s="722"/>
      <c r="AT5" s="722"/>
      <c r="AU5" s="722"/>
      <c r="AV5" s="722"/>
      <c r="AW5" s="722"/>
      <c r="AX5" s="723"/>
    </row>
    <row r="6" spans="1:50" ht="39" customHeight="1" x14ac:dyDescent="0.15">
      <c r="A6" s="726" t="s">
        <v>4</v>
      </c>
      <c r="B6" s="727"/>
      <c r="C6" s="727"/>
      <c r="D6" s="727"/>
      <c r="E6" s="727"/>
      <c r="F6" s="727"/>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715</v>
      </c>
      <c r="H7" s="828"/>
      <c r="I7" s="828"/>
      <c r="J7" s="828"/>
      <c r="K7" s="828"/>
      <c r="L7" s="828"/>
      <c r="M7" s="828"/>
      <c r="N7" s="828"/>
      <c r="O7" s="828"/>
      <c r="P7" s="828"/>
      <c r="Q7" s="828"/>
      <c r="R7" s="828"/>
      <c r="S7" s="828"/>
      <c r="T7" s="828"/>
      <c r="U7" s="828"/>
      <c r="V7" s="828"/>
      <c r="W7" s="828"/>
      <c r="X7" s="829"/>
      <c r="Y7" s="394" t="s">
        <v>389</v>
      </c>
      <c r="Z7" s="296"/>
      <c r="AA7" s="296"/>
      <c r="AB7" s="296"/>
      <c r="AC7" s="296"/>
      <c r="AD7" s="395"/>
      <c r="AE7" s="381" t="s">
        <v>715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4" t="s">
        <v>256</v>
      </c>
      <c r="B8" s="825"/>
      <c r="C8" s="825"/>
      <c r="D8" s="825"/>
      <c r="E8" s="825"/>
      <c r="F8" s="826"/>
      <c r="G8" s="218" t="str">
        <f>入力規則等!A27</f>
        <v>子ども・若者育成支援、少子化社会対策、男女共同参画</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2" t="s">
        <v>716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745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3"/>
    </row>
    <row r="13" spans="1:50" ht="21" customHeight="1" x14ac:dyDescent="0.15">
      <c r="A13" s="120"/>
      <c r="B13" s="121"/>
      <c r="C13" s="121"/>
      <c r="D13" s="121"/>
      <c r="E13" s="121"/>
      <c r="F13" s="122"/>
      <c r="G13" s="744" t="s">
        <v>6</v>
      </c>
      <c r="H13" s="745"/>
      <c r="I13" s="635" t="s">
        <v>7</v>
      </c>
      <c r="J13" s="636"/>
      <c r="K13" s="636"/>
      <c r="L13" s="636"/>
      <c r="M13" s="636"/>
      <c r="N13" s="636"/>
      <c r="O13" s="637"/>
      <c r="P13" s="163">
        <v>288</v>
      </c>
      <c r="Q13" s="164"/>
      <c r="R13" s="164"/>
      <c r="S13" s="164"/>
      <c r="T13" s="164"/>
      <c r="U13" s="164"/>
      <c r="V13" s="165"/>
      <c r="W13" s="163">
        <v>197</v>
      </c>
      <c r="X13" s="164"/>
      <c r="Y13" s="164"/>
      <c r="Z13" s="164"/>
      <c r="AA13" s="164"/>
      <c r="AB13" s="164"/>
      <c r="AC13" s="165"/>
      <c r="AD13" s="163">
        <v>282</v>
      </c>
      <c r="AE13" s="164"/>
      <c r="AF13" s="164"/>
      <c r="AG13" s="164"/>
      <c r="AH13" s="164"/>
      <c r="AI13" s="164"/>
      <c r="AJ13" s="165"/>
      <c r="AK13" s="163">
        <v>235</v>
      </c>
      <c r="AL13" s="164"/>
      <c r="AM13" s="164"/>
      <c r="AN13" s="164"/>
      <c r="AO13" s="164"/>
      <c r="AP13" s="164"/>
      <c r="AQ13" s="165"/>
      <c r="AR13" s="160">
        <v>243</v>
      </c>
      <c r="AS13" s="161"/>
      <c r="AT13" s="161"/>
      <c r="AU13" s="161"/>
      <c r="AV13" s="161"/>
      <c r="AW13" s="161"/>
      <c r="AX13" s="393"/>
    </row>
    <row r="14" spans="1:50" ht="21" customHeight="1" x14ac:dyDescent="0.15">
      <c r="A14" s="120"/>
      <c r="B14" s="121"/>
      <c r="C14" s="121"/>
      <c r="D14" s="121"/>
      <c r="E14" s="121"/>
      <c r="F14" s="122"/>
      <c r="G14" s="746"/>
      <c r="H14" s="747"/>
      <c r="I14" s="575" t="s">
        <v>8</v>
      </c>
      <c r="J14" s="626"/>
      <c r="K14" s="626"/>
      <c r="L14" s="626"/>
      <c r="M14" s="626"/>
      <c r="N14" s="626"/>
      <c r="O14" s="627"/>
      <c r="P14" s="163">
        <v>789</v>
      </c>
      <c r="Q14" s="164"/>
      <c r="R14" s="164"/>
      <c r="S14" s="164"/>
      <c r="T14" s="164"/>
      <c r="U14" s="164"/>
      <c r="V14" s="165"/>
      <c r="W14" s="163" t="s">
        <v>717</v>
      </c>
      <c r="X14" s="164"/>
      <c r="Y14" s="164"/>
      <c r="Z14" s="164"/>
      <c r="AA14" s="164"/>
      <c r="AB14" s="164"/>
      <c r="AC14" s="165"/>
      <c r="AD14" s="163">
        <v>789</v>
      </c>
      <c r="AE14" s="164"/>
      <c r="AF14" s="164"/>
      <c r="AG14" s="164"/>
      <c r="AH14" s="164"/>
      <c r="AI14" s="164"/>
      <c r="AJ14" s="165"/>
      <c r="AK14" s="163" t="s">
        <v>740</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6"/>
      <c r="H15" s="747"/>
      <c r="I15" s="575" t="s">
        <v>51</v>
      </c>
      <c r="J15" s="576"/>
      <c r="K15" s="576"/>
      <c r="L15" s="576"/>
      <c r="M15" s="576"/>
      <c r="N15" s="576"/>
      <c r="O15" s="577"/>
      <c r="P15" s="163" t="s">
        <v>717</v>
      </c>
      <c r="Q15" s="164"/>
      <c r="R15" s="164"/>
      <c r="S15" s="164"/>
      <c r="T15" s="164"/>
      <c r="U15" s="164"/>
      <c r="V15" s="165"/>
      <c r="W15" s="163">
        <v>789</v>
      </c>
      <c r="X15" s="164"/>
      <c r="Y15" s="164"/>
      <c r="Z15" s="164"/>
      <c r="AA15" s="164"/>
      <c r="AB15" s="164"/>
      <c r="AC15" s="165"/>
      <c r="AD15" s="163" t="s">
        <v>717</v>
      </c>
      <c r="AE15" s="164"/>
      <c r="AF15" s="164"/>
      <c r="AG15" s="164"/>
      <c r="AH15" s="164"/>
      <c r="AI15" s="164"/>
      <c r="AJ15" s="165"/>
      <c r="AK15" s="163">
        <v>789</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6"/>
      <c r="H16" s="747"/>
      <c r="I16" s="575" t="s">
        <v>52</v>
      </c>
      <c r="J16" s="576"/>
      <c r="K16" s="576"/>
      <c r="L16" s="576"/>
      <c r="M16" s="576"/>
      <c r="N16" s="576"/>
      <c r="O16" s="577"/>
      <c r="P16" s="163">
        <v>-789</v>
      </c>
      <c r="Q16" s="164"/>
      <c r="R16" s="164"/>
      <c r="S16" s="164"/>
      <c r="T16" s="164"/>
      <c r="U16" s="164"/>
      <c r="V16" s="165"/>
      <c r="W16" s="163" t="s">
        <v>717</v>
      </c>
      <c r="X16" s="164"/>
      <c r="Y16" s="164"/>
      <c r="Z16" s="164"/>
      <c r="AA16" s="164"/>
      <c r="AB16" s="164"/>
      <c r="AC16" s="165"/>
      <c r="AD16" s="163">
        <v>-789</v>
      </c>
      <c r="AE16" s="164"/>
      <c r="AF16" s="164"/>
      <c r="AG16" s="164"/>
      <c r="AH16" s="164"/>
      <c r="AI16" s="164"/>
      <c r="AJ16" s="165"/>
      <c r="AK16" s="163" t="s">
        <v>740</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5" t="s">
        <v>50</v>
      </c>
      <c r="J17" s="626"/>
      <c r="K17" s="626"/>
      <c r="L17" s="626"/>
      <c r="M17" s="626"/>
      <c r="N17" s="626"/>
      <c r="O17" s="627"/>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740</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8"/>
      <c r="H18" s="749"/>
      <c r="I18" s="736" t="s">
        <v>20</v>
      </c>
      <c r="J18" s="737"/>
      <c r="K18" s="737"/>
      <c r="L18" s="737"/>
      <c r="M18" s="737"/>
      <c r="N18" s="737"/>
      <c r="O18" s="738"/>
      <c r="P18" s="169">
        <f>SUM(P13:V17)</f>
        <v>288</v>
      </c>
      <c r="Q18" s="170"/>
      <c r="R18" s="170"/>
      <c r="S18" s="170"/>
      <c r="T18" s="170"/>
      <c r="U18" s="170"/>
      <c r="V18" s="171"/>
      <c r="W18" s="169">
        <f>SUM(W13:AC17)</f>
        <v>986</v>
      </c>
      <c r="X18" s="170"/>
      <c r="Y18" s="170"/>
      <c r="Z18" s="170"/>
      <c r="AA18" s="170"/>
      <c r="AB18" s="170"/>
      <c r="AC18" s="171"/>
      <c r="AD18" s="169">
        <f>SUM(AD13:AJ17)</f>
        <v>282</v>
      </c>
      <c r="AE18" s="170"/>
      <c r="AF18" s="170"/>
      <c r="AG18" s="170"/>
      <c r="AH18" s="170"/>
      <c r="AI18" s="170"/>
      <c r="AJ18" s="171"/>
      <c r="AK18" s="169">
        <f>SUM(AK13:AQ17)</f>
        <v>1024</v>
      </c>
      <c r="AL18" s="170"/>
      <c r="AM18" s="170"/>
      <c r="AN18" s="170"/>
      <c r="AO18" s="170"/>
      <c r="AP18" s="170"/>
      <c r="AQ18" s="171"/>
      <c r="AR18" s="169">
        <f>SUM(AR13:AX17)</f>
        <v>243</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58</v>
      </c>
      <c r="Q19" s="164"/>
      <c r="R19" s="164"/>
      <c r="S19" s="164"/>
      <c r="T19" s="164"/>
      <c r="U19" s="164"/>
      <c r="V19" s="165"/>
      <c r="W19" s="163">
        <v>753</v>
      </c>
      <c r="X19" s="164"/>
      <c r="Y19" s="164"/>
      <c r="Z19" s="164"/>
      <c r="AA19" s="164"/>
      <c r="AB19" s="164"/>
      <c r="AC19" s="165"/>
      <c r="AD19" s="163">
        <v>157</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0.2013888888888889</v>
      </c>
      <c r="Q20" s="539"/>
      <c r="R20" s="539"/>
      <c r="S20" s="539"/>
      <c r="T20" s="539"/>
      <c r="U20" s="539"/>
      <c r="V20" s="539"/>
      <c r="W20" s="539">
        <f t="shared" ref="W20" si="0">IF(W18=0, "-", SUM(W19)/W18)</f>
        <v>0.76369168356997974</v>
      </c>
      <c r="X20" s="539"/>
      <c r="Y20" s="539"/>
      <c r="Z20" s="539"/>
      <c r="AA20" s="539"/>
      <c r="AB20" s="539"/>
      <c r="AC20" s="539"/>
      <c r="AD20" s="539">
        <f t="shared" ref="AD20" si="1">IF(AD18=0, "-", SUM(AD19)/AD18)</f>
        <v>0.55673758865248224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5.3853296193129063E-2</v>
      </c>
      <c r="Q21" s="539"/>
      <c r="R21" s="539"/>
      <c r="S21" s="539"/>
      <c r="T21" s="539"/>
      <c r="U21" s="539"/>
      <c r="V21" s="539"/>
      <c r="W21" s="539">
        <f t="shared" ref="W21" si="2">IF(W19=0, "-", SUM(W19)/SUM(W13,W14))</f>
        <v>3.8223350253807107</v>
      </c>
      <c r="X21" s="539"/>
      <c r="Y21" s="539"/>
      <c r="Z21" s="539"/>
      <c r="AA21" s="539"/>
      <c r="AB21" s="539"/>
      <c r="AC21" s="539"/>
      <c r="AD21" s="539">
        <f t="shared" ref="AD21" si="3">IF(AD19=0, "-", SUM(AD19)/SUM(AD13,AD14))</f>
        <v>0.14659197012138189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779</v>
      </c>
      <c r="H23" s="133"/>
      <c r="I23" s="133"/>
      <c r="J23" s="133"/>
      <c r="K23" s="133"/>
      <c r="L23" s="133"/>
      <c r="M23" s="133"/>
      <c r="N23" s="133"/>
      <c r="O23" s="134"/>
      <c r="P23" s="160">
        <v>164</v>
      </c>
      <c r="Q23" s="161"/>
      <c r="R23" s="161"/>
      <c r="S23" s="161"/>
      <c r="T23" s="161"/>
      <c r="U23" s="161"/>
      <c r="V23" s="162"/>
      <c r="W23" s="160">
        <v>175</v>
      </c>
      <c r="X23" s="161"/>
      <c r="Y23" s="161"/>
      <c r="Z23" s="161"/>
      <c r="AA23" s="161"/>
      <c r="AB23" s="161"/>
      <c r="AC23" s="162"/>
      <c r="AD23" s="149" t="s">
        <v>783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71</v>
      </c>
      <c r="Q24" s="164"/>
      <c r="R24" s="164"/>
      <c r="S24" s="164"/>
      <c r="T24" s="164"/>
      <c r="U24" s="164"/>
      <c r="V24" s="165"/>
      <c r="W24" s="163">
        <v>68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235</v>
      </c>
      <c r="Q29" s="164"/>
      <c r="R29" s="164"/>
      <c r="S29" s="164"/>
      <c r="T29" s="164"/>
      <c r="U29" s="164"/>
      <c r="V29" s="165"/>
      <c r="W29" s="211">
        <f>AR13</f>
        <v>243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9" t="s">
        <v>349</v>
      </c>
      <c r="B30" s="510"/>
      <c r="C30" s="510"/>
      <c r="D30" s="510"/>
      <c r="E30" s="510"/>
      <c r="F30" s="511"/>
      <c r="G30" s="647" t="s">
        <v>146</v>
      </c>
      <c r="H30" s="389"/>
      <c r="I30" s="389"/>
      <c r="J30" s="389"/>
      <c r="K30" s="389"/>
      <c r="L30" s="389"/>
      <c r="M30" s="389"/>
      <c r="N30" s="389"/>
      <c r="O30" s="579"/>
      <c r="P30" s="578" t="s">
        <v>59</v>
      </c>
      <c r="Q30" s="389"/>
      <c r="R30" s="389"/>
      <c r="S30" s="389"/>
      <c r="T30" s="389"/>
      <c r="U30" s="389"/>
      <c r="V30" s="389"/>
      <c r="W30" s="389"/>
      <c r="X30" s="579"/>
      <c r="Y30" s="465"/>
      <c r="Z30" s="466"/>
      <c r="AA30" s="467"/>
      <c r="AB30" s="384" t="s">
        <v>11</v>
      </c>
      <c r="AC30" s="385"/>
      <c r="AD30" s="386"/>
      <c r="AE30" s="384" t="s">
        <v>390</v>
      </c>
      <c r="AF30" s="385"/>
      <c r="AG30" s="385"/>
      <c r="AH30" s="386"/>
      <c r="AI30" s="387" t="s">
        <v>412</v>
      </c>
      <c r="AJ30" s="387"/>
      <c r="AK30" s="387"/>
      <c r="AL30" s="384"/>
      <c r="AM30" s="387" t="s">
        <v>509</v>
      </c>
      <c r="AN30" s="387"/>
      <c r="AO30" s="387"/>
      <c r="AP30" s="384"/>
      <c r="AQ30" s="638" t="s">
        <v>232</v>
      </c>
      <c r="AR30" s="639"/>
      <c r="AS30" s="639"/>
      <c r="AT30" s="640"/>
      <c r="AU30" s="389" t="s">
        <v>134</v>
      </c>
      <c r="AV30" s="389"/>
      <c r="AW30" s="389"/>
      <c r="AX30" s="390"/>
    </row>
    <row r="31" spans="1:50" ht="18.75" hidden="1"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4"/>
      <c r="AC31" s="335"/>
      <c r="AD31" s="336"/>
      <c r="AE31" s="334"/>
      <c r="AF31" s="335"/>
      <c r="AG31" s="335"/>
      <c r="AH31" s="336"/>
      <c r="AI31" s="388"/>
      <c r="AJ31" s="388"/>
      <c r="AK31" s="388"/>
      <c r="AL31" s="334"/>
      <c r="AM31" s="388"/>
      <c r="AN31" s="388"/>
      <c r="AO31" s="388"/>
      <c r="AP31" s="334"/>
      <c r="AQ31" s="231"/>
      <c r="AR31" s="178"/>
      <c r="AS31" s="179" t="s">
        <v>233</v>
      </c>
      <c r="AT31" s="202"/>
      <c r="AU31" s="271"/>
      <c r="AV31" s="271"/>
      <c r="AW31" s="377" t="s">
        <v>179</v>
      </c>
      <c r="AX31" s="378"/>
    </row>
    <row r="32" spans="1:50" ht="23.25" hidden="1" customHeight="1" x14ac:dyDescent="0.15">
      <c r="A32" s="515"/>
      <c r="B32" s="513"/>
      <c r="C32" s="513"/>
      <c r="D32" s="513"/>
      <c r="E32" s="513"/>
      <c r="F32" s="514"/>
      <c r="G32" s="540"/>
      <c r="H32" s="541"/>
      <c r="I32" s="541"/>
      <c r="J32" s="541"/>
      <c r="K32" s="541"/>
      <c r="L32" s="541"/>
      <c r="M32" s="541"/>
      <c r="N32" s="541"/>
      <c r="O32" s="542"/>
      <c r="P32" s="191"/>
      <c r="Q32" s="191"/>
      <c r="R32" s="191"/>
      <c r="S32" s="191"/>
      <c r="T32" s="191"/>
      <c r="U32" s="191"/>
      <c r="V32" s="191"/>
      <c r="W32" s="191"/>
      <c r="X32" s="233"/>
      <c r="Y32" s="341" t="s">
        <v>12</v>
      </c>
      <c r="Z32" s="549"/>
      <c r="AA32" s="550"/>
      <c r="AB32" s="551"/>
      <c r="AC32" s="551"/>
      <c r="AD32" s="551"/>
      <c r="AE32" s="365"/>
      <c r="AF32" s="366"/>
      <c r="AG32" s="366"/>
      <c r="AH32" s="366"/>
      <c r="AI32" s="365"/>
      <c r="AJ32" s="366"/>
      <c r="AK32" s="366"/>
      <c r="AL32" s="366"/>
      <c r="AM32" s="365"/>
      <c r="AN32" s="366"/>
      <c r="AO32" s="366"/>
      <c r="AP32" s="366"/>
      <c r="AQ32" s="166"/>
      <c r="AR32" s="167"/>
      <c r="AS32" s="167"/>
      <c r="AT32" s="168"/>
      <c r="AU32" s="366"/>
      <c r="AV32" s="366"/>
      <c r="AW32" s="366"/>
      <c r="AX32" s="367"/>
    </row>
    <row r="33" spans="1:51" ht="23.25" hidden="1"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c r="AC33" s="522"/>
      <c r="AD33" s="522"/>
      <c r="AE33" s="365"/>
      <c r="AF33" s="366"/>
      <c r="AG33" s="366"/>
      <c r="AH33" s="366"/>
      <c r="AI33" s="365"/>
      <c r="AJ33" s="366"/>
      <c r="AK33" s="366"/>
      <c r="AL33" s="366"/>
      <c r="AM33" s="365"/>
      <c r="AN33" s="366"/>
      <c r="AO33" s="366"/>
      <c r="AP33" s="366"/>
      <c r="AQ33" s="166"/>
      <c r="AR33" s="167"/>
      <c r="AS33" s="167"/>
      <c r="AT33" s="168"/>
      <c r="AU33" s="366"/>
      <c r="AV33" s="366"/>
      <c r="AW33" s="366"/>
      <c r="AX33" s="367"/>
    </row>
    <row r="34" spans="1:51" ht="23.25" hidden="1"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5"/>
      <c r="AF34" s="366"/>
      <c r="AG34" s="366"/>
      <c r="AH34" s="366"/>
      <c r="AI34" s="365"/>
      <c r="AJ34" s="366"/>
      <c r="AK34" s="366"/>
      <c r="AL34" s="366"/>
      <c r="AM34" s="365"/>
      <c r="AN34" s="366"/>
      <c r="AO34" s="366"/>
      <c r="AP34" s="366"/>
      <c r="AQ34" s="166"/>
      <c r="AR34" s="167"/>
      <c r="AS34" s="167"/>
      <c r="AT34" s="168"/>
      <c r="AU34" s="366"/>
      <c r="AV34" s="366"/>
      <c r="AW34" s="366"/>
      <c r="AX34" s="367"/>
    </row>
    <row r="35" spans="1:51" ht="23.25" hidden="1"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hidden="1"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1" t="s">
        <v>349</v>
      </c>
      <c r="B37" s="642"/>
      <c r="C37" s="642"/>
      <c r="D37" s="642"/>
      <c r="E37" s="642"/>
      <c r="F37" s="643"/>
      <c r="G37" s="565" t="s">
        <v>146</v>
      </c>
      <c r="H37" s="379"/>
      <c r="I37" s="379"/>
      <c r="J37" s="379"/>
      <c r="K37" s="379"/>
      <c r="L37" s="379"/>
      <c r="M37" s="379"/>
      <c r="N37" s="379"/>
      <c r="O37" s="566"/>
      <c r="P37" s="628" t="s">
        <v>59</v>
      </c>
      <c r="Q37" s="379"/>
      <c r="R37" s="379"/>
      <c r="S37" s="379"/>
      <c r="T37" s="379"/>
      <c r="U37" s="379"/>
      <c r="V37" s="379"/>
      <c r="W37" s="379"/>
      <c r="X37" s="566"/>
      <c r="Y37" s="629"/>
      <c r="Z37" s="630"/>
      <c r="AA37" s="631"/>
      <c r="AB37" s="632" t="s">
        <v>11</v>
      </c>
      <c r="AC37" s="633"/>
      <c r="AD37" s="634"/>
      <c r="AE37" s="337" t="s">
        <v>390</v>
      </c>
      <c r="AF37" s="337"/>
      <c r="AG37" s="337"/>
      <c r="AH37" s="337"/>
      <c r="AI37" s="337" t="s">
        <v>412</v>
      </c>
      <c r="AJ37" s="337"/>
      <c r="AK37" s="337"/>
      <c r="AL37" s="337"/>
      <c r="AM37" s="337" t="s">
        <v>509</v>
      </c>
      <c r="AN37" s="337"/>
      <c r="AO37" s="337"/>
      <c r="AP37" s="337"/>
      <c r="AQ37" s="267" t="s">
        <v>232</v>
      </c>
      <c r="AR37" s="268"/>
      <c r="AS37" s="268"/>
      <c r="AT37" s="269"/>
      <c r="AU37" s="379" t="s">
        <v>134</v>
      </c>
      <c r="AV37" s="379"/>
      <c r="AW37" s="379"/>
      <c r="AX37" s="380"/>
      <c r="AY37">
        <f>COUNTA($G$39)</f>
        <v>0</v>
      </c>
    </row>
    <row r="38" spans="1:51"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1" t="s">
        <v>12</v>
      </c>
      <c r="Z39" s="549"/>
      <c r="AA39" s="550"/>
      <c r="AB39" s="551"/>
      <c r="AC39" s="551"/>
      <c r="AD39" s="551"/>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4"/>
      <c r="B41" s="645"/>
      <c r="C41" s="645"/>
      <c r="D41" s="645"/>
      <c r="E41" s="645"/>
      <c r="F41" s="646"/>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1" t="s">
        <v>349</v>
      </c>
      <c r="B44" s="642"/>
      <c r="C44" s="642"/>
      <c r="D44" s="642"/>
      <c r="E44" s="642"/>
      <c r="F44" s="643"/>
      <c r="G44" s="565" t="s">
        <v>146</v>
      </c>
      <c r="H44" s="379"/>
      <c r="I44" s="379"/>
      <c r="J44" s="379"/>
      <c r="K44" s="379"/>
      <c r="L44" s="379"/>
      <c r="M44" s="379"/>
      <c r="N44" s="379"/>
      <c r="O44" s="566"/>
      <c r="P44" s="628" t="s">
        <v>59</v>
      </c>
      <c r="Q44" s="379"/>
      <c r="R44" s="379"/>
      <c r="S44" s="379"/>
      <c r="T44" s="379"/>
      <c r="U44" s="379"/>
      <c r="V44" s="379"/>
      <c r="W44" s="379"/>
      <c r="X44" s="566"/>
      <c r="Y44" s="629"/>
      <c r="Z44" s="630"/>
      <c r="AA44" s="631"/>
      <c r="AB44" s="632" t="s">
        <v>11</v>
      </c>
      <c r="AC44" s="633"/>
      <c r="AD44" s="634"/>
      <c r="AE44" s="337" t="s">
        <v>390</v>
      </c>
      <c r="AF44" s="337"/>
      <c r="AG44" s="337"/>
      <c r="AH44" s="337"/>
      <c r="AI44" s="337" t="s">
        <v>412</v>
      </c>
      <c r="AJ44" s="337"/>
      <c r="AK44" s="337"/>
      <c r="AL44" s="337"/>
      <c r="AM44" s="337" t="s">
        <v>509</v>
      </c>
      <c r="AN44" s="337"/>
      <c r="AO44" s="337"/>
      <c r="AP44" s="337"/>
      <c r="AQ44" s="267" t="s">
        <v>232</v>
      </c>
      <c r="AR44" s="268"/>
      <c r="AS44" s="268"/>
      <c r="AT44" s="269"/>
      <c r="AU44" s="379" t="s">
        <v>134</v>
      </c>
      <c r="AV44" s="379"/>
      <c r="AW44" s="379"/>
      <c r="AX44" s="380"/>
      <c r="AY44">
        <f>COUNTA($G$46)</f>
        <v>0</v>
      </c>
    </row>
    <row r="45" spans="1:51"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1" t="s">
        <v>12</v>
      </c>
      <c r="Z46" s="549"/>
      <c r="AA46" s="550"/>
      <c r="AB46" s="551"/>
      <c r="AC46" s="551"/>
      <c r="AD46" s="551"/>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4"/>
      <c r="B48" s="645"/>
      <c r="C48" s="645"/>
      <c r="D48" s="645"/>
      <c r="E48" s="645"/>
      <c r="F48" s="646"/>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9"/>
      <c r="I51" s="379"/>
      <c r="J51" s="379"/>
      <c r="K51" s="379"/>
      <c r="L51" s="379"/>
      <c r="M51" s="379"/>
      <c r="N51" s="379"/>
      <c r="O51" s="566"/>
      <c r="P51" s="628" t="s">
        <v>59</v>
      </c>
      <c r="Q51" s="379"/>
      <c r="R51" s="379"/>
      <c r="S51" s="379"/>
      <c r="T51" s="379"/>
      <c r="U51" s="379"/>
      <c r="V51" s="379"/>
      <c r="W51" s="379"/>
      <c r="X51" s="566"/>
      <c r="Y51" s="629"/>
      <c r="Z51" s="630"/>
      <c r="AA51" s="631"/>
      <c r="AB51" s="632" t="s">
        <v>11</v>
      </c>
      <c r="AC51" s="633"/>
      <c r="AD51" s="634"/>
      <c r="AE51" s="337" t="s">
        <v>390</v>
      </c>
      <c r="AF51" s="337"/>
      <c r="AG51" s="337"/>
      <c r="AH51" s="337"/>
      <c r="AI51" s="337" t="s">
        <v>412</v>
      </c>
      <c r="AJ51" s="337"/>
      <c r="AK51" s="337"/>
      <c r="AL51" s="337"/>
      <c r="AM51" s="337" t="s">
        <v>509</v>
      </c>
      <c r="AN51" s="337"/>
      <c r="AO51" s="337"/>
      <c r="AP51" s="337"/>
      <c r="AQ51" s="267" t="s">
        <v>232</v>
      </c>
      <c r="AR51" s="268"/>
      <c r="AS51" s="268"/>
      <c r="AT51" s="269"/>
      <c r="AU51" s="375" t="s">
        <v>134</v>
      </c>
      <c r="AV51" s="375"/>
      <c r="AW51" s="375"/>
      <c r="AX51" s="376"/>
      <c r="AY51">
        <f>COUNTA($G$53)</f>
        <v>0</v>
      </c>
    </row>
    <row r="52" spans="1:51"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1" t="s">
        <v>12</v>
      </c>
      <c r="Z53" s="549"/>
      <c r="AA53" s="550"/>
      <c r="AB53" s="551"/>
      <c r="AC53" s="551"/>
      <c r="AD53" s="551"/>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4"/>
      <c r="B55" s="645"/>
      <c r="C55" s="645"/>
      <c r="D55" s="645"/>
      <c r="E55" s="645"/>
      <c r="F55" s="646"/>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9"/>
      <c r="I58" s="379"/>
      <c r="J58" s="379"/>
      <c r="K58" s="379"/>
      <c r="L58" s="379"/>
      <c r="M58" s="379"/>
      <c r="N58" s="379"/>
      <c r="O58" s="566"/>
      <c r="P58" s="628" t="s">
        <v>59</v>
      </c>
      <c r="Q58" s="379"/>
      <c r="R58" s="379"/>
      <c r="S58" s="379"/>
      <c r="T58" s="379"/>
      <c r="U58" s="379"/>
      <c r="V58" s="379"/>
      <c r="W58" s="379"/>
      <c r="X58" s="566"/>
      <c r="Y58" s="629"/>
      <c r="Z58" s="630"/>
      <c r="AA58" s="631"/>
      <c r="AB58" s="632" t="s">
        <v>11</v>
      </c>
      <c r="AC58" s="633"/>
      <c r="AD58" s="634"/>
      <c r="AE58" s="337" t="s">
        <v>390</v>
      </c>
      <c r="AF58" s="337"/>
      <c r="AG58" s="337"/>
      <c r="AH58" s="337"/>
      <c r="AI58" s="337" t="s">
        <v>412</v>
      </c>
      <c r="AJ58" s="337"/>
      <c r="AK58" s="337"/>
      <c r="AL58" s="337"/>
      <c r="AM58" s="337" t="s">
        <v>509</v>
      </c>
      <c r="AN58" s="337"/>
      <c r="AO58" s="337"/>
      <c r="AP58" s="337"/>
      <c r="AQ58" s="267" t="s">
        <v>232</v>
      </c>
      <c r="AR58" s="268"/>
      <c r="AS58" s="268"/>
      <c r="AT58" s="269"/>
      <c r="AU58" s="375" t="s">
        <v>134</v>
      </c>
      <c r="AV58" s="375"/>
      <c r="AW58" s="375"/>
      <c r="AX58" s="376"/>
      <c r="AY58">
        <f>COUNTA($G$60)</f>
        <v>0</v>
      </c>
    </row>
    <row r="59" spans="1:51"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1" t="s">
        <v>12</v>
      </c>
      <c r="Z60" s="549"/>
      <c r="AA60" s="550"/>
      <c r="AB60" s="551"/>
      <c r="AC60" s="551"/>
      <c r="AD60" s="551"/>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7" t="s">
        <v>390</v>
      </c>
      <c r="AF65" s="337"/>
      <c r="AG65" s="337"/>
      <c r="AH65" s="337"/>
      <c r="AI65" s="337" t="s">
        <v>412</v>
      </c>
      <c r="AJ65" s="337"/>
      <c r="AK65" s="337"/>
      <c r="AL65" s="337"/>
      <c r="AM65" s="337" t="s">
        <v>509</v>
      </c>
      <c r="AN65" s="337"/>
      <c r="AO65" s="337"/>
      <c r="AP65" s="337"/>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7"/>
      <c r="AF66" s="337"/>
      <c r="AG66" s="337"/>
      <c r="AH66" s="337"/>
      <c r="AI66" s="337"/>
      <c r="AJ66" s="337"/>
      <c r="AK66" s="337"/>
      <c r="AL66" s="337"/>
      <c r="AM66" s="337"/>
      <c r="AN66" s="337"/>
      <c r="AO66" s="337"/>
      <c r="AP66" s="337"/>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5"/>
      <c r="AF67" s="366"/>
      <c r="AG67" s="366"/>
      <c r="AH67" s="366"/>
      <c r="AI67" s="365"/>
      <c r="AJ67" s="366"/>
      <c r="AK67" s="366"/>
      <c r="AL67" s="366"/>
      <c r="AM67" s="365"/>
      <c r="AN67" s="366"/>
      <c r="AO67" s="366"/>
      <c r="AP67" s="366"/>
      <c r="AQ67" s="365"/>
      <c r="AR67" s="366"/>
      <c r="AS67" s="366"/>
      <c r="AT67" s="814"/>
      <c r="AU67" s="366"/>
      <c r="AV67" s="366"/>
      <c r="AW67" s="366"/>
      <c r="AX67" s="367"/>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5"/>
      <c r="AF68" s="366"/>
      <c r="AG68" s="366"/>
      <c r="AH68" s="366"/>
      <c r="AI68" s="365"/>
      <c r="AJ68" s="366"/>
      <c r="AK68" s="366"/>
      <c r="AL68" s="366"/>
      <c r="AM68" s="365"/>
      <c r="AN68" s="366"/>
      <c r="AO68" s="366"/>
      <c r="AP68" s="366"/>
      <c r="AQ68" s="365"/>
      <c r="AR68" s="366"/>
      <c r="AS68" s="366"/>
      <c r="AT68" s="814"/>
      <c r="AU68" s="366"/>
      <c r="AV68" s="366"/>
      <c r="AW68" s="366"/>
      <c r="AX68" s="367"/>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3"/>
      <c r="AF69" s="374"/>
      <c r="AG69" s="374"/>
      <c r="AH69" s="374"/>
      <c r="AI69" s="373"/>
      <c r="AJ69" s="374"/>
      <c r="AK69" s="374"/>
      <c r="AL69" s="374"/>
      <c r="AM69" s="373"/>
      <c r="AN69" s="374"/>
      <c r="AO69" s="374"/>
      <c r="AP69" s="374"/>
      <c r="AQ69" s="365"/>
      <c r="AR69" s="366"/>
      <c r="AS69" s="366"/>
      <c r="AT69" s="814"/>
      <c r="AU69" s="366"/>
      <c r="AV69" s="366"/>
      <c r="AW69" s="366"/>
      <c r="AX69" s="367"/>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5"/>
      <c r="AF70" s="366"/>
      <c r="AG70" s="366"/>
      <c r="AH70" s="366"/>
      <c r="AI70" s="365"/>
      <c r="AJ70" s="366"/>
      <c r="AK70" s="366"/>
      <c r="AL70" s="366"/>
      <c r="AM70" s="365"/>
      <c r="AN70" s="366"/>
      <c r="AO70" s="366"/>
      <c r="AP70" s="366"/>
      <c r="AQ70" s="365"/>
      <c r="AR70" s="366"/>
      <c r="AS70" s="366"/>
      <c r="AT70" s="814"/>
      <c r="AU70" s="366"/>
      <c r="AV70" s="366"/>
      <c r="AW70" s="366"/>
      <c r="AX70" s="367"/>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5"/>
      <c r="AF71" s="366"/>
      <c r="AG71" s="366"/>
      <c r="AH71" s="366"/>
      <c r="AI71" s="365"/>
      <c r="AJ71" s="366"/>
      <c r="AK71" s="366"/>
      <c r="AL71" s="366"/>
      <c r="AM71" s="365"/>
      <c r="AN71" s="366"/>
      <c r="AO71" s="366"/>
      <c r="AP71" s="366"/>
      <c r="AQ71" s="365"/>
      <c r="AR71" s="366"/>
      <c r="AS71" s="366"/>
      <c r="AT71" s="814"/>
      <c r="AU71" s="366"/>
      <c r="AV71" s="366"/>
      <c r="AW71" s="366"/>
      <c r="AX71" s="367"/>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3"/>
      <c r="AF72" s="374"/>
      <c r="AG72" s="374"/>
      <c r="AH72" s="374"/>
      <c r="AI72" s="373"/>
      <c r="AJ72" s="374"/>
      <c r="AK72" s="374"/>
      <c r="AL72" s="374"/>
      <c r="AM72" s="373"/>
      <c r="AN72" s="374"/>
      <c r="AO72" s="374"/>
      <c r="AP72" s="936"/>
      <c r="AQ72" s="365"/>
      <c r="AR72" s="366"/>
      <c r="AS72" s="366"/>
      <c r="AT72" s="814"/>
      <c r="AU72" s="366"/>
      <c r="AV72" s="366"/>
      <c r="AW72" s="366"/>
      <c r="AX72" s="367"/>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7" t="s">
        <v>390</v>
      </c>
      <c r="AF73" s="337"/>
      <c r="AG73" s="337"/>
      <c r="AH73" s="337"/>
      <c r="AI73" s="337" t="s">
        <v>412</v>
      </c>
      <c r="AJ73" s="337"/>
      <c r="AK73" s="337"/>
      <c r="AL73" s="337"/>
      <c r="AM73" s="337" t="s">
        <v>509</v>
      </c>
      <c r="AN73" s="337"/>
      <c r="AO73" s="337"/>
      <c r="AP73" s="337"/>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0" t="s">
        <v>383</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x14ac:dyDescent="0.15">
      <c r="A81" s="520"/>
      <c r="B81" s="847"/>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6.25" customHeight="1" x14ac:dyDescent="0.15">
      <c r="A82" s="520"/>
      <c r="B82" s="847"/>
      <c r="C82" s="552"/>
      <c r="D82" s="552"/>
      <c r="E82" s="552"/>
      <c r="F82" s="553"/>
      <c r="G82" s="501" t="s">
        <v>719</v>
      </c>
      <c r="H82" s="501"/>
      <c r="I82" s="501"/>
      <c r="J82" s="501"/>
      <c r="K82" s="501"/>
      <c r="L82" s="501"/>
      <c r="M82" s="501"/>
      <c r="N82" s="501"/>
      <c r="O82" s="501"/>
      <c r="P82" s="501"/>
      <c r="Q82" s="501"/>
      <c r="R82" s="501"/>
      <c r="S82" s="501"/>
      <c r="T82" s="501"/>
      <c r="U82" s="501"/>
      <c r="V82" s="501"/>
      <c r="W82" s="501"/>
      <c r="X82" s="501"/>
      <c r="Y82" s="501"/>
      <c r="Z82" s="501"/>
      <c r="AA82" s="752"/>
      <c r="AB82" s="500" t="s">
        <v>741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6.25"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26.25"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7" t="s">
        <v>390</v>
      </c>
      <c r="AF85" s="337"/>
      <c r="AG85" s="337"/>
      <c r="AH85" s="337"/>
      <c r="AI85" s="337" t="s">
        <v>412</v>
      </c>
      <c r="AJ85" s="337"/>
      <c r="AK85" s="337"/>
      <c r="AL85" s="337"/>
      <c r="AM85" s="337" t="s">
        <v>509</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203"/>
      <c r="Z86" s="204"/>
      <c r="AA86" s="205"/>
      <c r="AB86" s="334"/>
      <c r="AC86" s="335"/>
      <c r="AD86" s="336"/>
      <c r="AE86" s="337"/>
      <c r="AF86" s="337"/>
      <c r="AG86" s="337"/>
      <c r="AH86" s="337"/>
      <c r="AI86" s="337"/>
      <c r="AJ86" s="337"/>
      <c r="AK86" s="337"/>
      <c r="AL86" s="337"/>
      <c r="AM86" s="337"/>
      <c r="AN86" s="337"/>
      <c r="AO86" s="337"/>
      <c r="AP86" s="337"/>
      <c r="AQ86" s="270" t="s">
        <v>717</v>
      </c>
      <c r="AR86" s="271"/>
      <c r="AS86" s="179" t="s">
        <v>233</v>
      </c>
      <c r="AT86" s="202"/>
      <c r="AU86" s="271">
        <v>3</v>
      </c>
      <c r="AV86" s="271"/>
      <c r="AW86" s="377" t="s">
        <v>179</v>
      </c>
      <c r="AX86" s="378"/>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720</v>
      </c>
      <c r="H87" s="191"/>
      <c r="I87" s="191"/>
      <c r="J87" s="191"/>
      <c r="K87" s="191"/>
      <c r="L87" s="191"/>
      <c r="M87" s="191"/>
      <c r="N87" s="191"/>
      <c r="O87" s="233"/>
      <c r="P87" s="191" t="s">
        <v>721</v>
      </c>
      <c r="Q87" s="799"/>
      <c r="R87" s="799"/>
      <c r="S87" s="799"/>
      <c r="T87" s="799"/>
      <c r="U87" s="799"/>
      <c r="V87" s="799"/>
      <c r="W87" s="799"/>
      <c r="X87" s="800"/>
      <c r="Y87" s="755" t="s">
        <v>62</v>
      </c>
      <c r="Z87" s="756"/>
      <c r="AA87" s="757"/>
      <c r="AB87" s="551" t="s">
        <v>371</v>
      </c>
      <c r="AC87" s="551"/>
      <c r="AD87" s="551"/>
      <c r="AE87" s="365">
        <v>36.5</v>
      </c>
      <c r="AF87" s="366"/>
      <c r="AG87" s="366"/>
      <c r="AH87" s="366"/>
      <c r="AI87" s="365">
        <v>32.200000000000003</v>
      </c>
      <c r="AJ87" s="366"/>
      <c r="AK87" s="366"/>
      <c r="AL87" s="366"/>
      <c r="AM87" s="365"/>
      <c r="AN87" s="366"/>
      <c r="AO87" s="366"/>
      <c r="AP87" s="366"/>
      <c r="AQ87" s="166" t="s">
        <v>717</v>
      </c>
      <c r="AR87" s="167"/>
      <c r="AS87" s="167"/>
      <c r="AT87" s="168"/>
      <c r="AU87" s="366" t="s">
        <v>717</v>
      </c>
      <c r="AV87" s="366"/>
      <c r="AW87" s="366"/>
      <c r="AX87" s="367"/>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1" t="s">
        <v>54</v>
      </c>
      <c r="Z88" s="732"/>
      <c r="AA88" s="733"/>
      <c r="AB88" s="522" t="s">
        <v>371</v>
      </c>
      <c r="AC88" s="522"/>
      <c r="AD88" s="522"/>
      <c r="AE88" s="365">
        <v>41</v>
      </c>
      <c r="AF88" s="366"/>
      <c r="AG88" s="366"/>
      <c r="AH88" s="366"/>
      <c r="AI88" s="365">
        <v>37</v>
      </c>
      <c r="AJ88" s="366"/>
      <c r="AK88" s="366"/>
      <c r="AL88" s="366"/>
      <c r="AM88" s="365">
        <v>33</v>
      </c>
      <c r="AN88" s="366"/>
      <c r="AO88" s="366"/>
      <c r="AP88" s="366"/>
      <c r="AQ88" s="166" t="s">
        <v>717</v>
      </c>
      <c r="AR88" s="167"/>
      <c r="AS88" s="167"/>
      <c r="AT88" s="168"/>
      <c r="AU88" s="366" t="s">
        <v>717</v>
      </c>
      <c r="AV88" s="366"/>
      <c r="AW88" s="366"/>
      <c r="AX88" s="367"/>
      <c r="AY88">
        <f t="shared" si="10"/>
        <v>1</v>
      </c>
      <c r="AZ88" s="10"/>
      <c r="BA88" s="10"/>
      <c r="BB88" s="10"/>
      <c r="BC88" s="10"/>
    </row>
    <row r="89" spans="1:60" ht="23.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1" t="s">
        <v>13</v>
      </c>
      <c r="Z89" s="732"/>
      <c r="AA89" s="733"/>
      <c r="AB89" s="461" t="s">
        <v>14</v>
      </c>
      <c r="AC89" s="461"/>
      <c r="AD89" s="461"/>
      <c r="AE89" s="373">
        <v>89</v>
      </c>
      <c r="AF89" s="374"/>
      <c r="AG89" s="374"/>
      <c r="AH89" s="374"/>
      <c r="AI89" s="373">
        <v>87</v>
      </c>
      <c r="AJ89" s="374"/>
      <c r="AK89" s="374"/>
      <c r="AL89" s="374"/>
      <c r="AM89" s="373"/>
      <c r="AN89" s="374"/>
      <c r="AO89" s="374"/>
      <c r="AP89" s="374"/>
      <c r="AQ89" s="166" t="s">
        <v>717</v>
      </c>
      <c r="AR89" s="167"/>
      <c r="AS89" s="167"/>
      <c r="AT89" s="168"/>
      <c r="AU89" s="366" t="s">
        <v>717</v>
      </c>
      <c r="AV89" s="366"/>
      <c r="AW89" s="366"/>
      <c r="AX89" s="367"/>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7" t="s">
        <v>390</v>
      </c>
      <c r="AF90" s="337"/>
      <c r="AG90" s="337"/>
      <c r="AH90" s="337"/>
      <c r="AI90" s="337" t="s">
        <v>412</v>
      </c>
      <c r="AJ90" s="337"/>
      <c r="AK90" s="337"/>
      <c r="AL90" s="337"/>
      <c r="AM90" s="337" t="s">
        <v>509</v>
      </c>
      <c r="AN90" s="337"/>
      <c r="AO90" s="337"/>
      <c r="AP90" s="337"/>
      <c r="AQ90" s="215" t="s">
        <v>232</v>
      </c>
      <c r="AR90" s="199"/>
      <c r="AS90" s="199"/>
      <c r="AT90" s="200"/>
      <c r="AU90" s="371" t="s">
        <v>134</v>
      </c>
      <c r="AV90" s="371"/>
      <c r="AW90" s="371"/>
      <c r="AX90" s="372"/>
      <c r="AY90">
        <f>COUNTA($G$92)</f>
        <v>0</v>
      </c>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1" t="s">
        <v>54</v>
      </c>
      <c r="Z93" s="732"/>
      <c r="AA93" s="733"/>
      <c r="AB93" s="522"/>
      <c r="AC93" s="522"/>
      <c r="AD93" s="522"/>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1" t="s">
        <v>13</v>
      </c>
      <c r="Z94" s="732"/>
      <c r="AA94" s="733"/>
      <c r="AB94" s="461" t="s">
        <v>14</v>
      </c>
      <c r="AC94" s="461"/>
      <c r="AD94" s="461"/>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7" t="s">
        <v>390</v>
      </c>
      <c r="AF95" s="337"/>
      <c r="AG95" s="337"/>
      <c r="AH95" s="337"/>
      <c r="AI95" s="337" t="s">
        <v>412</v>
      </c>
      <c r="AJ95" s="337"/>
      <c r="AK95" s="337"/>
      <c r="AL95" s="337"/>
      <c r="AM95" s="337" t="s">
        <v>509</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5"/>
      <c r="AC97" s="406"/>
      <c r="AD97" s="407"/>
      <c r="AE97" s="365"/>
      <c r="AF97" s="366"/>
      <c r="AG97" s="366"/>
      <c r="AH97" s="814"/>
      <c r="AI97" s="365"/>
      <c r="AJ97" s="366"/>
      <c r="AK97" s="366"/>
      <c r="AL97" s="814"/>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1" t="s">
        <v>54</v>
      </c>
      <c r="Z98" s="732"/>
      <c r="AA98" s="733"/>
      <c r="AB98" s="300"/>
      <c r="AC98" s="301"/>
      <c r="AD98" s="302"/>
      <c r="AE98" s="365"/>
      <c r="AF98" s="366"/>
      <c r="AG98" s="366"/>
      <c r="AH98" s="814"/>
      <c r="AI98" s="365"/>
      <c r="AJ98" s="366"/>
      <c r="AK98" s="366"/>
      <c r="AL98" s="814"/>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23.25" customHeight="1" x14ac:dyDescent="0.15">
      <c r="A101" s="491"/>
      <c r="B101" s="492"/>
      <c r="C101" s="492"/>
      <c r="D101" s="492"/>
      <c r="E101" s="492"/>
      <c r="F101" s="493"/>
      <c r="G101" s="191" t="s">
        <v>722</v>
      </c>
      <c r="H101" s="191"/>
      <c r="I101" s="191"/>
      <c r="J101" s="191"/>
      <c r="K101" s="191"/>
      <c r="L101" s="191"/>
      <c r="M101" s="191"/>
      <c r="N101" s="191"/>
      <c r="O101" s="191"/>
      <c r="P101" s="191"/>
      <c r="Q101" s="191"/>
      <c r="R101" s="191"/>
      <c r="S101" s="191"/>
      <c r="T101" s="191"/>
      <c r="U101" s="191"/>
      <c r="V101" s="191"/>
      <c r="W101" s="191"/>
      <c r="X101" s="233"/>
      <c r="Y101" s="813" t="s">
        <v>55</v>
      </c>
      <c r="Z101" s="717"/>
      <c r="AA101" s="718"/>
      <c r="AB101" s="551" t="s">
        <v>371</v>
      </c>
      <c r="AC101" s="551"/>
      <c r="AD101" s="551"/>
      <c r="AE101" s="360">
        <v>24</v>
      </c>
      <c r="AF101" s="360"/>
      <c r="AG101" s="360"/>
      <c r="AH101" s="360"/>
      <c r="AI101" s="360">
        <v>26</v>
      </c>
      <c r="AJ101" s="360"/>
      <c r="AK101" s="360"/>
      <c r="AL101" s="360"/>
      <c r="AM101" s="360">
        <v>31</v>
      </c>
      <c r="AN101" s="360"/>
      <c r="AO101" s="360"/>
      <c r="AP101" s="360"/>
      <c r="AQ101" s="360" t="s">
        <v>780</v>
      </c>
      <c r="AR101" s="360"/>
      <c r="AS101" s="360"/>
      <c r="AT101" s="360"/>
      <c r="AU101" s="365"/>
      <c r="AV101" s="366"/>
      <c r="AW101" s="366"/>
      <c r="AX101" s="367"/>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2"/>
      <c r="AA102" s="343"/>
      <c r="AB102" s="551" t="s">
        <v>371</v>
      </c>
      <c r="AC102" s="551"/>
      <c r="AD102" s="551"/>
      <c r="AE102" s="360">
        <v>25</v>
      </c>
      <c r="AF102" s="360"/>
      <c r="AG102" s="360"/>
      <c r="AH102" s="360"/>
      <c r="AI102" s="360">
        <v>25</v>
      </c>
      <c r="AJ102" s="360"/>
      <c r="AK102" s="360"/>
      <c r="AL102" s="360"/>
      <c r="AM102" s="360">
        <v>26</v>
      </c>
      <c r="AN102" s="360"/>
      <c r="AO102" s="360"/>
      <c r="AP102" s="360"/>
      <c r="AQ102" s="360">
        <v>27</v>
      </c>
      <c r="AR102" s="360"/>
      <c r="AS102" s="360"/>
      <c r="AT102" s="360"/>
      <c r="AU102" s="373"/>
      <c r="AV102" s="374"/>
      <c r="AW102" s="374"/>
      <c r="AX102" s="928"/>
    </row>
    <row r="103" spans="1:60" ht="31.5" customHeight="1" x14ac:dyDescent="0.15">
      <c r="A103" s="488" t="s">
        <v>351</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1</v>
      </c>
    </row>
    <row r="104" spans="1:60" ht="23.25" customHeight="1" x14ac:dyDescent="0.15">
      <c r="A104" s="491"/>
      <c r="B104" s="492"/>
      <c r="C104" s="492"/>
      <c r="D104" s="492"/>
      <c r="E104" s="492"/>
      <c r="F104" s="493"/>
      <c r="G104" s="191" t="s">
        <v>723</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724</v>
      </c>
      <c r="AC104" s="472"/>
      <c r="AD104" s="473"/>
      <c r="AE104" s="360">
        <v>4865</v>
      </c>
      <c r="AF104" s="360"/>
      <c r="AG104" s="360"/>
      <c r="AH104" s="360"/>
      <c r="AI104" s="360">
        <v>5197</v>
      </c>
      <c r="AJ104" s="360"/>
      <c r="AK104" s="360"/>
      <c r="AL104" s="360"/>
      <c r="AM104" s="360">
        <v>6169</v>
      </c>
      <c r="AN104" s="360"/>
      <c r="AO104" s="360"/>
      <c r="AP104" s="360"/>
      <c r="AQ104" s="360" t="s">
        <v>780</v>
      </c>
      <c r="AR104" s="360"/>
      <c r="AS104" s="360"/>
      <c r="AT104" s="360"/>
      <c r="AU104" s="360"/>
      <c r="AV104" s="360"/>
      <c r="AW104" s="360"/>
      <c r="AX104" s="361"/>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5" t="s">
        <v>724</v>
      </c>
      <c r="AC105" s="406"/>
      <c r="AD105" s="407"/>
      <c r="AE105" s="360">
        <v>4636</v>
      </c>
      <c r="AF105" s="360"/>
      <c r="AG105" s="360"/>
      <c r="AH105" s="360"/>
      <c r="AI105" s="360">
        <v>5155</v>
      </c>
      <c r="AJ105" s="360"/>
      <c r="AK105" s="360"/>
      <c r="AL105" s="360"/>
      <c r="AM105" s="360">
        <v>5552</v>
      </c>
      <c r="AN105" s="360"/>
      <c r="AO105" s="360"/>
      <c r="AP105" s="360"/>
      <c r="AQ105" s="360">
        <v>7323</v>
      </c>
      <c r="AR105" s="360"/>
      <c r="AS105" s="360"/>
      <c r="AT105" s="360"/>
      <c r="AU105" s="360"/>
      <c r="AV105" s="360"/>
      <c r="AW105" s="360"/>
      <c r="AX105" s="361"/>
      <c r="AY105">
        <f>$AY$103</f>
        <v>1</v>
      </c>
    </row>
    <row r="106" spans="1:60" ht="31.5" hidden="1" customHeight="1" x14ac:dyDescent="0.15">
      <c r="A106" s="488" t="s">
        <v>351</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8" t="s">
        <v>351</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8" t="s">
        <v>351</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0"/>
      <c r="AF113" s="360"/>
      <c r="AG113" s="360"/>
      <c r="AH113" s="360"/>
      <c r="AI113" s="360"/>
      <c r="AJ113" s="360"/>
      <c r="AK113" s="360"/>
      <c r="AL113" s="360"/>
      <c r="AM113" s="360"/>
      <c r="AN113" s="360"/>
      <c r="AO113" s="360"/>
      <c r="AP113" s="360"/>
      <c r="AQ113" s="365"/>
      <c r="AR113" s="366"/>
      <c r="AS113" s="366"/>
      <c r="AT113" s="814"/>
      <c r="AU113" s="360"/>
      <c r="AV113" s="360"/>
      <c r="AW113" s="360"/>
      <c r="AX113" s="361"/>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5"/>
      <c r="AC114" s="406"/>
      <c r="AD114" s="407"/>
      <c r="AE114" s="368"/>
      <c r="AF114" s="368"/>
      <c r="AG114" s="368"/>
      <c r="AH114" s="368"/>
      <c r="AI114" s="368"/>
      <c r="AJ114" s="368"/>
      <c r="AK114" s="368"/>
      <c r="AL114" s="368"/>
      <c r="AM114" s="368"/>
      <c r="AN114" s="368"/>
      <c r="AO114" s="368"/>
      <c r="AP114" s="368"/>
      <c r="AQ114" s="365"/>
      <c r="AR114" s="366"/>
      <c r="AS114" s="366"/>
      <c r="AT114" s="814"/>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2"/>
      <c r="B116" s="293"/>
      <c r="C116" s="293"/>
      <c r="D116" s="293"/>
      <c r="E116" s="293"/>
      <c r="F116" s="294"/>
      <c r="G116" s="353" t="s">
        <v>725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726</v>
      </c>
      <c r="AC116" s="301"/>
      <c r="AD116" s="302"/>
      <c r="AE116" s="360">
        <v>989</v>
      </c>
      <c r="AF116" s="360"/>
      <c r="AG116" s="360"/>
      <c r="AH116" s="360"/>
      <c r="AI116" s="360">
        <v>1112</v>
      </c>
      <c r="AJ116" s="360"/>
      <c r="AK116" s="360"/>
      <c r="AL116" s="360"/>
      <c r="AM116" s="360">
        <v>2111</v>
      </c>
      <c r="AN116" s="360"/>
      <c r="AO116" s="360"/>
      <c r="AP116" s="360"/>
      <c r="AQ116" s="365" t="s">
        <v>780</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727</v>
      </c>
      <c r="AC117" s="345"/>
      <c r="AD117" s="346"/>
      <c r="AE117" s="306" t="s">
        <v>728</v>
      </c>
      <c r="AF117" s="306"/>
      <c r="AG117" s="306"/>
      <c r="AH117" s="306"/>
      <c r="AI117" s="306" t="s">
        <v>729</v>
      </c>
      <c r="AJ117" s="306"/>
      <c r="AK117" s="306"/>
      <c r="AL117" s="306"/>
      <c r="AM117" s="306" t="s">
        <v>759</v>
      </c>
      <c r="AN117" s="306"/>
      <c r="AO117" s="306"/>
      <c r="AP117" s="306"/>
      <c r="AQ117" s="306" t="s">
        <v>780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405</v>
      </c>
      <c r="B130" s="989"/>
      <c r="C130" s="988" t="s">
        <v>236</v>
      </c>
      <c r="D130" s="989"/>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92"/>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732</v>
      </c>
      <c r="AC134" s="224"/>
      <c r="AD134" s="224"/>
      <c r="AE134" s="266" t="s">
        <v>717</v>
      </c>
      <c r="AF134" s="167"/>
      <c r="AG134" s="167"/>
      <c r="AH134" s="167"/>
      <c r="AI134" s="266" t="s">
        <v>717</v>
      </c>
      <c r="AJ134" s="167"/>
      <c r="AK134" s="167"/>
      <c r="AL134" s="167"/>
      <c r="AM134" s="266" t="s">
        <v>780</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732</v>
      </c>
      <c r="AC135" s="175"/>
      <c r="AD135" s="175"/>
      <c r="AE135" s="266" t="s">
        <v>717</v>
      </c>
      <c r="AF135" s="167"/>
      <c r="AG135" s="167"/>
      <c r="AH135" s="167"/>
      <c r="AI135" s="266" t="s">
        <v>717</v>
      </c>
      <c r="AJ135" s="167"/>
      <c r="AK135" s="167"/>
      <c r="AL135" s="167"/>
      <c r="AM135" s="266" t="s">
        <v>780</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671</v>
      </c>
      <c r="D430" s="251"/>
      <c r="E430" s="239" t="s">
        <v>399</v>
      </c>
      <c r="F430" s="448"/>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780</v>
      </c>
      <c r="AF432" s="178"/>
      <c r="AG432" s="179" t="s">
        <v>233</v>
      </c>
      <c r="AH432" s="202"/>
      <c r="AI432" s="216"/>
      <c r="AJ432" s="216"/>
      <c r="AK432" s="216"/>
      <c r="AL432" s="217"/>
      <c r="AM432" s="216"/>
      <c r="AN432" s="216"/>
      <c r="AO432" s="216"/>
      <c r="AP432" s="217"/>
      <c r="AQ432" s="231" t="s">
        <v>780</v>
      </c>
      <c r="AR432" s="178"/>
      <c r="AS432" s="179" t="s">
        <v>233</v>
      </c>
      <c r="AT432" s="202"/>
      <c r="AU432" s="178" t="s">
        <v>780</v>
      </c>
      <c r="AV432" s="178"/>
      <c r="AW432" s="179" t="s">
        <v>179</v>
      </c>
      <c r="AX432" s="180"/>
      <c r="AY432">
        <f>$AY$431</f>
        <v>1</v>
      </c>
    </row>
    <row r="433" spans="1:51" ht="23.25" customHeight="1" x14ac:dyDescent="0.15">
      <c r="A433" s="992"/>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780</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780</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780</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780</v>
      </c>
      <c r="AF457" s="178"/>
      <c r="AG457" s="179" t="s">
        <v>233</v>
      </c>
      <c r="AH457" s="202"/>
      <c r="AI457" s="216"/>
      <c r="AJ457" s="216"/>
      <c r="AK457" s="216"/>
      <c r="AL457" s="217"/>
      <c r="AM457" s="216"/>
      <c r="AN457" s="216"/>
      <c r="AO457" s="216"/>
      <c r="AP457" s="217"/>
      <c r="AQ457" s="231" t="s">
        <v>780</v>
      </c>
      <c r="AR457" s="178"/>
      <c r="AS457" s="179" t="s">
        <v>233</v>
      </c>
      <c r="AT457" s="202"/>
      <c r="AU457" s="178" t="s">
        <v>780</v>
      </c>
      <c r="AV457" s="178"/>
      <c r="AW457" s="179" t="s">
        <v>179</v>
      </c>
      <c r="AX457" s="180"/>
      <c r="AY457">
        <f>$AY$456</f>
        <v>1</v>
      </c>
    </row>
    <row r="458" spans="1:51" ht="23.25" customHeight="1" x14ac:dyDescent="0.15">
      <c r="A458" s="992"/>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780</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780</v>
      </c>
      <c r="AN459" s="167"/>
      <c r="AO459" s="167"/>
      <c r="AP459" s="168"/>
      <c r="AQ459" s="166" t="s">
        <v>717</v>
      </c>
      <c r="AR459" s="167"/>
      <c r="AS459" s="167"/>
      <c r="AT459" s="168"/>
      <c r="AU459" s="167" t="s">
        <v>717</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780</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2"/>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4.5" customHeight="1" x14ac:dyDescent="0.15">
      <c r="A702" s="529" t="s">
        <v>140</v>
      </c>
      <c r="B702" s="530"/>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3" t="s">
        <v>738</v>
      </c>
      <c r="AE702" s="894"/>
      <c r="AF702" s="894"/>
      <c r="AG702" s="883" t="s">
        <v>743</v>
      </c>
      <c r="AH702" s="884"/>
      <c r="AI702" s="884"/>
      <c r="AJ702" s="884"/>
      <c r="AK702" s="884"/>
      <c r="AL702" s="884"/>
      <c r="AM702" s="884"/>
      <c r="AN702" s="884"/>
      <c r="AO702" s="884"/>
      <c r="AP702" s="884"/>
      <c r="AQ702" s="884"/>
      <c r="AR702" s="884"/>
      <c r="AS702" s="884"/>
      <c r="AT702" s="884"/>
      <c r="AU702" s="884"/>
      <c r="AV702" s="884"/>
      <c r="AW702" s="884"/>
      <c r="AX702" s="885"/>
    </row>
    <row r="703" spans="1:51" ht="45.75" customHeight="1" x14ac:dyDescent="0.15">
      <c r="A703" s="531"/>
      <c r="B703" s="53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672" t="s">
        <v>738</v>
      </c>
      <c r="AE703" s="673"/>
      <c r="AF703" s="673"/>
      <c r="AG703" s="664" t="s">
        <v>744</v>
      </c>
      <c r="AH703" s="665"/>
      <c r="AI703" s="665"/>
      <c r="AJ703" s="665"/>
      <c r="AK703" s="665"/>
      <c r="AL703" s="665"/>
      <c r="AM703" s="665"/>
      <c r="AN703" s="665"/>
      <c r="AO703" s="665"/>
      <c r="AP703" s="665"/>
      <c r="AQ703" s="665"/>
      <c r="AR703" s="665"/>
      <c r="AS703" s="665"/>
      <c r="AT703" s="665"/>
      <c r="AU703" s="665"/>
      <c r="AV703" s="665"/>
      <c r="AW703" s="665"/>
      <c r="AX703" s="666"/>
    </row>
    <row r="704" spans="1:51" ht="60.75" customHeight="1" x14ac:dyDescent="0.15">
      <c r="A704" s="533"/>
      <c r="B704" s="534"/>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738</v>
      </c>
      <c r="AE704" s="586"/>
      <c r="AF704" s="586"/>
      <c r="AG704" s="428" t="s">
        <v>748</v>
      </c>
      <c r="AH704" s="235"/>
      <c r="AI704" s="235"/>
      <c r="AJ704" s="235"/>
      <c r="AK704" s="235"/>
      <c r="AL704" s="235"/>
      <c r="AM704" s="235"/>
      <c r="AN704" s="235"/>
      <c r="AO704" s="235"/>
      <c r="AP704" s="235"/>
      <c r="AQ704" s="235"/>
      <c r="AR704" s="235"/>
      <c r="AS704" s="235"/>
      <c r="AT704" s="235"/>
      <c r="AU704" s="235"/>
      <c r="AV704" s="235"/>
      <c r="AW704" s="235"/>
      <c r="AX704" s="429"/>
    </row>
    <row r="705" spans="1:50" ht="33.75" customHeight="1" x14ac:dyDescent="0.15">
      <c r="A705" s="618" t="s">
        <v>39</v>
      </c>
      <c r="B705" s="769"/>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4" t="s">
        <v>738</v>
      </c>
      <c r="AE705" s="735"/>
      <c r="AF705" s="735"/>
      <c r="AG705" s="190" t="s">
        <v>776</v>
      </c>
      <c r="AH705" s="191"/>
      <c r="AI705" s="191"/>
      <c r="AJ705" s="191"/>
      <c r="AK705" s="191"/>
      <c r="AL705" s="191"/>
      <c r="AM705" s="191"/>
      <c r="AN705" s="191"/>
      <c r="AO705" s="191"/>
      <c r="AP705" s="191"/>
      <c r="AQ705" s="191"/>
      <c r="AR705" s="191"/>
      <c r="AS705" s="191"/>
      <c r="AT705" s="191"/>
      <c r="AU705" s="191"/>
      <c r="AV705" s="191"/>
      <c r="AW705" s="191"/>
      <c r="AX705" s="192"/>
    </row>
    <row r="706" spans="1:50" ht="33.75" customHeight="1" x14ac:dyDescent="0.15">
      <c r="A706" s="655"/>
      <c r="B706" s="770"/>
      <c r="C706" s="611"/>
      <c r="D706" s="612"/>
      <c r="E706" s="685" t="s">
        <v>381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672" t="s">
        <v>747</v>
      </c>
      <c r="AE706" s="673"/>
      <c r="AF706" s="751"/>
      <c r="AG706" s="428"/>
      <c r="AH706" s="235"/>
      <c r="AI706" s="235"/>
      <c r="AJ706" s="235"/>
      <c r="AK706" s="235"/>
      <c r="AL706" s="235"/>
      <c r="AM706" s="235"/>
      <c r="AN706" s="235"/>
      <c r="AO706" s="235"/>
      <c r="AP706" s="235"/>
      <c r="AQ706" s="235"/>
      <c r="AR706" s="235"/>
      <c r="AS706" s="235"/>
      <c r="AT706" s="235"/>
      <c r="AU706" s="235"/>
      <c r="AV706" s="235"/>
      <c r="AW706" s="235"/>
      <c r="AX706" s="429"/>
    </row>
    <row r="707" spans="1:50" ht="33.75" customHeight="1" x14ac:dyDescent="0.15">
      <c r="A707" s="655"/>
      <c r="B707" s="770"/>
      <c r="C707" s="613"/>
      <c r="D707" s="614"/>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746</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749</v>
      </c>
      <c r="AE708" s="668"/>
      <c r="AF708" s="668"/>
      <c r="AG708" s="526" t="s">
        <v>750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672" t="s">
        <v>738</v>
      </c>
      <c r="AE709" s="673"/>
      <c r="AF709" s="673"/>
      <c r="AG709" s="664" t="s">
        <v>751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672" t="s">
        <v>749</v>
      </c>
      <c r="AE710" s="673"/>
      <c r="AF710" s="673"/>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672" t="s">
        <v>738</v>
      </c>
      <c r="AE711" s="673"/>
      <c r="AF711" s="673"/>
      <c r="AG711" s="664" t="s">
        <v>752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738</v>
      </c>
      <c r="AE712" s="586"/>
      <c r="AF712" s="586"/>
      <c r="AG712" s="591" t="s">
        <v>774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91" t="s">
        <v>781</v>
      </c>
      <c r="AH713" s="692"/>
      <c r="AI713" s="692"/>
      <c r="AJ713" s="692"/>
      <c r="AK713" s="692"/>
      <c r="AL713" s="692"/>
      <c r="AM713" s="692"/>
      <c r="AN713" s="692"/>
      <c r="AO713" s="692"/>
      <c r="AP713" s="692"/>
      <c r="AQ713" s="692"/>
      <c r="AR713" s="692"/>
      <c r="AS713" s="692"/>
      <c r="AT713" s="692"/>
      <c r="AU713" s="692"/>
      <c r="AV713" s="692"/>
      <c r="AW713" s="692"/>
      <c r="AX713" s="693"/>
    </row>
    <row r="714" spans="1:50" ht="26.25" customHeight="1" x14ac:dyDescent="0.15">
      <c r="A714" s="657"/>
      <c r="B714" s="658"/>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184" t="s">
        <v>738</v>
      </c>
      <c r="AE714" s="185"/>
      <c r="AF714" s="186"/>
      <c r="AG714" s="691" t="s">
        <v>753</v>
      </c>
      <c r="AH714" s="692"/>
      <c r="AI714" s="692"/>
      <c r="AJ714" s="692"/>
      <c r="AK714" s="692"/>
      <c r="AL714" s="692"/>
      <c r="AM714" s="692"/>
      <c r="AN714" s="692"/>
      <c r="AO714" s="692"/>
      <c r="AP714" s="692"/>
      <c r="AQ714" s="692"/>
      <c r="AR714" s="692"/>
      <c r="AS714" s="692"/>
      <c r="AT714" s="692"/>
      <c r="AU714" s="692"/>
      <c r="AV714" s="692"/>
      <c r="AW714" s="692"/>
      <c r="AX714" s="693"/>
    </row>
    <row r="715" spans="1:50" ht="48.7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754</v>
      </c>
      <c r="AE715" s="668"/>
      <c r="AF715" s="777"/>
      <c r="AG715" s="526" t="s">
        <v>755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738</v>
      </c>
      <c r="AE716" s="759"/>
      <c r="AF716" s="759"/>
      <c r="AG716" s="664" t="s">
        <v>775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2" t="s">
        <v>738</v>
      </c>
      <c r="AE717" s="673"/>
      <c r="AF717" s="673"/>
      <c r="AG717" s="664" t="s">
        <v>756</v>
      </c>
      <c r="AH717" s="665"/>
      <c r="AI717" s="665"/>
      <c r="AJ717" s="665"/>
      <c r="AK717" s="665"/>
      <c r="AL717" s="665"/>
      <c r="AM717" s="665"/>
      <c r="AN717" s="665"/>
      <c r="AO717" s="665"/>
      <c r="AP717" s="665"/>
      <c r="AQ717" s="665"/>
      <c r="AR717" s="665"/>
      <c r="AS717" s="665"/>
      <c r="AT717" s="665"/>
      <c r="AU717" s="665"/>
      <c r="AV717" s="665"/>
      <c r="AW717" s="665"/>
      <c r="AX717" s="666"/>
    </row>
    <row r="718" spans="1:50" ht="42.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2" t="s">
        <v>738</v>
      </c>
      <c r="AE718" s="673"/>
      <c r="AF718" s="673"/>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3"/>
      <c r="AD719" s="667" t="s">
        <v>749</v>
      </c>
      <c r="AE719" s="668"/>
      <c r="AF719" s="668"/>
      <c r="AG719" s="190" t="s">
        <v>740</v>
      </c>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50"/>
      <c r="B720" s="651"/>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hidden="1" customHeight="1" x14ac:dyDescent="0.15">
      <c r="A721" s="650"/>
      <c r="B721" s="651"/>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0"/>
      <c r="B722" s="651"/>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0"/>
      <c r="B723" s="651"/>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0"/>
      <c r="B724" s="651"/>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52"/>
      <c r="B725" s="653"/>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3" t="s">
        <v>53</v>
      </c>
      <c r="D726" s="581"/>
      <c r="E726" s="581"/>
      <c r="F726" s="582"/>
      <c r="G726" s="797" t="s">
        <v>758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0"/>
      <c r="B727" s="621"/>
      <c r="C727" s="697" t="s">
        <v>57</v>
      </c>
      <c r="D727" s="698"/>
      <c r="E727" s="698"/>
      <c r="F727" s="699"/>
      <c r="G727" s="795" t="s">
        <v>777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5" t="s">
        <v>784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138</v>
      </c>
      <c r="B731" s="616"/>
      <c r="C731" s="616"/>
      <c r="D731" s="616"/>
      <c r="E731" s="617"/>
      <c r="F731" s="682" t="s">
        <v>782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138</v>
      </c>
      <c r="B733" s="616"/>
      <c r="C733" s="616"/>
      <c r="D733" s="616"/>
      <c r="E733" s="617"/>
      <c r="F733" s="766" t="s">
        <v>785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672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674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39" t="s">
        <v>761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762</v>
      </c>
      <c r="H789" s="450"/>
      <c r="I789" s="450"/>
      <c r="J789" s="450"/>
      <c r="K789" s="451"/>
      <c r="L789" s="452" t="s">
        <v>760</v>
      </c>
      <c r="M789" s="453"/>
      <c r="N789" s="453"/>
      <c r="O789" s="453"/>
      <c r="P789" s="453"/>
      <c r="Q789" s="453"/>
      <c r="R789" s="453"/>
      <c r="S789" s="453"/>
      <c r="T789" s="453"/>
      <c r="U789" s="453"/>
      <c r="V789" s="453"/>
      <c r="W789" s="453"/>
      <c r="X789" s="454"/>
      <c r="Y789" s="455">
        <v>81</v>
      </c>
      <c r="Z789" s="456"/>
      <c r="AA789" s="456"/>
      <c r="AB789" s="557"/>
      <c r="AC789" s="449" t="s">
        <v>762</v>
      </c>
      <c r="AD789" s="450"/>
      <c r="AE789" s="450"/>
      <c r="AF789" s="450"/>
      <c r="AG789" s="451"/>
      <c r="AH789" s="452" t="s">
        <v>764</v>
      </c>
      <c r="AI789" s="453"/>
      <c r="AJ789" s="453"/>
      <c r="AK789" s="453"/>
      <c r="AL789" s="453"/>
      <c r="AM789" s="453"/>
      <c r="AN789" s="453"/>
      <c r="AO789" s="453"/>
      <c r="AP789" s="453"/>
      <c r="AQ789" s="453"/>
      <c r="AR789" s="453"/>
      <c r="AS789" s="453"/>
      <c r="AT789" s="454"/>
      <c r="AU789" s="455">
        <v>66</v>
      </c>
      <c r="AV789" s="456"/>
      <c r="AW789" s="456"/>
      <c r="AX789" s="457"/>
    </row>
    <row r="790" spans="1:51" ht="24.75" hidden="1" customHeight="1" x14ac:dyDescent="0.15">
      <c r="A790" s="556"/>
      <c r="B790" s="763"/>
      <c r="C790" s="763"/>
      <c r="D790" s="763"/>
      <c r="E790" s="763"/>
      <c r="F790" s="764"/>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6"/>
      <c r="B791" s="763"/>
      <c r="C791" s="763"/>
      <c r="D791" s="763"/>
      <c r="E791" s="763"/>
      <c r="F791" s="764"/>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6"/>
      <c r="B792" s="763"/>
      <c r="C792" s="763"/>
      <c r="D792" s="763"/>
      <c r="E792" s="763"/>
      <c r="F792" s="764"/>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6"/>
      <c r="B793" s="763"/>
      <c r="C793" s="763"/>
      <c r="D793" s="763"/>
      <c r="E793" s="763"/>
      <c r="F793" s="764"/>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6"/>
      <c r="B794" s="763"/>
      <c r="C794" s="763"/>
      <c r="D794" s="763"/>
      <c r="E794" s="763"/>
      <c r="F794" s="764"/>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6"/>
      <c r="B795" s="763"/>
      <c r="C795" s="763"/>
      <c r="D795" s="763"/>
      <c r="E795" s="763"/>
      <c r="F795" s="764"/>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6"/>
      <c r="B796" s="763"/>
      <c r="C796" s="763"/>
      <c r="D796" s="763"/>
      <c r="E796" s="763"/>
      <c r="F796" s="764"/>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6"/>
      <c r="B797" s="763"/>
      <c r="C797" s="763"/>
      <c r="D797" s="763"/>
      <c r="E797" s="763"/>
      <c r="F797" s="764"/>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6"/>
      <c r="B798" s="763"/>
      <c r="C798" s="763"/>
      <c r="D798" s="763"/>
      <c r="E798" s="763"/>
      <c r="F798" s="764"/>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6"/>
      <c r="B799" s="763"/>
      <c r="C799" s="763"/>
      <c r="D799" s="763"/>
      <c r="E799" s="763"/>
      <c r="F799" s="764"/>
      <c r="G799" s="408" t="s">
        <v>20</v>
      </c>
      <c r="H799" s="409"/>
      <c r="I799" s="409"/>
      <c r="J799" s="409"/>
      <c r="K799" s="409"/>
      <c r="L799" s="410"/>
      <c r="M799" s="411"/>
      <c r="N799" s="411"/>
      <c r="O799" s="411"/>
      <c r="P799" s="411"/>
      <c r="Q799" s="411"/>
      <c r="R799" s="411"/>
      <c r="S799" s="411"/>
      <c r="T799" s="411"/>
      <c r="U799" s="411"/>
      <c r="V799" s="411"/>
      <c r="W799" s="411"/>
      <c r="X799" s="412"/>
      <c r="Y799" s="413">
        <f>SUM(Y789:AB798)</f>
        <v>81</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66</v>
      </c>
      <c r="AV799" s="414"/>
      <c r="AW799" s="414"/>
      <c r="AX799" s="416"/>
    </row>
    <row r="800" spans="1:51" ht="24.75"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6"/>
      <c r="B804" s="763"/>
      <c r="C804" s="763"/>
      <c r="D804" s="763"/>
      <c r="E804" s="763"/>
      <c r="F804" s="764"/>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6"/>
      <c r="B805" s="763"/>
      <c r="C805" s="763"/>
      <c r="D805" s="763"/>
      <c r="E805" s="763"/>
      <c r="F805" s="764"/>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6"/>
      <c r="B806" s="763"/>
      <c r="C806" s="763"/>
      <c r="D806" s="763"/>
      <c r="E806" s="763"/>
      <c r="F806" s="764"/>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6"/>
      <c r="B807" s="763"/>
      <c r="C807" s="763"/>
      <c r="D807" s="763"/>
      <c r="E807" s="763"/>
      <c r="F807" s="764"/>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6"/>
      <c r="B808" s="763"/>
      <c r="C808" s="763"/>
      <c r="D808" s="763"/>
      <c r="E808" s="763"/>
      <c r="F808" s="764"/>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6"/>
      <c r="B809" s="763"/>
      <c r="C809" s="763"/>
      <c r="D809" s="763"/>
      <c r="E809" s="763"/>
      <c r="F809" s="764"/>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6"/>
      <c r="B810" s="763"/>
      <c r="C810" s="763"/>
      <c r="D810" s="763"/>
      <c r="E810" s="763"/>
      <c r="F810" s="764"/>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6"/>
      <c r="B811" s="763"/>
      <c r="C811" s="763"/>
      <c r="D811" s="763"/>
      <c r="E811" s="763"/>
      <c r="F811" s="764"/>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customHeight="1" x14ac:dyDescent="0.15">
      <c r="A812" s="556"/>
      <c r="B812" s="763"/>
      <c r="C812" s="763"/>
      <c r="D812" s="763"/>
      <c r="E812" s="763"/>
      <c r="F812" s="764"/>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6"/>
      <c r="B817" s="763"/>
      <c r="C817" s="763"/>
      <c r="D817" s="763"/>
      <c r="E817" s="763"/>
      <c r="F817" s="764"/>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6"/>
      <c r="B818" s="763"/>
      <c r="C818" s="763"/>
      <c r="D818" s="763"/>
      <c r="E818" s="763"/>
      <c r="F818" s="764"/>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6"/>
      <c r="B819" s="763"/>
      <c r="C819" s="763"/>
      <c r="D819" s="763"/>
      <c r="E819" s="763"/>
      <c r="F819" s="764"/>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6"/>
      <c r="B820" s="763"/>
      <c r="C820" s="763"/>
      <c r="D820" s="763"/>
      <c r="E820" s="763"/>
      <c r="F820" s="764"/>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6"/>
      <c r="B821" s="763"/>
      <c r="C821" s="763"/>
      <c r="D821" s="763"/>
      <c r="E821" s="763"/>
      <c r="F821" s="764"/>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6"/>
      <c r="B822" s="763"/>
      <c r="C822" s="763"/>
      <c r="D822" s="763"/>
      <c r="E822" s="763"/>
      <c r="F822" s="764"/>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6"/>
      <c r="B823" s="763"/>
      <c r="C823" s="763"/>
      <c r="D823" s="763"/>
      <c r="E823" s="763"/>
      <c r="F823" s="764"/>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6"/>
      <c r="B824" s="763"/>
      <c r="C824" s="763"/>
      <c r="D824" s="763"/>
      <c r="E824" s="763"/>
      <c r="F824" s="764"/>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6"/>
      <c r="B825" s="763"/>
      <c r="C825" s="763"/>
      <c r="D825" s="763"/>
      <c r="E825" s="763"/>
      <c r="F825" s="764"/>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6"/>
      <c r="B830" s="763"/>
      <c r="C830" s="763"/>
      <c r="D830" s="763"/>
      <c r="E830" s="763"/>
      <c r="F830" s="764"/>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6"/>
      <c r="B831" s="763"/>
      <c r="C831" s="763"/>
      <c r="D831" s="763"/>
      <c r="E831" s="763"/>
      <c r="F831" s="764"/>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6"/>
      <c r="B832" s="763"/>
      <c r="C832" s="763"/>
      <c r="D832" s="763"/>
      <c r="E832" s="763"/>
      <c r="F832" s="764"/>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6"/>
      <c r="B833" s="763"/>
      <c r="C833" s="763"/>
      <c r="D833" s="763"/>
      <c r="E833" s="763"/>
      <c r="F833" s="764"/>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6"/>
      <c r="B834" s="763"/>
      <c r="C834" s="763"/>
      <c r="D834" s="763"/>
      <c r="E834" s="763"/>
      <c r="F834" s="764"/>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6"/>
      <c r="B835" s="763"/>
      <c r="C835" s="763"/>
      <c r="D835" s="763"/>
      <c r="E835" s="763"/>
      <c r="F835" s="764"/>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6"/>
      <c r="B836" s="763"/>
      <c r="C836" s="763"/>
      <c r="D836" s="763"/>
      <c r="E836" s="763"/>
      <c r="F836" s="764"/>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6"/>
      <c r="B837" s="763"/>
      <c r="C837" s="763"/>
      <c r="D837" s="763"/>
      <c r="E837" s="763"/>
      <c r="F837" s="764"/>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6"/>
      <c r="B838" s="763"/>
      <c r="C838" s="763"/>
      <c r="D838" s="763"/>
      <c r="E838" s="763"/>
      <c r="F838" s="764"/>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367</v>
      </c>
      <c r="AI844" s="349"/>
      <c r="AJ844" s="349"/>
      <c r="AK844" s="349"/>
      <c r="AL844" s="349" t="s">
        <v>21</v>
      </c>
      <c r="AM844" s="349"/>
      <c r="AN844" s="349"/>
      <c r="AO844" s="422"/>
      <c r="AP844" s="423" t="s">
        <v>298</v>
      </c>
      <c r="AQ844" s="423"/>
      <c r="AR844" s="423"/>
      <c r="AS844" s="423"/>
      <c r="AT844" s="423"/>
      <c r="AU844" s="423"/>
      <c r="AV844" s="423"/>
      <c r="AW844" s="423"/>
      <c r="AX844" s="423"/>
    </row>
    <row r="845" spans="1:51" ht="42.75" customHeight="1" x14ac:dyDescent="0.15">
      <c r="A845" s="403">
        <v>1</v>
      </c>
      <c r="B845" s="403">
        <v>1</v>
      </c>
      <c r="C845" s="420" t="s">
        <v>766</v>
      </c>
      <c r="D845" s="417"/>
      <c r="E845" s="417"/>
      <c r="F845" s="417"/>
      <c r="G845" s="417"/>
      <c r="H845" s="417"/>
      <c r="I845" s="417"/>
      <c r="J845" s="418">
        <v>7010001064648</v>
      </c>
      <c r="K845" s="419"/>
      <c r="L845" s="419"/>
      <c r="M845" s="419"/>
      <c r="N845" s="419"/>
      <c r="O845" s="419"/>
      <c r="P845" s="424" t="s">
        <v>765</v>
      </c>
      <c r="Q845" s="425"/>
      <c r="R845" s="425"/>
      <c r="S845" s="425"/>
      <c r="T845" s="425"/>
      <c r="U845" s="425"/>
      <c r="V845" s="425"/>
      <c r="W845" s="425"/>
      <c r="X845" s="425"/>
      <c r="Y845" s="318">
        <v>81</v>
      </c>
      <c r="Z845" s="319"/>
      <c r="AA845" s="319"/>
      <c r="AB845" s="320"/>
      <c r="AC845" s="322" t="s">
        <v>379</v>
      </c>
      <c r="AD845" s="323"/>
      <c r="AE845" s="323"/>
      <c r="AF845" s="323"/>
      <c r="AG845" s="323"/>
      <c r="AH845" s="329">
        <v>1</v>
      </c>
      <c r="AI845" s="330"/>
      <c r="AJ845" s="330"/>
      <c r="AK845" s="330"/>
      <c r="AL845" s="326">
        <v>100</v>
      </c>
      <c r="AM845" s="327"/>
      <c r="AN845" s="327"/>
      <c r="AO845" s="328"/>
      <c r="AP845" s="321"/>
      <c r="AQ845" s="321"/>
      <c r="AR845" s="321"/>
      <c r="AS845" s="321"/>
      <c r="AT845" s="321"/>
      <c r="AU845" s="321"/>
      <c r="AV845" s="321"/>
      <c r="AW845" s="321"/>
      <c r="AX845" s="321"/>
    </row>
    <row r="846" spans="1:51" ht="42.75" customHeight="1" x14ac:dyDescent="0.15">
      <c r="A846" s="403">
        <v>2</v>
      </c>
      <c r="B846" s="403">
        <v>1</v>
      </c>
      <c r="C846" s="420" t="s">
        <v>767</v>
      </c>
      <c r="D846" s="417"/>
      <c r="E846" s="417"/>
      <c r="F846" s="417"/>
      <c r="G846" s="417"/>
      <c r="H846" s="417"/>
      <c r="I846" s="417"/>
      <c r="J846" s="418">
        <v>7120001077523</v>
      </c>
      <c r="K846" s="419"/>
      <c r="L846" s="419"/>
      <c r="M846" s="419"/>
      <c r="N846" s="419"/>
      <c r="O846" s="419"/>
      <c r="P846" s="424" t="s">
        <v>765</v>
      </c>
      <c r="Q846" s="425"/>
      <c r="R846" s="425"/>
      <c r="S846" s="425"/>
      <c r="T846" s="425"/>
      <c r="U846" s="425"/>
      <c r="V846" s="425"/>
      <c r="W846" s="425"/>
      <c r="X846" s="425"/>
      <c r="Y846" s="318">
        <v>2.9</v>
      </c>
      <c r="Z846" s="319"/>
      <c r="AA846" s="319"/>
      <c r="AB846" s="320"/>
      <c r="AC846" s="322" t="s">
        <v>379</v>
      </c>
      <c r="AD846" s="323"/>
      <c r="AE846" s="323"/>
      <c r="AF846" s="323"/>
      <c r="AG846" s="323"/>
      <c r="AH846" s="329">
        <v>1</v>
      </c>
      <c r="AI846" s="330"/>
      <c r="AJ846" s="330"/>
      <c r="AK846" s="330"/>
      <c r="AL846" s="326">
        <v>100</v>
      </c>
      <c r="AM846" s="327"/>
      <c r="AN846" s="327"/>
      <c r="AO846" s="328"/>
      <c r="AP846" s="321"/>
      <c r="AQ846" s="321"/>
      <c r="AR846" s="321"/>
      <c r="AS846" s="321"/>
      <c r="AT846" s="321"/>
      <c r="AU846" s="321"/>
      <c r="AV846" s="321"/>
      <c r="AW846" s="321"/>
      <c r="AX846" s="321"/>
      <c r="AY846">
        <f>COUNTA($C$846)</f>
        <v>1</v>
      </c>
    </row>
    <row r="847" spans="1:51" ht="42.75" customHeight="1" x14ac:dyDescent="0.15">
      <c r="A847" s="403">
        <v>3</v>
      </c>
      <c r="B847" s="403">
        <v>1</v>
      </c>
      <c r="C847" s="420" t="s">
        <v>768</v>
      </c>
      <c r="D847" s="417"/>
      <c r="E847" s="417"/>
      <c r="F847" s="417"/>
      <c r="G847" s="417"/>
      <c r="H847" s="417"/>
      <c r="I847" s="417"/>
      <c r="J847" s="418">
        <v>8011101028104</v>
      </c>
      <c r="K847" s="419"/>
      <c r="L847" s="419"/>
      <c r="M847" s="419"/>
      <c r="N847" s="419"/>
      <c r="O847" s="419"/>
      <c r="P847" s="424" t="s">
        <v>765</v>
      </c>
      <c r="Q847" s="425"/>
      <c r="R847" s="425"/>
      <c r="S847" s="425"/>
      <c r="T847" s="425"/>
      <c r="U847" s="425"/>
      <c r="V847" s="425"/>
      <c r="W847" s="425"/>
      <c r="X847" s="425"/>
      <c r="Y847" s="318">
        <v>2.9</v>
      </c>
      <c r="Z847" s="319"/>
      <c r="AA847" s="319"/>
      <c r="AB847" s="320"/>
      <c r="AC847" s="322" t="s">
        <v>379</v>
      </c>
      <c r="AD847" s="323"/>
      <c r="AE847" s="323"/>
      <c r="AF847" s="323"/>
      <c r="AG847" s="323"/>
      <c r="AH847" s="329">
        <v>1</v>
      </c>
      <c r="AI847" s="330"/>
      <c r="AJ847" s="330"/>
      <c r="AK847" s="330"/>
      <c r="AL847" s="326">
        <v>100</v>
      </c>
      <c r="AM847" s="327"/>
      <c r="AN847" s="327"/>
      <c r="AO847" s="328"/>
      <c r="AP847" s="321"/>
      <c r="AQ847" s="321"/>
      <c r="AR847" s="321"/>
      <c r="AS847" s="321"/>
      <c r="AT847" s="321"/>
      <c r="AU847" s="321"/>
      <c r="AV847" s="321"/>
      <c r="AW847" s="321"/>
      <c r="AX847" s="321"/>
      <c r="AY847">
        <f>COUNTA($C$847)</f>
        <v>1</v>
      </c>
    </row>
    <row r="848" spans="1:51" ht="42.75" customHeight="1" x14ac:dyDescent="0.15">
      <c r="A848" s="403">
        <v>4</v>
      </c>
      <c r="B848" s="403">
        <v>1</v>
      </c>
      <c r="C848" s="420" t="s">
        <v>769</v>
      </c>
      <c r="D848" s="417"/>
      <c r="E848" s="417"/>
      <c r="F848" s="417"/>
      <c r="G848" s="417"/>
      <c r="H848" s="417"/>
      <c r="I848" s="417"/>
      <c r="J848" s="418">
        <v>9010401052465</v>
      </c>
      <c r="K848" s="419"/>
      <c r="L848" s="419"/>
      <c r="M848" s="419"/>
      <c r="N848" s="419"/>
      <c r="O848" s="419"/>
      <c r="P848" s="424" t="s">
        <v>765</v>
      </c>
      <c r="Q848" s="425"/>
      <c r="R848" s="425"/>
      <c r="S848" s="425"/>
      <c r="T848" s="425"/>
      <c r="U848" s="425"/>
      <c r="V848" s="425"/>
      <c r="W848" s="425"/>
      <c r="X848" s="425"/>
      <c r="Y848" s="318">
        <v>2</v>
      </c>
      <c r="Z848" s="319"/>
      <c r="AA848" s="319"/>
      <c r="AB848" s="320"/>
      <c r="AC848" s="322" t="s">
        <v>379</v>
      </c>
      <c r="AD848" s="323"/>
      <c r="AE848" s="323"/>
      <c r="AF848" s="323"/>
      <c r="AG848" s="323"/>
      <c r="AH848" s="329">
        <v>1</v>
      </c>
      <c r="AI848" s="330"/>
      <c r="AJ848" s="330"/>
      <c r="AK848" s="330"/>
      <c r="AL848" s="326">
        <v>100</v>
      </c>
      <c r="AM848" s="327"/>
      <c r="AN848" s="327"/>
      <c r="AO848" s="328"/>
      <c r="AP848" s="321"/>
      <c r="AQ848" s="321"/>
      <c r="AR848" s="321"/>
      <c r="AS848" s="321"/>
      <c r="AT848" s="321"/>
      <c r="AU848" s="321"/>
      <c r="AV848" s="321"/>
      <c r="AW848" s="321"/>
      <c r="AX848" s="321"/>
      <c r="AY848">
        <f>COUNTA($C$848)</f>
        <v>1</v>
      </c>
    </row>
    <row r="849" spans="1:51" ht="42.75" customHeight="1" x14ac:dyDescent="0.15">
      <c r="A849" s="403">
        <v>5</v>
      </c>
      <c r="B849" s="403">
        <v>1</v>
      </c>
      <c r="C849" s="420" t="s">
        <v>770</v>
      </c>
      <c r="D849" s="417"/>
      <c r="E849" s="417"/>
      <c r="F849" s="417"/>
      <c r="G849" s="417"/>
      <c r="H849" s="417"/>
      <c r="I849" s="417"/>
      <c r="J849" s="418">
        <v>1010001067912</v>
      </c>
      <c r="K849" s="419"/>
      <c r="L849" s="419"/>
      <c r="M849" s="419"/>
      <c r="N849" s="419"/>
      <c r="O849" s="419"/>
      <c r="P849" s="424" t="s">
        <v>765</v>
      </c>
      <c r="Q849" s="425"/>
      <c r="R849" s="425"/>
      <c r="S849" s="425"/>
      <c r="T849" s="425"/>
      <c r="U849" s="425"/>
      <c r="V849" s="425"/>
      <c r="W849" s="425"/>
      <c r="X849" s="425"/>
      <c r="Y849" s="318">
        <v>1.6</v>
      </c>
      <c r="Z849" s="319"/>
      <c r="AA849" s="319"/>
      <c r="AB849" s="320"/>
      <c r="AC849" s="322" t="s">
        <v>379</v>
      </c>
      <c r="AD849" s="323"/>
      <c r="AE849" s="323"/>
      <c r="AF849" s="323"/>
      <c r="AG849" s="323"/>
      <c r="AH849" s="329">
        <v>1</v>
      </c>
      <c r="AI849" s="330"/>
      <c r="AJ849" s="330"/>
      <c r="AK849" s="330"/>
      <c r="AL849" s="326">
        <v>100</v>
      </c>
      <c r="AM849" s="327"/>
      <c r="AN849" s="327"/>
      <c r="AO849" s="328"/>
      <c r="AP849" s="321"/>
      <c r="AQ849" s="321"/>
      <c r="AR849" s="321"/>
      <c r="AS849" s="321"/>
      <c r="AT849" s="321"/>
      <c r="AU849" s="321"/>
      <c r="AV849" s="321"/>
      <c r="AW849" s="321"/>
      <c r="AX849" s="321"/>
      <c r="AY849">
        <f>COUNTA($C$849)</f>
        <v>1</v>
      </c>
    </row>
    <row r="850" spans="1:51" ht="42.75" customHeight="1" x14ac:dyDescent="0.15">
      <c r="A850" s="403">
        <v>6</v>
      </c>
      <c r="B850" s="403">
        <v>1</v>
      </c>
      <c r="C850" s="420" t="s">
        <v>771</v>
      </c>
      <c r="D850" s="417"/>
      <c r="E850" s="417"/>
      <c r="F850" s="417"/>
      <c r="G850" s="417"/>
      <c r="H850" s="417"/>
      <c r="I850" s="417"/>
      <c r="J850" s="418">
        <v>9011101031552</v>
      </c>
      <c r="K850" s="419"/>
      <c r="L850" s="419"/>
      <c r="M850" s="419"/>
      <c r="N850" s="419"/>
      <c r="O850" s="419"/>
      <c r="P850" s="424" t="s">
        <v>765</v>
      </c>
      <c r="Q850" s="425"/>
      <c r="R850" s="425"/>
      <c r="S850" s="425"/>
      <c r="T850" s="425"/>
      <c r="U850" s="425"/>
      <c r="V850" s="425"/>
      <c r="W850" s="425"/>
      <c r="X850" s="425"/>
      <c r="Y850" s="318">
        <v>0.8</v>
      </c>
      <c r="Z850" s="319"/>
      <c r="AA850" s="319"/>
      <c r="AB850" s="320"/>
      <c r="AC850" s="322" t="s">
        <v>379</v>
      </c>
      <c r="AD850" s="323"/>
      <c r="AE850" s="323"/>
      <c r="AF850" s="323"/>
      <c r="AG850" s="323"/>
      <c r="AH850" s="329">
        <v>1</v>
      </c>
      <c r="AI850" s="330"/>
      <c r="AJ850" s="330"/>
      <c r="AK850" s="330"/>
      <c r="AL850" s="326">
        <v>100</v>
      </c>
      <c r="AM850" s="327"/>
      <c r="AN850" s="327"/>
      <c r="AO850" s="328"/>
      <c r="AP850" s="321"/>
      <c r="AQ850" s="321"/>
      <c r="AR850" s="321"/>
      <c r="AS850" s="321"/>
      <c r="AT850" s="321"/>
      <c r="AU850" s="321"/>
      <c r="AV850" s="321"/>
      <c r="AW850" s="321"/>
      <c r="AX850" s="321"/>
      <c r="AY850">
        <f>COUNTA($C$850)</f>
        <v>1</v>
      </c>
    </row>
    <row r="851" spans="1:51" ht="30" hidden="1" customHeight="1" x14ac:dyDescent="0.15">
      <c r="A851" s="403">
        <v>7</v>
      </c>
      <c r="B851" s="403">
        <v>1</v>
      </c>
      <c r="C851" s="420"/>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367</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46.5" customHeight="1" x14ac:dyDescent="0.15">
      <c r="A878" s="403">
        <v>1</v>
      </c>
      <c r="B878" s="403">
        <v>1</v>
      </c>
      <c r="C878" s="420" t="s">
        <v>772</v>
      </c>
      <c r="D878" s="417"/>
      <c r="E878" s="417"/>
      <c r="F878" s="417"/>
      <c r="G878" s="417"/>
      <c r="H878" s="417"/>
      <c r="I878" s="417"/>
      <c r="J878" s="418">
        <v>1120001100018</v>
      </c>
      <c r="K878" s="419"/>
      <c r="L878" s="419"/>
      <c r="M878" s="419"/>
      <c r="N878" s="419"/>
      <c r="O878" s="419"/>
      <c r="P878" s="424" t="s">
        <v>773</v>
      </c>
      <c r="Q878" s="425"/>
      <c r="R878" s="425"/>
      <c r="S878" s="425"/>
      <c r="T878" s="425"/>
      <c r="U878" s="425"/>
      <c r="V878" s="425"/>
      <c r="W878" s="425"/>
      <c r="X878" s="425"/>
      <c r="Y878" s="318">
        <v>66</v>
      </c>
      <c r="Z878" s="319"/>
      <c r="AA878" s="319"/>
      <c r="AB878" s="320"/>
      <c r="AC878" s="426" t="s">
        <v>372</v>
      </c>
      <c r="AD878" s="427"/>
      <c r="AE878" s="427"/>
      <c r="AF878" s="427"/>
      <c r="AG878" s="427"/>
      <c r="AH878" s="329">
        <v>2</v>
      </c>
      <c r="AI878" s="330"/>
      <c r="AJ878" s="330"/>
      <c r="AK878" s="330"/>
      <c r="AL878" s="326">
        <v>76</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3">
        <v>2</v>
      </c>
      <c r="B879" s="403">
        <v>1</v>
      </c>
      <c r="C879" s="420"/>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329"/>
      <c r="AI879" s="330"/>
      <c r="AJ879" s="330"/>
      <c r="AK879" s="33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367</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367</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367</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367</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367</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367</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3"/>
      <c r="B1109" s="403"/>
      <c r="C1109" s="277" t="s">
        <v>263</v>
      </c>
      <c r="D1109" s="889"/>
      <c r="E1109" s="277" t="s">
        <v>262</v>
      </c>
      <c r="F1109" s="889"/>
      <c r="G1109" s="889"/>
      <c r="H1109" s="889"/>
      <c r="I1109" s="889"/>
      <c r="J1109" s="277" t="s">
        <v>297</v>
      </c>
      <c r="K1109" s="277"/>
      <c r="L1109" s="277"/>
      <c r="M1109" s="277"/>
      <c r="N1109" s="277"/>
      <c r="O1109" s="277"/>
      <c r="P1109" s="347" t="s">
        <v>27</v>
      </c>
      <c r="Q1109" s="347"/>
      <c r="R1109" s="347"/>
      <c r="S1109" s="347"/>
      <c r="T1109" s="347"/>
      <c r="U1109" s="347"/>
      <c r="V1109" s="347"/>
      <c r="W1109" s="347"/>
      <c r="X1109" s="347"/>
      <c r="Y1109" s="277" t="s">
        <v>299</v>
      </c>
      <c r="Z1109" s="889"/>
      <c r="AA1109" s="889"/>
      <c r="AB1109" s="889"/>
      <c r="AC1109" s="277" t="s">
        <v>245</v>
      </c>
      <c r="AD1109" s="277"/>
      <c r="AE1109" s="277"/>
      <c r="AF1109" s="277"/>
      <c r="AG1109" s="277"/>
      <c r="AH1109" s="347" t="s">
        <v>258</v>
      </c>
      <c r="AI1109" s="348"/>
      <c r="AJ1109" s="348"/>
      <c r="AK1109" s="348"/>
      <c r="AL1109" s="348" t="s">
        <v>21</v>
      </c>
      <c r="AM1109" s="348"/>
      <c r="AN1109" s="348"/>
      <c r="AO1109" s="892"/>
      <c r="AP1109" s="423" t="s">
        <v>330</v>
      </c>
      <c r="AQ1109" s="423"/>
      <c r="AR1109" s="423"/>
      <c r="AS1109" s="423"/>
      <c r="AT1109" s="423"/>
      <c r="AU1109" s="423"/>
      <c r="AV1109" s="423"/>
      <c r="AW1109" s="423"/>
      <c r="AX1109" s="423"/>
    </row>
    <row r="1110" spans="1:51" ht="30" hidden="1" customHeight="1" x14ac:dyDescent="0.15">
      <c r="A1110" s="403">
        <v>1</v>
      </c>
      <c r="B1110" s="403">
        <v>1</v>
      </c>
      <c r="C1110" s="891"/>
      <c r="D1110" s="891"/>
      <c r="E1110" s="890"/>
      <c r="F1110" s="890"/>
      <c r="G1110" s="890"/>
      <c r="H1110" s="890"/>
      <c r="I1110" s="890"/>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3">
        <v>2</v>
      </c>
      <c r="B1111" s="403">
        <v>1</v>
      </c>
      <c r="C1111" s="891"/>
      <c r="D1111" s="891"/>
      <c r="E1111" s="890"/>
      <c r="F1111" s="890"/>
      <c r="G1111" s="890"/>
      <c r="H1111" s="890"/>
      <c r="I1111" s="890"/>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1"/>
      <c r="D1112" s="891"/>
      <c r="E1112" s="890"/>
      <c r="F1112" s="890"/>
      <c r="G1112" s="890"/>
      <c r="H1112" s="890"/>
      <c r="I1112" s="890"/>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1"/>
      <c r="D1113" s="891"/>
      <c r="E1113" s="890"/>
      <c r="F1113" s="890"/>
      <c r="G1113" s="890"/>
      <c r="H1113" s="890"/>
      <c r="I1113" s="890"/>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1"/>
      <c r="D1114" s="891"/>
      <c r="E1114" s="890"/>
      <c r="F1114" s="890"/>
      <c r="G1114" s="890"/>
      <c r="H1114" s="890"/>
      <c r="I1114" s="890"/>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1"/>
      <c r="D1115" s="891"/>
      <c r="E1115" s="890"/>
      <c r="F1115" s="890"/>
      <c r="G1115" s="890"/>
      <c r="H1115" s="890"/>
      <c r="I1115" s="890"/>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1"/>
      <c r="D1116" s="891"/>
      <c r="E1116" s="890"/>
      <c r="F1116" s="890"/>
      <c r="G1116" s="890"/>
      <c r="H1116" s="890"/>
      <c r="I1116" s="890"/>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1"/>
      <c r="D1117" s="891"/>
      <c r="E1117" s="890"/>
      <c r="F1117" s="890"/>
      <c r="G1117" s="890"/>
      <c r="H1117" s="890"/>
      <c r="I1117" s="890"/>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1"/>
      <c r="D1118" s="891"/>
      <c r="E1118" s="890"/>
      <c r="F1118" s="890"/>
      <c r="G1118" s="890"/>
      <c r="H1118" s="890"/>
      <c r="I1118" s="890"/>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1"/>
      <c r="D1119" s="891"/>
      <c r="E1119" s="890"/>
      <c r="F1119" s="890"/>
      <c r="G1119" s="890"/>
      <c r="H1119" s="890"/>
      <c r="I1119" s="890"/>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1"/>
      <c r="D1120" s="891"/>
      <c r="E1120" s="890"/>
      <c r="F1120" s="890"/>
      <c r="G1120" s="890"/>
      <c r="H1120" s="890"/>
      <c r="I1120" s="890"/>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1"/>
      <c r="D1121" s="891"/>
      <c r="E1121" s="890"/>
      <c r="F1121" s="890"/>
      <c r="G1121" s="890"/>
      <c r="H1121" s="890"/>
      <c r="I1121" s="890"/>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1"/>
      <c r="D1122" s="891"/>
      <c r="E1122" s="890"/>
      <c r="F1122" s="890"/>
      <c r="G1122" s="890"/>
      <c r="H1122" s="890"/>
      <c r="I1122" s="890"/>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1"/>
      <c r="D1123" s="891"/>
      <c r="E1123" s="890"/>
      <c r="F1123" s="890"/>
      <c r="G1123" s="890"/>
      <c r="H1123" s="890"/>
      <c r="I1123" s="890"/>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1"/>
      <c r="D1124" s="891"/>
      <c r="E1124" s="890"/>
      <c r="F1124" s="890"/>
      <c r="G1124" s="890"/>
      <c r="H1124" s="890"/>
      <c r="I1124" s="890"/>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1"/>
      <c r="D1125" s="891"/>
      <c r="E1125" s="890"/>
      <c r="F1125" s="890"/>
      <c r="G1125" s="890"/>
      <c r="H1125" s="890"/>
      <c r="I1125" s="890"/>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1"/>
      <c r="D1126" s="891"/>
      <c r="E1126" s="890"/>
      <c r="F1126" s="890"/>
      <c r="G1126" s="890"/>
      <c r="H1126" s="890"/>
      <c r="I1126" s="890"/>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1"/>
      <c r="D1127" s="891"/>
      <c r="E1127" s="262"/>
      <c r="F1127" s="890"/>
      <c r="G1127" s="890"/>
      <c r="H1127" s="890"/>
      <c r="I1127" s="890"/>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1"/>
      <c r="D1128" s="891"/>
      <c r="E1128" s="890"/>
      <c r="F1128" s="890"/>
      <c r="G1128" s="890"/>
      <c r="H1128" s="890"/>
      <c r="I1128" s="890"/>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1"/>
      <c r="D1129" s="891"/>
      <c r="E1129" s="890"/>
      <c r="F1129" s="890"/>
      <c r="G1129" s="890"/>
      <c r="H1129" s="890"/>
      <c r="I1129" s="890"/>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1"/>
      <c r="D1130" s="891"/>
      <c r="E1130" s="890"/>
      <c r="F1130" s="890"/>
      <c r="G1130" s="890"/>
      <c r="H1130" s="890"/>
      <c r="I1130" s="890"/>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1"/>
      <c r="D1131" s="891"/>
      <c r="E1131" s="890"/>
      <c r="F1131" s="890"/>
      <c r="G1131" s="890"/>
      <c r="H1131" s="890"/>
      <c r="I1131" s="890"/>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1"/>
      <c r="D1132" s="891"/>
      <c r="E1132" s="890"/>
      <c r="F1132" s="890"/>
      <c r="G1132" s="890"/>
      <c r="H1132" s="890"/>
      <c r="I1132" s="890"/>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1"/>
      <c r="D1133" s="891"/>
      <c r="E1133" s="890"/>
      <c r="F1133" s="890"/>
      <c r="G1133" s="890"/>
      <c r="H1133" s="890"/>
      <c r="I1133" s="890"/>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1"/>
      <c r="D1134" s="891"/>
      <c r="E1134" s="890"/>
      <c r="F1134" s="890"/>
      <c r="G1134" s="890"/>
      <c r="H1134" s="890"/>
      <c r="I1134" s="890"/>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1"/>
      <c r="D1135" s="891"/>
      <c r="E1135" s="890"/>
      <c r="F1135" s="890"/>
      <c r="G1135" s="890"/>
      <c r="H1135" s="890"/>
      <c r="I1135" s="890"/>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1"/>
      <c r="D1136" s="891"/>
      <c r="E1136" s="890"/>
      <c r="F1136" s="890"/>
      <c r="G1136" s="890"/>
      <c r="H1136" s="890"/>
      <c r="I1136" s="890"/>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1"/>
      <c r="D1137" s="891"/>
      <c r="E1137" s="890"/>
      <c r="F1137" s="890"/>
      <c r="G1137" s="890"/>
      <c r="H1137" s="890"/>
      <c r="I1137" s="890"/>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1"/>
      <c r="D1138" s="891"/>
      <c r="E1138" s="890"/>
      <c r="F1138" s="890"/>
      <c r="G1138" s="890"/>
      <c r="H1138" s="890"/>
      <c r="I1138" s="890"/>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1"/>
      <c r="D1139" s="891"/>
      <c r="E1139" s="890"/>
      <c r="F1139" s="890"/>
      <c r="G1139" s="890"/>
      <c r="H1139" s="890"/>
      <c r="I1139" s="890"/>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1:AO874">
    <cfRule type="expression" dxfId="2499" priority="6627">
      <formula>IF(AND(AL851&gt;=0, RIGHT(TEXT(AL851,"0.#"),1)&lt;&gt;"."),TRUE,FALSE)</formula>
    </cfRule>
    <cfRule type="expression" dxfId="2498" priority="6628">
      <formula>IF(AND(AL851&gt;=0, RIGHT(TEXT(AL851,"0.#"),1)="."),TRUE,FALSE)</formula>
    </cfRule>
    <cfRule type="expression" dxfId="2497" priority="6629">
      <formula>IF(AND(AL851&lt;0, RIGHT(TEXT(AL851,"0.#"),1)&lt;&gt;"."),TRUE,FALSE)</formula>
    </cfRule>
    <cfRule type="expression" dxfId="2496" priority="6630">
      <formula>IF(AND(AL851&lt;0, RIGHT(TEXT(AL851,"0.#"),1)="."),TRUE,FALSE)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0">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9">
    <cfRule type="expression" dxfId="2057" priority="2065">
      <formula>IF(RIGHT(TEXT(Y879,"0.#"),1)=".",FALSE,TRUE)</formula>
    </cfRule>
    <cfRule type="expression" dxfId="2056" priority="2066">
      <formula>IF(RIGHT(TEXT(Y879,"0.#"),1)=".",TRUE,FALSE)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738</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738</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738</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子ども・若者育成支援、少子化社会対策、男女共同参画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11"/>
      <c r="AA2" s="412"/>
      <c r="AB2" s="1006" t="s">
        <v>11</v>
      </c>
      <c r="AC2" s="1007"/>
      <c r="AD2" s="1008"/>
      <c r="AE2" s="994" t="s">
        <v>390</v>
      </c>
      <c r="AF2" s="994"/>
      <c r="AG2" s="994"/>
      <c r="AH2" s="994"/>
      <c r="AI2" s="994" t="s">
        <v>412</v>
      </c>
      <c r="AJ2" s="994"/>
      <c r="AK2" s="994"/>
      <c r="AL2" s="458"/>
      <c r="AM2" s="994" t="s">
        <v>509</v>
      </c>
      <c r="AN2" s="994"/>
      <c r="AO2" s="994"/>
      <c r="AP2" s="458"/>
      <c r="AQ2" s="215" t="s">
        <v>232</v>
      </c>
      <c r="AR2" s="199"/>
      <c r="AS2" s="199"/>
      <c r="AT2" s="200"/>
      <c r="AU2" s="371" t="s">
        <v>134</v>
      </c>
      <c r="AV2" s="371"/>
      <c r="AW2" s="371"/>
      <c r="AX2" s="372"/>
      <c r="AY2" s="34">
        <f>COUNTA($G$4)</f>
        <v>0</v>
      </c>
    </row>
    <row r="3" spans="1:51"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3"/>
      <c r="Z3" s="1004"/>
      <c r="AA3" s="1005"/>
      <c r="AB3" s="1009"/>
      <c r="AC3" s="1010"/>
      <c r="AD3" s="1011"/>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11"/>
      <c r="AA9" s="412"/>
      <c r="AB9" s="1006" t="s">
        <v>11</v>
      </c>
      <c r="AC9" s="1007"/>
      <c r="AD9" s="1008"/>
      <c r="AE9" s="994" t="s">
        <v>390</v>
      </c>
      <c r="AF9" s="994"/>
      <c r="AG9" s="994"/>
      <c r="AH9" s="994"/>
      <c r="AI9" s="994" t="s">
        <v>412</v>
      </c>
      <c r="AJ9" s="994"/>
      <c r="AK9" s="994"/>
      <c r="AL9" s="458"/>
      <c r="AM9" s="994" t="s">
        <v>509</v>
      </c>
      <c r="AN9" s="994"/>
      <c r="AO9" s="994"/>
      <c r="AP9" s="458"/>
      <c r="AQ9" s="215" t="s">
        <v>232</v>
      </c>
      <c r="AR9" s="199"/>
      <c r="AS9" s="199"/>
      <c r="AT9" s="200"/>
      <c r="AU9" s="371" t="s">
        <v>134</v>
      </c>
      <c r="AV9" s="371"/>
      <c r="AW9" s="371"/>
      <c r="AX9" s="372"/>
      <c r="AY9" s="34">
        <f>COUNTA($G$11)</f>
        <v>0</v>
      </c>
    </row>
    <row r="10" spans="1:51"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3"/>
      <c r="Z10" s="1004"/>
      <c r="AA10" s="1005"/>
      <c r="AB10" s="1009"/>
      <c r="AC10" s="1010"/>
      <c r="AD10" s="1011"/>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4"/>
      <c r="B13" s="645"/>
      <c r="C13" s="645"/>
      <c r="D13" s="645"/>
      <c r="E13" s="645"/>
      <c r="F13" s="646"/>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11"/>
      <c r="AA16" s="412"/>
      <c r="AB16" s="1006" t="s">
        <v>11</v>
      </c>
      <c r="AC16" s="1007"/>
      <c r="AD16" s="1008"/>
      <c r="AE16" s="994" t="s">
        <v>390</v>
      </c>
      <c r="AF16" s="994"/>
      <c r="AG16" s="994"/>
      <c r="AH16" s="994"/>
      <c r="AI16" s="994" t="s">
        <v>412</v>
      </c>
      <c r="AJ16" s="994"/>
      <c r="AK16" s="994"/>
      <c r="AL16" s="458"/>
      <c r="AM16" s="994" t="s">
        <v>509</v>
      </c>
      <c r="AN16" s="994"/>
      <c r="AO16" s="994"/>
      <c r="AP16" s="458"/>
      <c r="AQ16" s="215" t="s">
        <v>232</v>
      </c>
      <c r="AR16" s="199"/>
      <c r="AS16" s="199"/>
      <c r="AT16" s="200"/>
      <c r="AU16" s="371" t="s">
        <v>134</v>
      </c>
      <c r="AV16" s="371"/>
      <c r="AW16" s="371"/>
      <c r="AX16" s="372"/>
      <c r="AY16" s="34">
        <f>COUNTA($G$18)</f>
        <v>0</v>
      </c>
    </row>
    <row r="17" spans="1:51"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3"/>
      <c r="Z17" s="1004"/>
      <c r="AA17" s="1005"/>
      <c r="AB17" s="1009"/>
      <c r="AC17" s="1010"/>
      <c r="AD17" s="1011"/>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4"/>
      <c r="B20" s="645"/>
      <c r="C20" s="645"/>
      <c r="D20" s="645"/>
      <c r="E20" s="645"/>
      <c r="F20" s="646"/>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11"/>
      <c r="AA23" s="412"/>
      <c r="AB23" s="1006" t="s">
        <v>11</v>
      </c>
      <c r="AC23" s="1007"/>
      <c r="AD23" s="1008"/>
      <c r="AE23" s="994" t="s">
        <v>390</v>
      </c>
      <c r="AF23" s="994"/>
      <c r="AG23" s="994"/>
      <c r="AH23" s="994"/>
      <c r="AI23" s="994" t="s">
        <v>412</v>
      </c>
      <c r="AJ23" s="994"/>
      <c r="AK23" s="994"/>
      <c r="AL23" s="458"/>
      <c r="AM23" s="994" t="s">
        <v>509</v>
      </c>
      <c r="AN23" s="994"/>
      <c r="AO23" s="994"/>
      <c r="AP23" s="458"/>
      <c r="AQ23" s="215" t="s">
        <v>232</v>
      </c>
      <c r="AR23" s="199"/>
      <c r="AS23" s="199"/>
      <c r="AT23" s="200"/>
      <c r="AU23" s="371" t="s">
        <v>134</v>
      </c>
      <c r="AV23" s="371"/>
      <c r="AW23" s="371"/>
      <c r="AX23" s="372"/>
      <c r="AY23" s="34">
        <f>COUNTA($G$25)</f>
        <v>0</v>
      </c>
    </row>
    <row r="24" spans="1:51"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3"/>
      <c r="Z24" s="1004"/>
      <c r="AA24" s="1005"/>
      <c r="AB24" s="1009"/>
      <c r="AC24" s="1010"/>
      <c r="AD24" s="1011"/>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4"/>
      <c r="B27" s="645"/>
      <c r="C27" s="645"/>
      <c r="D27" s="645"/>
      <c r="E27" s="645"/>
      <c r="F27" s="646"/>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11"/>
      <c r="AA30" s="412"/>
      <c r="AB30" s="1006" t="s">
        <v>11</v>
      </c>
      <c r="AC30" s="1007"/>
      <c r="AD30" s="1008"/>
      <c r="AE30" s="994" t="s">
        <v>390</v>
      </c>
      <c r="AF30" s="994"/>
      <c r="AG30" s="994"/>
      <c r="AH30" s="994"/>
      <c r="AI30" s="994" t="s">
        <v>412</v>
      </c>
      <c r="AJ30" s="994"/>
      <c r="AK30" s="994"/>
      <c r="AL30" s="458"/>
      <c r="AM30" s="994" t="s">
        <v>509</v>
      </c>
      <c r="AN30" s="994"/>
      <c r="AO30" s="994"/>
      <c r="AP30" s="458"/>
      <c r="AQ30" s="215" t="s">
        <v>232</v>
      </c>
      <c r="AR30" s="199"/>
      <c r="AS30" s="199"/>
      <c r="AT30" s="200"/>
      <c r="AU30" s="371" t="s">
        <v>134</v>
      </c>
      <c r="AV30" s="371"/>
      <c r="AW30" s="371"/>
      <c r="AX30" s="372"/>
      <c r="AY30" s="34">
        <f>COUNTA($G$32)</f>
        <v>0</v>
      </c>
    </row>
    <row r="31" spans="1:51"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3"/>
      <c r="Z31" s="1004"/>
      <c r="AA31" s="1005"/>
      <c r="AB31" s="1009"/>
      <c r="AC31" s="1010"/>
      <c r="AD31" s="1011"/>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4"/>
      <c r="B34" s="645"/>
      <c r="C34" s="645"/>
      <c r="D34" s="645"/>
      <c r="E34" s="645"/>
      <c r="F34" s="646"/>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11"/>
      <c r="AA37" s="412"/>
      <c r="AB37" s="1006" t="s">
        <v>11</v>
      </c>
      <c r="AC37" s="1007"/>
      <c r="AD37" s="1008"/>
      <c r="AE37" s="994" t="s">
        <v>390</v>
      </c>
      <c r="AF37" s="994"/>
      <c r="AG37" s="994"/>
      <c r="AH37" s="994"/>
      <c r="AI37" s="994" t="s">
        <v>412</v>
      </c>
      <c r="AJ37" s="994"/>
      <c r="AK37" s="994"/>
      <c r="AL37" s="458"/>
      <c r="AM37" s="994" t="s">
        <v>509</v>
      </c>
      <c r="AN37" s="994"/>
      <c r="AO37" s="994"/>
      <c r="AP37" s="458"/>
      <c r="AQ37" s="215" t="s">
        <v>232</v>
      </c>
      <c r="AR37" s="199"/>
      <c r="AS37" s="199"/>
      <c r="AT37" s="200"/>
      <c r="AU37" s="371" t="s">
        <v>134</v>
      </c>
      <c r="AV37" s="371"/>
      <c r="AW37" s="371"/>
      <c r="AX37" s="372"/>
      <c r="AY37" s="34">
        <f>COUNTA($G$39)</f>
        <v>0</v>
      </c>
    </row>
    <row r="38" spans="1:51"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3"/>
      <c r="Z38" s="1004"/>
      <c r="AA38" s="1005"/>
      <c r="AB38" s="1009"/>
      <c r="AC38" s="1010"/>
      <c r="AD38" s="1011"/>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4"/>
      <c r="B41" s="645"/>
      <c r="C41" s="645"/>
      <c r="D41" s="645"/>
      <c r="E41" s="645"/>
      <c r="F41" s="646"/>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11"/>
      <c r="AA44" s="412"/>
      <c r="AB44" s="1006" t="s">
        <v>11</v>
      </c>
      <c r="AC44" s="1007"/>
      <c r="AD44" s="1008"/>
      <c r="AE44" s="994" t="s">
        <v>390</v>
      </c>
      <c r="AF44" s="994"/>
      <c r="AG44" s="994"/>
      <c r="AH44" s="994"/>
      <c r="AI44" s="994" t="s">
        <v>412</v>
      </c>
      <c r="AJ44" s="994"/>
      <c r="AK44" s="994"/>
      <c r="AL44" s="458"/>
      <c r="AM44" s="994" t="s">
        <v>509</v>
      </c>
      <c r="AN44" s="994"/>
      <c r="AO44" s="994"/>
      <c r="AP44" s="458"/>
      <c r="AQ44" s="215" t="s">
        <v>232</v>
      </c>
      <c r="AR44" s="199"/>
      <c r="AS44" s="199"/>
      <c r="AT44" s="200"/>
      <c r="AU44" s="371" t="s">
        <v>134</v>
      </c>
      <c r="AV44" s="371"/>
      <c r="AW44" s="371"/>
      <c r="AX44" s="372"/>
      <c r="AY44" s="34">
        <f>COUNTA($G$46)</f>
        <v>0</v>
      </c>
    </row>
    <row r="45" spans="1:51"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3"/>
      <c r="Z45" s="1004"/>
      <c r="AA45" s="1005"/>
      <c r="AB45" s="1009"/>
      <c r="AC45" s="1010"/>
      <c r="AD45" s="1011"/>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4"/>
      <c r="B48" s="645"/>
      <c r="C48" s="645"/>
      <c r="D48" s="645"/>
      <c r="E48" s="645"/>
      <c r="F48" s="646"/>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11"/>
      <c r="AA51" s="412"/>
      <c r="AB51" s="458" t="s">
        <v>11</v>
      </c>
      <c r="AC51" s="1007"/>
      <c r="AD51" s="1008"/>
      <c r="AE51" s="994" t="s">
        <v>390</v>
      </c>
      <c r="AF51" s="994"/>
      <c r="AG51" s="994"/>
      <c r="AH51" s="994"/>
      <c r="AI51" s="994" t="s">
        <v>412</v>
      </c>
      <c r="AJ51" s="994"/>
      <c r="AK51" s="994"/>
      <c r="AL51" s="458"/>
      <c r="AM51" s="994" t="s">
        <v>509</v>
      </c>
      <c r="AN51" s="994"/>
      <c r="AO51" s="994"/>
      <c r="AP51" s="458"/>
      <c r="AQ51" s="215" t="s">
        <v>232</v>
      </c>
      <c r="AR51" s="199"/>
      <c r="AS51" s="199"/>
      <c r="AT51" s="200"/>
      <c r="AU51" s="371" t="s">
        <v>134</v>
      </c>
      <c r="AV51" s="371"/>
      <c r="AW51" s="371"/>
      <c r="AX51" s="372"/>
      <c r="AY51" s="34">
        <f>COUNTA($G$53)</f>
        <v>0</v>
      </c>
    </row>
    <row r="52" spans="1:51"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3"/>
      <c r="Z52" s="1004"/>
      <c r="AA52" s="1005"/>
      <c r="AB52" s="1009"/>
      <c r="AC52" s="1010"/>
      <c r="AD52" s="1011"/>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4"/>
      <c r="B55" s="645"/>
      <c r="C55" s="645"/>
      <c r="D55" s="645"/>
      <c r="E55" s="645"/>
      <c r="F55" s="646"/>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11"/>
      <c r="AA58" s="412"/>
      <c r="AB58" s="1006" t="s">
        <v>11</v>
      </c>
      <c r="AC58" s="1007"/>
      <c r="AD58" s="1008"/>
      <c r="AE58" s="994" t="s">
        <v>390</v>
      </c>
      <c r="AF58" s="994"/>
      <c r="AG58" s="994"/>
      <c r="AH58" s="994"/>
      <c r="AI58" s="994" t="s">
        <v>412</v>
      </c>
      <c r="AJ58" s="994"/>
      <c r="AK58" s="994"/>
      <c r="AL58" s="458"/>
      <c r="AM58" s="994" t="s">
        <v>509</v>
      </c>
      <c r="AN58" s="994"/>
      <c r="AO58" s="994"/>
      <c r="AP58" s="458"/>
      <c r="AQ58" s="215" t="s">
        <v>232</v>
      </c>
      <c r="AR58" s="199"/>
      <c r="AS58" s="199"/>
      <c r="AT58" s="200"/>
      <c r="AU58" s="371" t="s">
        <v>134</v>
      </c>
      <c r="AV58" s="371"/>
      <c r="AW58" s="371"/>
      <c r="AX58" s="372"/>
      <c r="AY58" s="34">
        <f>COUNTA($G$60)</f>
        <v>0</v>
      </c>
    </row>
    <row r="59" spans="1:51"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3"/>
      <c r="Z59" s="1004"/>
      <c r="AA59" s="1005"/>
      <c r="AB59" s="1009"/>
      <c r="AC59" s="1010"/>
      <c r="AD59" s="1011"/>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4"/>
      <c r="B62" s="645"/>
      <c r="C62" s="645"/>
      <c r="D62" s="645"/>
      <c r="E62" s="645"/>
      <c r="F62" s="646"/>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11"/>
      <c r="AA65" s="412"/>
      <c r="AB65" s="1006" t="s">
        <v>11</v>
      </c>
      <c r="AC65" s="1007"/>
      <c r="AD65" s="1008"/>
      <c r="AE65" s="994" t="s">
        <v>390</v>
      </c>
      <c r="AF65" s="994"/>
      <c r="AG65" s="994"/>
      <c r="AH65" s="994"/>
      <c r="AI65" s="994" t="s">
        <v>412</v>
      </c>
      <c r="AJ65" s="994"/>
      <c r="AK65" s="994"/>
      <c r="AL65" s="458"/>
      <c r="AM65" s="994" t="s">
        <v>509</v>
      </c>
      <c r="AN65" s="994"/>
      <c r="AO65" s="994"/>
      <c r="AP65" s="458"/>
      <c r="AQ65" s="215" t="s">
        <v>232</v>
      </c>
      <c r="AR65" s="199"/>
      <c r="AS65" s="199"/>
      <c r="AT65" s="200"/>
      <c r="AU65" s="371" t="s">
        <v>134</v>
      </c>
      <c r="AV65" s="371"/>
      <c r="AW65" s="371"/>
      <c r="AX65" s="372"/>
      <c r="AY65" s="34">
        <f>COUNTA($G$67)</f>
        <v>0</v>
      </c>
    </row>
    <row r="66" spans="1:51"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3"/>
      <c r="Z66" s="1004"/>
      <c r="AA66" s="1005"/>
      <c r="AB66" s="1009"/>
      <c r="AC66" s="1010"/>
      <c r="AD66" s="1011"/>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4"/>
      <c r="B69" s="645"/>
      <c r="C69" s="645"/>
      <c r="D69" s="645"/>
      <c r="E69" s="645"/>
      <c r="F69" s="646"/>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4"/>
      <c r="B6" s="1035"/>
      <c r="C6" s="1035"/>
      <c r="D6" s="1035"/>
      <c r="E6" s="1035"/>
      <c r="F6" s="1036"/>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4"/>
      <c r="B7" s="1035"/>
      <c r="C7" s="1035"/>
      <c r="D7" s="1035"/>
      <c r="E7" s="1035"/>
      <c r="F7" s="1036"/>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4"/>
      <c r="B8" s="1035"/>
      <c r="C8" s="1035"/>
      <c r="D8" s="1035"/>
      <c r="E8" s="1035"/>
      <c r="F8" s="1036"/>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4"/>
      <c r="B9" s="1035"/>
      <c r="C9" s="1035"/>
      <c r="D9" s="1035"/>
      <c r="E9" s="1035"/>
      <c r="F9" s="1036"/>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4"/>
      <c r="B10" s="1035"/>
      <c r="C10" s="1035"/>
      <c r="D10" s="1035"/>
      <c r="E10" s="1035"/>
      <c r="F10" s="1036"/>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4"/>
      <c r="B11" s="1035"/>
      <c r="C11" s="1035"/>
      <c r="D11" s="1035"/>
      <c r="E11" s="1035"/>
      <c r="F11" s="1036"/>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4"/>
      <c r="B12" s="1035"/>
      <c r="C12" s="1035"/>
      <c r="D12" s="1035"/>
      <c r="E12" s="1035"/>
      <c r="F12" s="1036"/>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4"/>
      <c r="B13" s="1035"/>
      <c r="C13" s="1035"/>
      <c r="D13" s="1035"/>
      <c r="E13" s="1035"/>
      <c r="F13" s="1036"/>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4"/>
      <c r="B14" s="1035"/>
      <c r="C14" s="1035"/>
      <c r="D14" s="1035"/>
      <c r="E14" s="1035"/>
      <c r="F14" s="103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4"/>
      <c r="B19" s="1035"/>
      <c r="C19" s="1035"/>
      <c r="D19" s="1035"/>
      <c r="E19" s="1035"/>
      <c r="F19" s="1036"/>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4"/>
      <c r="B20" s="1035"/>
      <c r="C20" s="1035"/>
      <c r="D20" s="1035"/>
      <c r="E20" s="1035"/>
      <c r="F20" s="1036"/>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4"/>
      <c r="B21" s="1035"/>
      <c r="C21" s="1035"/>
      <c r="D21" s="1035"/>
      <c r="E21" s="1035"/>
      <c r="F21" s="1036"/>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4"/>
      <c r="B22" s="1035"/>
      <c r="C22" s="1035"/>
      <c r="D22" s="1035"/>
      <c r="E22" s="1035"/>
      <c r="F22" s="1036"/>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4"/>
      <c r="B23" s="1035"/>
      <c r="C23" s="1035"/>
      <c r="D23" s="1035"/>
      <c r="E23" s="1035"/>
      <c r="F23" s="1036"/>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4"/>
      <c r="B24" s="1035"/>
      <c r="C24" s="1035"/>
      <c r="D24" s="1035"/>
      <c r="E24" s="1035"/>
      <c r="F24" s="1036"/>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4"/>
      <c r="B25" s="1035"/>
      <c r="C25" s="1035"/>
      <c r="D25" s="1035"/>
      <c r="E25" s="1035"/>
      <c r="F25" s="1036"/>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4"/>
      <c r="B26" s="1035"/>
      <c r="C26" s="1035"/>
      <c r="D26" s="1035"/>
      <c r="E26" s="1035"/>
      <c r="F26" s="1036"/>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4"/>
      <c r="B27" s="1035"/>
      <c r="C27" s="1035"/>
      <c r="D27" s="1035"/>
      <c r="E27" s="1035"/>
      <c r="F27" s="103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4"/>
      <c r="B32" s="1035"/>
      <c r="C32" s="1035"/>
      <c r="D32" s="1035"/>
      <c r="E32" s="1035"/>
      <c r="F32" s="1036"/>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4"/>
      <c r="B33" s="1035"/>
      <c r="C33" s="1035"/>
      <c r="D33" s="1035"/>
      <c r="E33" s="1035"/>
      <c r="F33" s="1036"/>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4"/>
      <c r="B34" s="1035"/>
      <c r="C34" s="1035"/>
      <c r="D34" s="1035"/>
      <c r="E34" s="1035"/>
      <c r="F34" s="1036"/>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4"/>
      <c r="B35" s="1035"/>
      <c r="C35" s="1035"/>
      <c r="D35" s="1035"/>
      <c r="E35" s="1035"/>
      <c r="F35" s="1036"/>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4"/>
      <c r="B36" s="1035"/>
      <c r="C36" s="1035"/>
      <c r="D36" s="1035"/>
      <c r="E36" s="1035"/>
      <c r="F36" s="1036"/>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4"/>
      <c r="B37" s="1035"/>
      <c r="C37" s="1035"/>
      <c r="D37" s="1035"/>
      <c r="E37" s="1035"/>
      <c r="F37" s="1036"/>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4"/>
      <c r="B38" s="1035"/>
      <c r="C38" s="1035"/>
      <c r="D38" s="1035"/>
      <c r="E38" s="1035"/>
      <c r="F38" s="1036"/>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4"/>
      <c r="B39" s="1035"/>
      <c r="C39" s="1035"/>
      <c r="D39" s="1035"/>
      <c r="E39" s="1035"/>
      <c r="F39" s="1036"/>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4"/>
      <c r="B40" s="1035"/>
      <c r="C40" s="1035"/>
      <c r="D40" s="1035"/>
      <c r="E40" s="1035"/>
      <c r="F40" s="103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4"/>
      <c r="B45" s="1035"/>
      <c r="C45" s="1035"/>
      <c r="D45" s="1035"/>
      <c r="E45" s="1035"/>
      <c r="F45" s="1036"/>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4"/>
      <c r="B46" s="1035"/>
      <c r="C46" s="1035"/>
      <c r="D46" s="1035"/>
      <c r="E46" s="1035"/>
      <c r="F46" s="1036"/>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4"/>
      <c r="B47" s="1035"/>
      <c r="C47" s="1035"/>
      <c r="D47" s="1035"/>
      <c r="E47" s="1035"/>
      <c r="F47" s="1036"/>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4"/>
      <c r="B48" s="1035"/>
      <c r="C48" s="1035"/>
      <c r="D48" s="1035"/>
      <c r="E48" s="1035"/>
      <c r="F48" s="1036"/>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4"/>
      <c r="B49" s="1035"/>
      <c r="C49" s="1035"/>
      <c r="D49" s="1035"/>
      <c r="E49" s="1035"/>
      <c r="F49" s="1036"/>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4"/>
      <c r="B50" s="1035"/>
      <c r="C50" s="1035"/>
      <c r="D50" s="1035"/>
      <c r="E50" s="1035"/>
      <c r="F50" s="1036"/>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4"/>
      <c r="B51" s="1035"/>
      <c r="C51" s="1035"/>
      <c r="D51" s="1035"/>
      <c r="E51" s="1035"/>
      <c r="F51" s="1036"/>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4"/>
      <c r="B52" s="1035"/>
      <c r="C52" s="1035"/>
      <c r="D52" s="1035"/>
      <c r="E52" s="1035"/>
      <c r="F52" s="1036"/>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4"/>
      <c r="B59" s="1035"/>
      <c r="C59" s="1035"/>
      <c r="D59" s="1035"/>
      <c r="E59" s="1035"/>
      <c r="F59" s="1036"/>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4"/>
      <c r="B60" s="1035"/>
      <c r="C60" s="1035"/>
      <c r="D60" s="1035"/>
      <c r="E60" s="1035"/>
      <c r="F60" s="1036"/>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4"/>
      <c r="B61" s="1035"/>
      <c r="C61" s="1035"/>
      <c r="D61" s="1035"/>
      <c r="E61" s="1035"/>
      <c r="F61" s="1036"/>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4"/>
      <c r="B62" s="1035"/>
      <c r="C62" s="1035"/>
      <c r="D62" s="1035"/>
      <c r="E62" s="1035"/>
      <c r="F62" s="1036"/>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4"/>
      <c r="B63" s="1035"/>
      <c r="C63" s="1035"/>
      <c r="D63" s="1035"/>
      <c r="E63" s="1035"/>
      <c r="F63" s="1036"/>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4"/>
      <c r="B64" s="1035"/>
      <c r="C64" s="1035"/>
      <c r="D64" s="1035"/>
      <c r="E64" s="1035"/>
      <c r="F64" s="1036"/>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4"/>
      <c r="B65" s="1035"/>
      <c r="C65" s="1035"/>
      <c r="D65" s="1035"/>
      <c r="E65" s="1035"/>
      <c r="F65" s="1036"/>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4"/>
      <c r="B66" s="1035"/>
      <c r="C66" s="1035"/>
      <c r="D66" s="1035"/>
      <c r="E66" s="1035"/>
      <c r="F66" s="1036"/>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4"/>
      <c r="B67" s="1035"/>
      <c r="C67" s="1035"/>
      <c r="D67" s="1035"/>
      <c r="E67" s="1035"/>
      <c r="F67" s="103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4"/>
      <c r="B72" s="1035"/>
      <c r="C72" s="1035"/>
      <c r="D72" s="1035"/>
      <c r="E72" s="1035"/>
      <c r="F72" s="1036"/>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4"/>
      <c r="B73" s="1035"/>
      <c r="C73" s="1035"/>
      <c r="D73" s="1035"/>
      <c r="E73" s="1035"/>
      <c r="F73" s="1036"/>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4"/>
      <c r="B74" s="1035"/>
      <c r="C74" s="1035"/>
      <c r="D74" s="1035"/>
      <c r="E74" s="1035"/>
      <c r="F74" s="1036"/>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4"/>
      <c r="B75" s="1035"/>
      <c r="C75" s="1035"/>
      <c r="D75" s="1035"/>
      <c r="E75" s="1035"/>
      <c r="F75" s="1036"/>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4"/>
      <c r="B76" s="1035"/>
      <c r="C76" s="1035"/>
      <c r="D76" s="1035"/>
      <c r="E76" s="1035"/>
      <c r="F76" s="1036"/>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4"/>
      <c r="B77" s="1035"/>
      <c r="C77" s="1035"/>
      <c r="D77" s="1035"/>
      <c r="E77" s="1035"/>
      <c r="F77" s="1036"/>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4"/>
      <c r="B78" s="1035"/>
      <c r="C78" s="1035"/>
      <c r="D78" s="1035"/>
      <c r="E78" s="1035"/>
      <c r="F78" s="1036"/>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4"/>
      <c r="B79" s="1035"/>
      <c r="C79" s="1035"/>
      <c r="D79" s="1035"/>
      <c r="E79" s="1035"/>
      <c r="F79" s="1036"/>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4"/>
      <c r="B80" s="1035"/>
      <c r="C80" s="1035"/>
      <c r="D80" s="1035"/>
      <c r="E80" s="1035"/>
      <c r="F80" s="103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4"/>
      <c r="B85" s="1035"/>
      <c r="C85" s="1035"/>
      <c r="D85" s="1035"/>
      <c r="E85" s="1035"/>
      <c r="F85" s="1036"/>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4"/>
      <c r="B86" s="1035"/>
      <c r="C86" s="1035"/>
      <c r="D86" s="1035"/>
      <c r="E86" s="1035"/>
      <c r="F86" s="1036"/>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4"/>
      <c r="B87" s="1035"/>
      <c r="C87" s="1035"/>
      <c r="D87" s="1035"/>
      <c r="E87" s="1035"/>
      <c r="F87" s="1036"/>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4"/>
      <c r="B88" s="1035"/>
      <c r="C88" s="1035"/>
      <c r="D88" s="1035"/>
      <c r="E88" s="1035"/>
      <c r="F88" s="1036"/>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4"/>
      <c r="B89" s="1035"/>
      <c r="C89" s="1035"/>
      <c r="D89" s="1035"/>
      <c r="E89" s="1035"/>
      <c r="F89" s="1036"/>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4"/>
      <c r="B90" s="1035"/>
      <c r="C90" s="1035"/>
      <c r="D90" s="1035"/>
      <c r="E90" s="1035"/>
      <c r="F90" s="1036"/>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4"/>
      <c r="B91" s="1035"/>
      <c r="C91" s="1035"/>
      <c r="D91" s="1035"/>
      <c r="E91" s="1035"/>
      <c r="F91" s="1036"/>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4"/>
      <c r="B92" s="1035"/>
      <c r="C92" s="1035"/>
      <c r="D92" s="1035"/>
      <c r="E92" s="1035"/>
      <c r="F92" s="1036"/>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4"/>
      <c r="B93" s="1035"/>
      <c r="C93" s="1035"/>
      <c r="D93" s="1035"/>
      <c r="E93" s="1035"/>
      <c r="F93" s="103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4"/>
      <c r="B98" s="1035"/>
      <c r="C98" s="1035"/>
      <c r="D98" s="1035"/>
      <c r="E98" s="1035"/>
      <c r="F98" s="1036"/>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4"/>
      <c r="B99" s="1035"/>
      <c r="C99" s="1035"/>
      <c r="D99" s="1035"/>
      <c r="E99" s="1035"/>
      <c r="F99" s="1036"/>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4"/>
      <c r="B100" s="1035"/>
      <c r="C100" s="1035"/>
      <c r="D100" s="1035"/>
      <c r="E100" s="1035"/>
      <c r="F100" s="1036"/>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4"/>
      <c r="B101" s="1035"/>
      <c r="C101" s="1035"/>
      <c r="D101" s="1035"/>
      <c r="E101" s="1035"/>
      <c r="F101" s="1036"/>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4"/>
      <c r="B102" s="1035"/>
      <c r="C102" s="1035"/>
      <c r="D102" s="1035"/>
      <c r="E102" s="1035"/>
      <c r="F102" s="1036"/>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4"/>
      <c r="B103" s="1035"/>
      <c r="C103" s="1035"/>
      <c r="D103" s="1035"/>
      <c r="E103" s="1035"/>
      <c r="F103" s="1036"/>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4"/>
      <c r="B104" s="1035"/>
      <c r="C104" s="1035"/>
      <c r="D104" s="1035"/>
      <c r="E104" s="1035"/>
      <c r="F104" s="1036"/>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4"/>
      <c r="B105" s="1035"/>
      <c r="C105" s="1035"/>
      <c r="D105" s="1035"/>
      <c r="E105" s="1035"/>
      <c r="F105" s="1036"/>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4"/>
      <c r="B112" s="1035"/>
      <c r="C112" s="1035"/>
      <c r="D112" s="1035"/>
      <c r="E112" s="1035"/>
      <c r="F112" s="1036"/>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4"/>
      <c r="B113" s="1035"/>
      <c r="C113" s="1035"/>
      <c r="D113" s="1035"/>
      <c r="E113" s="1035"/>
      <c r="F113" s="1036"/>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4"/>
      <c r="B114" s="1035"/>
      <c r="C114" s="1035"/>
      <c r="D114" s="1035"/>
      <c r="E114" s="1035"/>
      <c r="F114" s="1036"/>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4"/>
      <c r="B115" s="1035"/>
      <c r="C115" s="1035"/>
      <c r="D115" s="1035"/>
      <c r="E115" s="1035"/>
      <c r="F115" s="1036"/>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4"/>
      <c r="B116" s="1035"/>
      <c r="C116" s="1035"/>
      <c r="D116" s="1035"/>
      <c r="E116" s="1035"/>
      <c r="F116" s="1036"/>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4"/>
      <c r="B117" s="1035"/>
      <c r="C117" s="1035"/>
      <c r="D117" s="1035"/>
      <c r="E117" s="1035"/>
      <c r="F117" s="1036"/>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4"/>
      <c r="B118" s="1035"/>
      <c r="C118" s="1035"/>
      <c r="D118" s="1035"/>
      <c r="E118" s="1035"/>
      <c r="F118" s="1036"/>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4"/>
      <c r="B119" s="1035"/>
      <c r="C119" s="1035"/>
      <c r="D119" s="1035"/>
      <c r="E119" s="1035"/>
      <c r="F119" s="1036"/>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4"/>
      <c r="B120" s="1035"/>
      <c r="C120" s="1035"/>
      <c r="D120" s="1035"/>
      <c r="E120" s="1035"/>
      <c r="F120" s="103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4"/>
      <c r="B125" s="1035"/>
      <c r="C125" s="1035"/>
      <c r="D125" s="1035"/>
      <c r="E125" s="1035"/>
      <c r="F125" s="1036"/>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4"/>
      <c r="B126" s="1035"/>
      <c r="C126" s="1035"/>
      <c r="D126" s="1035"/>
      <c r="E126" s="1035"/>
      <c r="F126" s="1036"/>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4"/>
      <c r="B127" s="1035"/>
      <c r="C127" s="1035"/>
      <c r="D127" s="1035"/>
      <c r="E127" s="1035"/>
      <c r="F127" s="1036"/>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4"/>
      <c r="B128" s="1035"/>
      <c r="C128" s="1035"/>
      <c r="D128" s="1035"/>
      <c r="E128" s="1035"/>
      <c r="F128" s="1036"/>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4"/>
      <c r="B129" s="1035"/>
      <c r="C129" s="1035"/>
      <c r="D129" s="1035"/>
      <c r="E129" s="1035"/>
      <c r="F129" s="1036"/>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4"/>
      <c r="B130" s="1035"/>
      <c r="C130" s="1035"/>
      <c r="D130" s="1035"/>
      <c r="E130" s="1035"/>
      <c r="F130" s="1036"/>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4"/>
      <c r="B131" s="1035"/>
      <c r="C131" s="1035"/>
      <c r="D131" s="1035"/>
      <c r="E131" s="1035"/>
      <c r="F131" s="1036"/>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4"/>
      <c r="B132" s="1035"/>
      <c r="C132" s="1035"/>
      <c r="D132" s="1035"/>
      <c r="E132" s="1035"/>
      <c r="F132" s="1036"/>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4"/>
      <c r="B133" s="1035"/>
      <c r="C133" s="1035"/>
      <c r="D133" s="1035"/>
      <c r="E133" s="1035"/>
      <c r="F133" s="103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4"/>
      <c r="B138" s="1035"/>
      <c r="C138" s="1035"/>
      <c r="D138" s="1035"/>
      <c r="E138" s="1035"/>
      <c r="F138" s="1036"/>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4"/>
      <c r="B139" s="1035"/>
      <c r="C139" s="1035"/>
      <c r="D139" s="1035"/>
      <c r="E139" s="1035"/>
      <c r="F139" s="1036"/>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4"/>
      <c r="B140" s="1035"/>
      <c r="C140" s="1035"/>
      <c r="D140" s="1035"/>
      <c r="E140" s="1035"/>
      <c r="F140" s="1036"/>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4"/>
      <c r="B141" s="1035"/>
      <c r="C141" s="1035"/>
      <c r="D141" s="1035"/>
      <c r="E141" s="1035"/>
      <c r="F141" s="1036"/>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4"/>
      <c r="B142" s="1035"/>
      <c r="C142" s="1035"/>
      <c r="D142" s="1035"/>
      <c r="E142" s="1035"/>
      <c r="F142" s="1036"/>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4"/>
      <c r="B143" s="1035"/>
      <c r="C143" s="1035"/>
      <c r="D143" s="1035"/>
      <c r="E143" s="1035"/>
      <c r="F143" s="1036"/>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4"/>
      <c r="B144" s="1035"/>
      <c r="C144" s="1035"/>
      <c r="D144" s="1035"/>
      <c r="E144" s="1035"/>
      <c r="F144" s="1036"/>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4"/>
      <c r="B145" s="1035"/>
      <c r="C145" s="1035"/>
      <c r="D145" s="1035"/>
      <c r="E145" s="1035"/>
      <c r="F145" s="1036"/>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4"/>
      <c r="B146" s="1035"/>
      <c r="C146" s="1035"/>
      <c r="D146" s="1035"/>
      <c r="E146" s="1035"/>
      <c r="F146" s="103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4"/>
      <c r="B151" s="1035"/>
      <c r="C151" s="1035"/>
      <c r="D151" s="1035"/>
      <c r="E151" s="1035"/>
      <c r="F151" s="1036"/>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4"/>
      <c r="B152" s="1035"/>
      <c r="C152" s="1035"/>
      <c r="D152" s="1035"/>
      <c r="E152" s="1035"/>
      <c r="F152" s="1036"/>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4"/>
      <c r="B153" s="1035"/>
      <c r="C153" s="1035"/>
      <c r="D153" s="1035"/>
      <c r="E153" s="1035"/>
      <c r="F153" s="1036"/>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4"/>
      <c r="B154" s="1035"/>
      <c r="C154" s="1035"/>
      <c r="D154" s="1035"/>
      <c r="E154" s="1035"/>
      <c r="F154" s="1036"/>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4"/>
      <c r="B155" s="1035"/>
      <c r="C155" s="1035"/>
      <c r="D155" s="1035"/>
      <c r="E155" s="1035"/>
      <c r="F155" s="1036"/>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4"/>
      <c r="B156" s="1035"/>
      <c r="C156" s="1035"/>
      <c r="D156" s="1035"/>
      <c r="E156" s="1035"/>
      <c r="F156" s="1036"/>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4"/>
      <c r="B157" s="1035"/>
      <c r="C157" s="1035"/>
      <c r="D157" s="1035"/>
      <c r="E157" s="1035"/>
      <c r="F157" s="1036"/>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4"/>
      <c r="B158" s="1035"/>
      <c r="C158" s="1035"/>
      <c r="D158" s="1035"/>
      <c r="E158" s="1035"/>
      <c r="F158" s="1036"/>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4"/>
      <c r="B165" s="1035"/>
      <c r="C165" s="1035"/>
      <c r="D165" s="1035"/>
      <c r="E165" s="1035"/>
      <c r="F165" s="1036"/>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4"/>
      <c r="B166" s="1035"/>
      <c r="C166" s="1035"/>
      <c r="D166" s="1035"/>
      <c r="E166" s="1035"/>
      <c r="F166" s="1036"/>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4"/>
      <c r="B167" s="1035"/>
      <c r="C167" s="1035"/>
      <c r="D167" s="1035"/>
      <c r="E167" s="1035"/>
      <c r="F167" s="1036"/>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4"/>
      <c r="B168" s="1035"/>
      <c r="C168" s="1035"/>
      <c r="D168" s="1035"/>
      <c r="E168" s="1035"/>
      <c r="F168" s="1036"/>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4"/>
      <c r="B169" s="1035"/>
      <c r="C169" s="1035"/>
      <c r="D169" s="1035"/>
      <c r="E169" s="1035"/>
      <c r="F169" s="1036"/>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4"/>
      <c r="B170" s="1035"/>
      <c r="C170" s="1035"/>
      <c r="D170" s="1035"/>
      <c r="E170" s="1035"/>
      <c r="F170" s="1036"/>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4"/>
      <c r="B171" s="1035"/>
      <c r="C171" s="1035"/>
      <c r="D171" s="1035"/>
      <c r="E171" s="1035"/>
      <c r="F171" s="1036"/>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4"/>
      <c r="B172" s="1035"/>
      <c r="C172" s="1035"/>
      <c r="D172" s="1035"/>
      <c r="E172" s="1035"/>
      <c r="F172" s="1036"/>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4"/>
      <c r="B173" s="1035"/>
      <c r="C173" s="1035"/>
      <c r="D173" s="1035"/>
      <c r="E173" s="1035"/>
      <c r="F173" s="103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4"/>
      <c r="B178" s="1035"/>
      <c r="C178" s="1035"/>
      <c r="D178" s="1035"/>
      <c r="E178" s="1035"/>
      <c r="F178" s="1036"/>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4"/>
      <c r="B179" s="1035"/>
      <c r="C179" s="1035"/>
      <c r="D179" s="1035"/>
      <c r="E179" s="1035"/>
      <c r="F179" s="1036"/>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4"/>
      <c r="B180" s="1035"/>
      <c r="C180" s="1035"/>
      <c r="D180" s="1035"/>
      <c r="E180" s="1035"/>
      <c r="F180" s="1036"/>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4"/>
      <c r="B181" s="1035"/>
      <c r="C181" s="1035"/>
      <c r="D181" s="1035"/>
      <c r="E181" s="1035"/>
      <c r="F181" s="1036"/>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4"/>
      <c r="B182" s="1035"/>
      <c r="C182" s="1035"/>
      <c r="D182" s="1035"/>
      <c r="E182" s="1035"/>
      <c r="F182" s="1036"/>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4"/>
      <c r="B183" s="1035"/>
      <c r="C183" s="1035"/>
      <c r="D183" s="1035"/>
      <c r="E183" s="1035"/>
      <c r="F183" s="1036"/>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4"/>
      <c r="B184" s="1035"/>
      <c r="C184" s="1035"/>
      <c r="D184" s="1035"/>
      <c r="E184" s="1035"/>
      <c r="F184" s="1036"/>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4"/>
      <c r="B185" s="1035"/>
      <c r="C185" s="1035"/>
      <c r="D185" s="1035"/>
      <c r="E185" s="1035"/>
      <c r="F185" s="1036"/>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4"/>
      <c r="B186" s="1035"/>
      <c r="C186" s="1035"/>
      <c r="D186" s="1035"/>
      <c r="E186" s="1035"/>
      <c r="F186" s="103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4"/>
      <c r="B191" s="1035"/>
      <c r="C191" s="1035"/>
      <c r="D191" s="1035"/>
      <c r="E191" s="1035"/>
      <c r="F191" s="1036"/>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4"/>
      <c r="B192" s="1035"/>
      <c r="C192" s="1035"/>
      <c r="D192" s="1035"/>
      <c r="E192" s="1035"/>
      <c r="F192" s="1036"/>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4"/>
      <c r="B193" s="1035"/>
      <c r="C193" s="1035"/>
      <c r="D193" s="1035"/>
      <c r="E193" s="1035"/>
      <c r="F193" s="1036"/>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4"/>
      <c r="B194" s="1035"/>
      <c r="C194" s="1035"/>
      <c r="D194" s="1035"/>
      <c r="E194" s="1035"/>
      <c r="F194" s="1036"/>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4"/>
      <c r="B195" s="1035"/>
      <c r="C195" s="1035"/>
      <c r="D195" s="1035"/>
      <c r="E195" s="1035"/>
      <c r="F195" s="1036"/>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4"/>
      <c r="B196" s="1035"/>
      <c r="C196" s="1035"/>
      <c r="D196" s="1035"/>
      <c r="E196" s="1035"/>
      <c r="F196" s="1036"/>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4"/>
      <c r="B197" s="1035"/>
      <c r="C197" s="1035"/>
      <c r="D197" s="1035"/>
      <c r="E197" s="1035"/>
      <c r="F197" s="1036"/>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4"/>
      <c r="B198" s="1035"/>
      <c r="C198" s="1035"/>
      <c r="D198" s="1035"/>
      <c r="E198" s="1035"/>
      <c r="F198" s="1036"/>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4"/>
      <c r="B199" s="1035"/>
      <c r="C199" s="1035"/>
      <c r="D199" s="1035"/>
      <c r="E199" s="1035"/>
      <c r="F199" s="103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4"/>
      <c r="B204" s="1035"/>
      <c r="C204" s="1035"/>
      <c r="D204" s="1035"/>
      <c r="E204" s="1035"/>
      <c r="F204" s="1036"/>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4"/>
      <c r="B205" s="1035"/>
      <c r="C205" s="1035"/>
      <c r="D205" s="1035"/>
      <c r="E205" s="1035"/>
      <c r="F205" s="1036"/>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4"/>
      <c r="B206" s="1035"/>
      <c r="C206" s="1035"/>
      <c r="D206" s="1035"/>
      <c r="E206" s="1035"/>
      <c r="F206" s="1036"/>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4"/>
      <c r="B207" s="1035"/>
      <c r="C207" s="1035"/>
      <c r="D207" s="1035"/>
      <c r="E207" s="1035"/>
      <c r="F207" s="1036"/>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4"/>
      <c r="B208" s="1035"/>
      <c r="C208" s="1035"/>
      <c r="D208" s="1035"/>
      <c r="E208" s="1035"/>
      <c r="F208" s="1036"/>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4"/>
      <c r="B209" s="1035"/>
      <c r="C209" s="1035"/>
      <c r="D209" s="1035"/>
      <c r="E209" s="1035"/>
      <c r="F209" s="1036"/>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4"/>
      <c r="B210" s="1035"/>
      <c r="C210" s="1035"/>
      <c r="D210" s="1035"/>
      <c r="E210" s="1035"/>
      <c r="F210" s="1036"/>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4"/>
      <c r="B211" s="1035"/>
      <c r="C211" s="1035"/>
      <c r="D211" s="1035"/>
      <c r="E211" s="1035"/>
      <c r="F211" s="1036"/>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4"/>
      <c r="B218" s="1035"/>
      <c r="C218" s="1035"/>
      <c r="D218" s="1035"/>
      <c r="E218" s="1035"/>
      <c r="F218" s="1036"/>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4"/>
      <c r="B219" s="1035"/>
      <c r="C219" s="1035"/>
      <c r="D219" s="1035"/>
      <c r="E219" s="1035"/>
      <c r="F219" s="1036"/>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4"/>
      <c r="B220" s="1035"/>
      <c r="C220" s="1035"/>
      <c r="D220" s="1035"/>
      <c r="E220" s="1035"/>
      <c r="F220" s="1036"/>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4"/>
      <c r="B221" s="1035"/>
      <c r="C221" s="1035"/>
      <c r="D221" s="1035"/>
      <c r="E221" s="1035"/>
      <c r="F221" s="1036"/>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4"/>
      <c r="B222" s="1035"/>
      <c r="C222" s="1035"/>
      <c r="D222" s="1035"/>
      <c r="E222" s="1035"/>
      <c r="F222" s="1036"/>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4"/>
      <c r="B223" s="1035"/>
      <c r="C223" s="1035"/>
      <c r="D223" s="1035"/>
      <c r="E223" s="1035"/>
      <c r="F223" s="1036"/>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4"/>
      <c r="B224" s="1035"/>
      <c r="C224" s="1035"/>
      <c r="D224" s="1035"/>
      <c r="E224" s="1035"/>
      <c r="F224" s="1036"/>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4"/>
      <c r="B225" s="1035"/>
      <c r="C225" s="1035"/>
      <c r="D225" s="1035"/>
      <c r="E225" s="1035"/>
      <c r="F225" s="1036"/>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4"/>
      <c r="B226" s="1035"/>
      <c r="C226" s="1035"/>
      <c r="D226" s="1035"/>
      <c r="E226" s="1035"/>
      <c r="F226" s="103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4"/>
      <c r="B231" s="1035"/>
      <c r="C231" s="1035"/>
      <c r="D231" s="1035"/>
      <c r="E231" s="1035"/>
      <c r="F231" s="1036"/>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4"/>
      <c r="B232" s="1035"/>
      <c r="C232" s="1035"/>
      <c r="D232" s="1035"/>
      <c r="E232" s="1035"/>
      <c r="F232" s="1036"/>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4"/>
      <c r="B233" s="1035"/>
      <c r="C233" s="1035"/>
      <c r="D233" s="1035"/>
      <c r="E233" s="1035"/>
      <c r="F233" s="1036"/>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4"/>
      <c r="B234" s="1035"/>
      <c r="C234" s="1035"/>
      <c r="D234" s="1035"/>
      <c r="E234" s="1035"/>
      <c r="F234" s="1036"/>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4"/>
      <c r="B235" s="1035"/>
      <c r="C235" s="1035"/>
      <c r="D235" s="1035"/>
      <c r="E235" s="1035"/>
      <c r="F235" s="1036"/>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4"/>
      <c r="B236" s="1035"/>
      <c r="C236" s="1035"/>
      <c r="D236" s="1035"/>
      <c r="E236" s="1035"/>
      <c r="F236" s="1036"/>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4"/>
      <c r="B237" s="1035"/>
      <c r="C237" s="1035"/>
      <c r="D237" s="1035"/>
      <c r="E237" s="1035"/>
      <c r="F237" s="1036"/>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4"/>
      <c r="B238" s="1035"/>
      <c r="C238" s="1035"/>
      <c r="D238" s="1035"/>
      <c r="E238" s="1035"/>
      <c r="F238" s="1036"/>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4"/>
      <c r="B239" s="1035"/>
      <c r="C239" s="1035"/>
      <c r="D239" s="1035"/>
      <c r="E239" s="1035"/>
      <c r="F239" s="103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4"/>
      <c r="B244" s="1035"/>
      <c r="C244" s="1035"/>
      <c r="D244" s="1035"/>
      <c r="E244" s="1035"/>
      <c r="F244" s="1036"/>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4"/>
      <c r="B245" s="1035"/>
      <c r="C245" s="1035"/>
      <c r="D245" s="1035"/>
      <c r="E245" s="1035"/>
      <c r="F245" s="1036"/>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4"/>
      <c r="B246" s="1035"/>
      <c r="C246" s="1035"/>
      <c r="D246" s="1035"/>
      <c r="E246" s="1035"/>
      <c r="F246" s="1036"/>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4"/>
      <c r="B247" s="1035"/>
      <c r="C247" s="1035"/>
      <c r="D247" s="1035"/>
      <c r="E247" s="1035"/>
      <c r="F247" s="1036"/>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4"/>
      <c r="B248" s="1035"/>
      <c r="C248" s="1035"/>
      <c r="D248" s="1035"/>
      <c r="E248" s="1035"/>
      <c r="F248" s="1036"/>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4"/>
      <c r="B249" s="1035"/>
      <c r="C249" s="1035"/>
      <c r="D249" s="1035"/>
      <c r="E249" s="1035"/>
      <c r="F249" s="1036"/>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4"/>
      <c r="B250" s="1035"/>
      <c r="C250" s="1035"/>
      <c r="D250" s="1035"/>
      <c r="E250" s="1035"/>
      <c r="F250" s="1036"/>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4"/>
      <c r="B251" s="1035"/>
      <c r="C251" s="1035"/>
      <c r="D251" s="1035"/>
      <c r="E251" s="1035"/>
      <c r="F251" s="1036"/>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4"/>
      <c r="B252" s="1035"/>
      <c r="C252" s="1035"/>
      <c r="D252" s="1035"/>
      <c r="E252" s="1035"/>
      <c r="F252" s="103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4"/>
      <c r="B257" s="1035"/>
      <c r="C257" s="1035"/>
      <c r="D257" s="1035"/>
      <c r="E257" s="1035"/>
      <c r="F257" s="1036"/>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4"/>
      <c r="B258" s="1035"/>
      <c r="C258" s="1035"/>
      <c r="D258" s="1035"/>
      <c r="E258" s="1035"/>
      <c r="F258" s="1036"/>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4"/>
      <c r="B259" s="1035"/>
      <c r="C259" s="1035"/>
      <c r="D259" s="1035"/>
      <c r="E259" s="1035"/>
      <c r="F259" s="1036"/>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4"/>
      <c r="B260" s="1035"/>
      <c r="C260" s="1035"/>
      <c r="D260" s="1035"/>
      <c r="E260" s="1035"/>
      <c r="F260" s="1036"/>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4"/>
      <c r="B261" s="1035"/>
      <c r="C261" s="1035"/>
      <c r="D261" s="1035"/>
      <c r="E261" s="1035"/>
      <c r="F261" s="1036"/>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4"/>
      <c r="B262" s="1035"/>
      <c r="C262" s="1035"/>
      <c r="D262" s="1035"/>
      <c r="E262" s="1035"/>
      <c r="F262" s="1036"/>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4"/>
      <c r="B263" s="1035"/>
      <c r="C263" s="1035"/>
      <c r="D263" s="1035"/>
      <c r="E263" s="1035"/>
      <c r="F263" s="1036"/>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4"/>
      <c r="B264" s="1035"/>
      <c r="C264" s="1035"/>
      <c r="D264" s="1035"/>
      <c r="E264" s="1035"/>
      <c r="F264" s="1036"/>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5">
        <v>1</v>
      </c>
      <c r="B4" s="1055">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聖月(nakamura-mizuki.q67)</dc:creator>
  <cp:lastModifiedBy>中村 聖月(nakamura-mizuki.q67)</cp:lastModifiedBy>
  <cp:lastPrinted>2021-08-18T10:48:37Z</cp:lastPrinted>
  <dcterms:created xsi:type="dcterms:W3CDTF">2012-03-13T00:50:25Z</dcterms:created>
  <dcterms:modified xsi:type="dcterms:W3CDTF">2021-09-01T02:53:23Z</dcterms:modified>
</cp:coreProperties>
</file>