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14 子ども○\○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<sst xmlns="http://schemas.openxmlformats.org/spreadsheetml/2006/main" count="3153" uniqueCount="802">
  <si>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</si>
  <si>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</si>
  <si>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</si>
  <si>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</si>
  <si>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</si>
  <si>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</si>
  <si>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</si>
  <si>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</si>
  <si>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</si>
  <si>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</si>
  <si>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</si>
  <si>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</si>
  <si>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</si>
  <si>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</si>
  <si>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</si>
  <si>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</si>
  <si>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</si>
  <si>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</si>
  <si>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</si>
  <si>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</si>
  <si>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</si>
  <si>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</si>
  <si>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</si>
  <si>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</si>
  <si>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</si>
  <si>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</si>
  <si>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</si>
  <si>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</si>
  <si>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</si>
  <si>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</si>
  <si>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</si>
  <si>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</si>
  <si>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</si>
  <si>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</si>
  <si>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</si>
  <si>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</si>
  <si>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</si>
  <si>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</si>
  <si>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</si>
  <si>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</si>
  <si>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</si>
  <si>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</si>
  <si>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</si>
  <si>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</si>
  <si>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</si>
  <si>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</si>
  <si>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</si>
  <si>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</si>
  <si>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</si>
  <si>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</si>
  <si>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</si>
  <si>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</si>
  <si>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</si>
  <si>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</si>
  <si>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</si>
  <si>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</si>
  <si>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</si>
  <si>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</si>
  <si>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</si>
  <si>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</si>
  <si>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</si>
  <si>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</si>
  <si>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</si>
  <si>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</si>
  <si>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</si>
  <si>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</si>
  <si>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</si>
  <si>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</si>
  <si>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</si>
  <si>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</si>
  <si>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</si>
  <si>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</si>
  <si>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</si>
  <si>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</si>
  <si>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</si>
  <si>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</si>
  <si>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</si>
  <si>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</si>
  <si>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</si>
  <si>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</si>
  <si>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</si>
  <si>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</si>
  <si>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</si>
  <si>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</si>
  <si>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</si>
  <si>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</si>
  <si>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</si>
  <si>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</si>
  <si>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</si>
  <si>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</si>
  <si>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</si>
  <si>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</si>
  <si>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</si>
  <si>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</si>
  <si>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</si>
  <si>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</si>
  <si>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</si>
  <si>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</si>
  <si>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</si>
  <si>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</si>
  <si>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</si>
  <si>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</si>
  <si>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</si>
  <si>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</si>
  <si>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</si>
  <si>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</si>
  <si>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</si>
  <si>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</si>
  <si>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</si>
  <si>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</si>
  <si>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</si>
  <si>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</si>
  <si>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</si>
  <si>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</si>
  <si>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</si>
  <si>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</si>
  <si>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</si>
  <si>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</si>
  <si>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</si>
  <si>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</si>
  <si>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</si>
  <si>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</si>
  <si>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</si>
  <si>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</si>
  <si>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</si>
  <si>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</si>
  <si>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</si>
  <si>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</si>
  <si>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</si>
  <si>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</si>
  <si>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</si>
  <si>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</si>
  <si>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</si>
  <si>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</si>
  <si>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</si>
  <si>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</si>
  <si>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</si>
  <si>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</si>
  <si>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</si>
  <si>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</si>
  <si>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</si>
  <si>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</si>
  <si>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</si>
  <si>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</si>
  <si>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</si>
  <si>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</si>
  <si>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</si>
  <si>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</si>
  <si>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</si>
  <si>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</si>
  <si>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</si>
  <si>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</si>
  <si>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</si>
  <si>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</si>
  <si>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</si>
  <si>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</si>
  <si>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</si>
  <si>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</si>
  <si>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</si>
  <si>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</si>
  <si>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</si>
  <si>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</si>
  <si>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</si>
  <si>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</si>
  <si>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</si>
  <si>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</si>
  <si>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</si>
  <si>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</si>
  <si>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</si>
  <si>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</si>
  <si>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</si>
  <si>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</si>
  <si>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</si>
  <si>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</si>
  <si>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</si>
  <si>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</si>
  <si>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</si>
  <si>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</si>
  <si>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</si>
  <si>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</si>
  <si>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</si>
  <si>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</si>
  <si>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</si>
  <si>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</si>
  <si>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</si>
  <si>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</si>
  <si>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</si>
  <si>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</si>
  <si>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</si>
  <si>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</si>
  <si>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</si>
  <si>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</si>
  <si>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</si>
  <si>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</si>
  <si>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</si>
  <si>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</si>
  <si>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</si>
  <si>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</si>
  <si>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</si>
  <si>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</si>
  <si>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</si>
  <si>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</si>
  <si>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</si>
  <si>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</si>
  <si>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</si>
  <si>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</si>
  <si>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</si>
  <si>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</si>
  <si>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</si>
  <si>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</si>
  <si>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</si>
  <si>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</si>
  <si>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</si>
  <si>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</si>
  <si>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</si>
  <si>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</si>
  <si>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</si>
  <si>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</si>
  <si>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</si>
  <si>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</si>
  <si>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</si>
  <si>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</si>
  <si>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</si>
  <si>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</si>
  <si>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</si>
  <si>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</si>
  <si>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</si>
  <si>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</si>
  <si>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</si>
  <si>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</si>
  <si>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</si>
  <si>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</si>
  <si>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</si>
  <si>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</si>
  <si>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</si>
  <si>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</si>
  <si>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</si>
  <si>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</si>
  <si>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</si>
  <si>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</si>
  <si>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</si>
  <si>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</si>
  <si>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</si>
  <si>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</si>
  <si>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</si>
  <si>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</si>
  <si>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</si>
  <si>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</si>
  <si>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</si>
  <si>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</si>
  <si>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</si>
  <si>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</si>
  <si>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</si>
  <si>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</si>
  <si>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</si>
  <si>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</si>
  <si>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</si>
  <si>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</si>
  <si>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</si>
  <si>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</si>
  <si>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</si>
  <si>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</si>
  <si>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</si>
  <si>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</si>
  <si>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</si>
  <si>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</si>
  <si>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</si>
  <si>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</si>
  <si>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</si>
  <si>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</si>
  <si>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</si>
  <si>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</si>
  <si>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</si>
  <si>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</si>
  <si>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</si>
  <si>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</si>
  <si>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</si>
  <si>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</si>
  <si>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</si>
  <si>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</si>
  <si>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</si>
  <si>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</si>
  <si>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</si>
  <si>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</si>
  <si>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</si>
  <si>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</si>
  <si>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</si>
  <si>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</si>
  <si>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</si>
  <si>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</si>
  <si>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</si>
  <si>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</si>
  <si>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</si>
  <si>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</si>
  <si>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</si>
  <si>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</si>
  <si>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</si>
  <si>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</si>
  <si>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</si>
  <si>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</si>
  <si>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</si>
  <si>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</si>
  <si>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</si>
  <si>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</si>
  <si>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</si>
  <si>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</si>
  <si>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</si>
  <si>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</si>
  <si>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</si>
  <si>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</si>
  <si>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</si>
  <si>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</si>
  <si>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</si>
  <si>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</si>
  <si>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</si>
  <si>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</si>
  <si>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</si>
  <si>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</si>
  <si>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</si>
  <si>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</si>
  <si>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</si>
  <si>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</si>
  <si>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</si>
  <si>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</si>
  <si>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</si>
  <si>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</si>
  <si>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</si>
  <si>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</si>
  <si>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</si>
  <si>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</si>
  <si>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</si>
  <si>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</si>
  <si>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</si>
  <si>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</si>
  <si>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</si>
  <si>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</si>
  <si>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</si>
  <si>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</si>
  <si>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</si>
  <si>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</si>
  <si>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</si>
  <si>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</si>
  <si>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</si>
  <si>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</si>
  <si>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</si>
  <si>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</si>
  <si>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</si>
  <si>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</si>
  <si>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</si>
  <si>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</si>
  <si>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</si>
  <si>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</si>
  <si>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</si>
  <si>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</si>
  <si>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</si>
  <si>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</si>
  <si>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</si>
  <si>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</si>
  <si>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</si>
  <si>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</si>
  <si>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</si>
  <si>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</si>
  <si>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</si>
  <si>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</si>
  <si>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</si>
  <si>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</si>
  <si>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</si>
  <si>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</si>
  <si>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</si>
  <si>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</si>
  <si>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</si>
  <si>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</si>
  <si>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</si>
  <si>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</si>
  <si>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</si>
  <si>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</si>
  <si>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</si>
  <si>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</si>
  <si>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</si>
  <si>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</si>
  <si>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</si>
  <si>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</si>
  <si>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</si>
  <si>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</si>
  <si>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</si>
  <si>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</si>
  <si>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</si>
  <si>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</si>
  <si>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</si>
  <si>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</si>
  <si>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</si>
  <si>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</si>
  <si>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</si>
  <si>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</si>
  <si>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</si>
  <si>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</si>
  <si>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</si>
  <si>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</si>
  <si>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</si>
  <si>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</si>
  <si>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</si>
  <si>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</si>
  <si>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</si>
  <si>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</si>
  <si>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</si>
  <si>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</si>
  <si>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</si>
  <si>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</si>
  <si>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</si>
  <si>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</si>
  <si>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</si>
  <si>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</si>
  <si>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</si>
  <si>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</si>
  <si>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</si>
  <si>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</si>
  <si>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</si>
  <si>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</si>
  <si>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</si>
  <si>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</si>
  <si>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</si>
  <si>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</si>
  <si>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</si>
  <si>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</si>
  <si>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</si>
  <si>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</si>
  <si>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</si>
  <si>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</si>
  <si>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</si>
  <si>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</si>
  <si>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</si>
  <si>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</si>
  <si>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</si>
  <si>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</si>
  <si>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</si>
  <si>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</si>
  <si>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</si>
  <si>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</si>
  <si>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</si>
  <si>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</si>
  <si>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</si>
  <si>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</si>
  <si>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</si>
  <si>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</si>
  <si>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</si>
  <si>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</si>
  <si>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</si>
  <si>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</si>
  <si>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</si>
  <si>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</si>
  <si>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</si>
  <si>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</si>
  <si>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</si>
  <si>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</si>
  <si>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</si>
  <si>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</si>
  <si>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</si>
  <si>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</si>
  <si>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</si>
  <si>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</si>
  <si>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</si>
  <si>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</si>
  <si>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</si>
  <si>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</si>
  <si>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</si>
  <si>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</si>
  <si>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</si>
  <si>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</si>
  <si>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</si>
  <si>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</si>
  <si>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</si>
  <si>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</si>
  <si>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</si>
  <si>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</si>
  <si>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</si>
  <si>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</si>
  <si>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</si>
  <si>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</si>
  <si>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</si>
  <si>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</si>
  <si>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</si>
  <si>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</si>
  <si>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</si>
  <si>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</si>
  <si>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</si>
  <si>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</si>
  <si>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</si>
  <si>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</si>
  <si>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</si>
  <si>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</si>
  <si>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</si>
  <si>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</si>
  <si>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</si>
  <si>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</si>
  <si>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</si>
  <si>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</si>
  <si>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</si>
  <si>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</si>
  <si>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</si>
  <si>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</si>
  <si>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</si>
  <si>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</si>
  <si>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</si>
  <si>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</si>
  <si>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</si>
  <si>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</si>
  <si>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</si>
  <si>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</si>
  <si>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</si>
  <si>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</si>
  <si>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</si>
  <si>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</si>
  <si>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</si>
  <si>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</si>
  <si>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</si>
  <si>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</si>
  <si>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</si>
  <si>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</si>
  <si>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</si>
  <si>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</si>
  <si>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</si>
  <si>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</si>
  <si>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</si>
  <si>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</si>
  <si>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</si>
  <si>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</si>
  <si>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</si>
  <si>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</si>
  <si>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</si>
  <si>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</si>
  <si>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</si>
  <si>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</si>
  <si>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</si>
  <si>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</si>
  <si>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</si>
  <si>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</si>
  <si>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</si>
  <si>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</si>
  <si>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</si>
  <si>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</si>
  <si>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</si>
  <si>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</si>
  <si>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</si>
  <si>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</si>
  <si>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</si>
  <si>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</si>
  <si>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</si>
  <si>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</si>
  <si>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</si>
  <si>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</si>
  <si>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</si>
  <si>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</si>
  <si>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</si>
  <si>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</si>
  <si>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</si>
  <si>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</si>
  <si>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</si>
  <si>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</si>
  <si>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</si>
  <si>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</si>
  <si>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</si>
  <si>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</si>
  <si>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</si>
  <si>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</si>
  <si>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</si>
  <si>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</si>
  <si>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</si>
  <si>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</si>
  <si>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</si>
  <si>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</si>
  <si>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</si>
  <si>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</si>
  <si>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</si>
  <si>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</si>
  <si>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</si>
  <si>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</si>
  <si>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</si>
  <si>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</si>
  <si>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</si>
  <si>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</si>
  <si>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</si>
  <si>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</si>
  <si>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</si>
  <si>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</si>
  <si>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</si>
  <si>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</si>
  <si>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</si>
  <si>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</si>
  <si>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</si>
  <si>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</si>
  <si>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</si>
  <si>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</si>
  <si>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</si>
  <si>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</si>
  <si>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</si>
  <si>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</si>
  <si>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</si>
  <si>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</si>
  <si>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</si>
  <si>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</si>
  <si>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</si>
  <si>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</si>
  <si>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</si>
  <si>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</si>
  <si>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</si>
  <si>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</si>
  <si>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</si>
  <si>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</si>
  <si>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</si>
  <si>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</si>
  <si>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</si>
  <si>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</si>
  <si>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</si>
  <si>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</si>
  <si>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</si>
  <si>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</si>
  <si>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</si>
  <si>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</si>
  <si>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</si>
  <si>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</si>
  <si>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</si>
  <si>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</si>
  <si>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</si>
  <si>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</si>
  <si>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</si>
  <si>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</si>
  <si>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</si>
  <si>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</si>
  <si>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</si>
  <si>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</si>
  <si>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</si>
  <si>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</si>
  <si>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</si>
  <si>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</si>
  <si>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</si>
  <si>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</si>
  <si>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</si>
  <si>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</si>
  <si>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</si>
  <si>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</si>
  <si>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</si>
  <si>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</si>
  <si>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</si>
  <si>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</si>
  <si>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</si>
  <si>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</si>
  <si>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</si>
  <si>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</si>
  <si>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</si>
  <si>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</si>
  <si>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</si>
  <si>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</si>
  <si>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</si>
  <si>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</si>
  <si>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</si>
  <si>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</si>
  <si>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</si>
  <si>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</si>
  <si>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</si>
  <si>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</si>
  <si>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</si>
  <si>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</si>
  <si>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</si>
  <si>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</si>
  <si>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</si>
  <si>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</si>
  <si>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</si>
  <si>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</si>
  <si>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</si>
  <si>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</si>
  <si>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</si>
  <si>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</si>
  <si>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</si>
  <si>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</si>
  <si>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</si>
  <si>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</si>
  <si>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</si>
  <si>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</si>
  <si>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</si>
  <si>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</si>
  <si>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</si>
  <si>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</si>
  <si>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</si>
  <si>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</si>
  <si>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</si>
  <si>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</si>
  <si>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</si>
  <si>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</si>
  <si>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</si>
  <si>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</si>
  <si>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</si>
  <si>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</si>
  <si>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</si>
  <si>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</si>
  <si>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</si>
  <si>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</si>
  <si>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</si>
  <si>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</si>
  <si>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</si>
  <si>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</si>
  <si>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</si>
  <si>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</si>
  <si>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</si>
  <si>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</si>
  <si>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</si>
  <si>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</si>
  <si>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</si>
  <si>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</si>
  <si>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</si>
  <si>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</si>
  <si>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</si>
  <si>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</si>
  <si>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</si>
  <si>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平成17年度</t>
  </si>
  <si>
    <t>終了予定なし</t>
  </si>
  <si>
    <t>家庭福祉課</t>
  </si>
  <si>
    <t>-</t>
  </si>
  <si>
    <t>･児童虐待・ＤＶ対策等総合支援事業費の国庫補助について（厚生労働事務次官通知 平19.12.3 厚生労働省発雇児第1203001号）
･少子化社会対策大綱（令和２年５月閣議決定）</t>
  </si>
  <si>
    <t>児童虐待防止対策等支援事業及びＤＶ・女性保護対策等支援事業の実施について、各自治体の主体的かつ弾力的な事業運営を可能とするため、複数の事業を統合した補助金を交付し、もって地域における児童虐待・ＤＶ対策等の一層の普及促進を図ることを目的とする。</t>
  </si>
  <si>
    <t>児童福祉事業対策費等補助金</t>
  </si>
  <si>
    <t>【児童虐待防止対策支援事業】
児童虐待に関する相談・対応機能の強化</t>
  </si>
  <si>
    <t>児童福祉司の配置員数</t>
  </si>
  <si>
    <t>人</t>
  </si>
  <si>
    <t>厚生労働省子ども家庭局家庭福祉課調べ</t>
  </si>
  <si>
    <t>里親等委託率＝（里親・ﾌｧﾐﾘｰﾎｰﾑ委託児童）／（乳児院入所児童＋児童養護施設入所児童＋里親・ﾌｧﾐﾘｰﾎｰﾑ委託児童）</t>
  </si>
  <si>
    <t>【就学者自立生活援助事業】
児童養護施設入所児童等に対する自立支援</t>
  </si>
  <si>
    <t>児童養護施設入所児童の大学等進学率＝大学・専修学校等進学者数／高校卒業者数</t>
  </si>
  <si>
    <t>家庭福祉課調べ（「社会的養護の現況に関する調査」）</t>
  </si>
  <si>
    <t>法的対応機能強化事業</t>
  </si>
  <si>
    <t>箇所</t>
  </si>
  <si>
    <t>ふれあい心の友訪問援助・保護者交流事業箇所数</t>
  </si>
  <si>
    <t>社会的養護自立支援事業実施箇所数
（※旧・退所児童等アフターケア事業）</t>
  </si>
  <si>
    <t>基幹的職員研修事業箇所数</t>
  </si>
  <si>
    <t>婦人相談員活動強化事業を利用する婦人相談員数</t>
  </si>
  <si>
    <t>執行額（X）／交付申請件数（Y)　　　　　　　　　　　　　　　</t>
    <phoneticPr fontId="5"/>
  </si>
  <si>
    <t>円</t>
  </si>
  <si>
    <t>8,438,258千円/580</t>
  </si>
  <si>
    <t>10,415,333千円/631</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</si>
  <si>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</si>
  <si>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</si>
  <si>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個別対応できる児童相談所一時保護所の環境改善</t>
  </si>
  <si>
    <t>児童虐待防止対策費</t>
  </si>
  <si>
    <t>児童相談体制整備事業費</t>
  </si>
  <si>
    <t>401</t>
  </si>
  <si>
    <t>360</t>
  </si>
  <si>
    <t>308</t>
  </si>
  <si>
    <t>669</t>
  </si>
  <si>
    <t>673</t>
  </si>
  <si>
    <t>684</t>
  </si>
  <si>
    <t>654</t>
  </si>
  <si>
    <t>652</t>
  </si>
  <si>
    <t>647</t>
  </si>
  <si>
    <t>○</t>
  </si>
  <si>
    <t>中野　孝浩</t>
    <rPh sb="0" eb="2">
      <t>ナカノ</t>
    </rPh>
    <rPh sb="3" eb="4">
      <t>タカ</t>
    </rPh>
    <rPh sb="4" eb="5">
      <t>ヒロ</t>
    </rPh>
    <phoneticPr fontId="5"/>
  </si>
  <si>
    <t>-</t>
    <phoneticPr fontId="5"/>
  </si>
  <si>
    <t>※実績は事業終了後の確定額をもって記載しているため、「予算額・執行額」欄における執行額とは一致しない。</t>
  </si>
  <si>
    <t>児童福祉費</t>
    <rPh sb="0" eb="2">
      <t>ジドウ</t>
    </rPh>
    <rPh sb="2" eb="4">
      <t>フクシ</t>
    </rPh>
    <rPh sb="4" eb="5">
      <t>ヒ</t>
    </rPh>
    <phoneticPr fontId="5"/>
  </si>
  <si>
    <t>児童虐待・DV対策等総合支援事業</t>
    <rPh sb="0" eb="2">
      <t>ジドウ</t>
    </rPh>
    <rPh sb="2" eb="4">
      <t>ギャクタイ</t>
    </rPh>
    <rPh sb="7" eb="9">
      <t>タイサク</t>
    </rPh>
    <rPh sb="9" eb="10">
      <t>トウ</t>
    </rPh>
    <rPh sb="10" eb="12">
      <t>ソウゴウ</t>
    </rPh>
    <rPh sb="12" eb="14">
      <t>シエン</t>
    </rPh>
    <rPh sb="14" eb="16">
      <t>ジギョウ</t>
    </rPh>
    <phoneticPr fontId="5"/>
  </si>
  <si>
    <t>令和２年度虐待・DV対策等総合支援事業の実施</t>
    <rPh sb="0" eb="2">
      <t>レイワ</t>
    </rPh>
    <rPh sb="3" eb="5">
      <t>ネンド</t>
    </rPh>
    <rPh sb="5" eb="7">
      <t>ギャクタイ</t>
    </rPh>
    <rPh sb="10" eb="12">
      <t>タイサク</t>
    </rPh>
    <rPh sb="12" eb="13">
      <t>トウ</t>
    </rPh>
    <rPh sb="13" eb="19">
      <t>ソウゴウシエンジギョウ</t>
    </rPh>
    <rPh sb="20" eb="22">
      <t>ジッシ</t>
    </rPh>
    <phoneticPr fontId="5"/>
  </si>
  <si>
    <t>補助金等交付</t>
  </si>
  <si>
    <t>22,204,984千円/729</t>
    <phoneticPr fontId="5"/>
  </si>
  <si>
    <t>21,322,529千円/729</t>
    <phoneticPr fontId="5"/>
  </si>
  <si>
    <t>虐待を受けた子ども等、家庭での教育に欠ける子どもの支援については、できる限り家庭的な環境の下で養育を行うことが重要となり、本事業の活用によって、児童虐待の防止や配偶者による暴力被害者等への支援体制の充実を図ることに寄与している。</t>
    <rPh sb="0" eb="2">
      <t>ギャクタイ</t>
    </rPh>
    <rPh sb="3" eb="4">
      <t>ウ</t>
    </rPh>
    <rPh sb="6" eb="7">
      <t>コ</t>
    </rPh>
    <rPh sb="9" eb="10">
      <t>トウ</t>
    </rPh>
    <rPh sb="11" eb="13">
      <t>カテイ</t>
    </rPh>
    <rPh sb="15" eb="17">
      <t>キョウイク</t>
    </rPh>
    <rPh sb="18" eb="19">
      <t>カ</t>
    </rPh>
    <rPh sb="21" eb="22">
      <t>コ</t>
    </rPh>
    <rPh sb="25" eb="27">
      <t>シエン</t>
    </rPh>
    <rPh sb="36" eb="37">
      <t>カギ</t>
    </rPh>
    <rPh sb="38" eb="41">
      <t>カテイテキ</t>
    </rPh>
    <rPh sb="42" eb="44">
      <t>カンキョウ</t>
    </rPh>
    <rPh sb="45" eb="46">
      <t>シタ</t>
    </rPh>
    <rPh sb="47" eb="49">
      <t>ヨウイク</t>
    </rPh>
    <rPh sb="50" eb="51">
      <t>オコナ</t>
    </rPh>
    <rPh sb="55" eb="57">
      <t>ジュウヨウ</t>
    </rPh>
    <rPh sb="61" eb="62">
      <t>ホン</t>
    </rPh>
    <rPh sb="62" eb="64">
      <t>ジギョウ</t>
    </rPh>
    <rPh sb="65" eb="67">
      <t>カツヨウ</t>
    </rPh>
    <rPh sb="72" eb="74">
      <t>ジドウ</t>
    </rPh>
    <rPh sb="74" eb="76">
      <t>ギャクタイ</t>
    </rPh>
    <rPh sb="77" eb="79">
      <t>ボウシ</t>
    </rPh>
    <rPh sb="80" eb="83">
      <t>ハイグウシャ</t>
    </rPh>
    <rPh sb="86" eb="88">
      <t>ボウリョク</t>
    </rPh>
    <rPh sb="88" eb="91">
      <t>ヒガイシャ</t>
    </rPh>
    <rPh sb="91" eb="92">
      <t>トウ</t>
    </rPh>
    <rPh sb="94" eb="96">
      <t>シエン</t>
    </rPh>
    <rPh sb="96" eb="98">
      <t>タイセイ</t>
    </rPh>
    <rPh sb="99" eb="101">
      <t>ジュウジツ</t>
    </rPh>
    <rPh sb="102" eb="103">
      <t>ハカ</t>
    </rPh>
    <rPh sb="107" eb="109">
      <t>キヨ</t>
    </rPh>
    <phoneticPr fontId="5"/>
  </si>
  <si>
    <t>A.東京都</t>
    <rPh sb="2" eb="5">
      <t>トウキョウト</t>
    </rPh>
    <phoneticPr fontId="5"/>
  </si>
  <si>
    <t>東京都</t>
    <rPh sb="0" eb="3">
      <t>トウキョウト</t>
    </rPh>
    <phoneticPr fontId="5"/>
  </si>
  <si>
    <t>横浜市</t>
    <rPh sb="0" eb="3">
      <t>ヨコハマシ</t>
    </rPh>
    <phoneticPr fontId="5"/>
  </si>
  <si>
    <t>大阪府</t>
    <rPh sb="0" eb="3">
      <t>オオサカフ</t>
    </rPh>
    <phoneticPr fontId="5"/>
  </si>
  <si>
    <t>千葉県</t>
    <rPh sb="0" eb="3">
      <t>チバケン</t>
    </rPh>
    <phoneticPr fontId="5"/>
  </si>
  <si>
    <t>大阪市</t>
    <rPh sb="0" eb="3">
      <t>オオサカシ</t>
    </rPh>
    <phoneticPr fontId="5"/>
  </si>
  <si>
    <t>兵庫県</t>
    <rPh sb="0" eb="3">
      <t>ヒョウゴケン</t>
    </rPh>
    <phoneticPr fontId="5"/>
  </si>
  <si>
    <t>福岡県</t>
    <rPh sb="0" eb="3">
      <t>フクオカケン</t>
    </rPh>
    <phoneticPr fontId="5"/>
  </si>
  <si>
    <t>埼玉県</t>
    <rPh sb="0" eb="3">
      <t>サイタマケン</t>
    </rPh>
    <phoneticPr fontId="5"/>
  </si>
  <si>
    <t>京都市</t>
    <rPh sb="0" eb="3">
      <t>キョウトシ</t>
    </rPh>
    <phoneticPr fontId="5"/>
  </si>
  <si>
    <t>名古屋市</t>
    <rPh sb="0" eb="4">
      <t>ナゴヤシ</t>
    </rPh>
    <phoneticPr fontId="5"/>
  </si>
  <si>
    <t>児童虐待防止対策、要保護児童対策、ＤＶ・女性保護対策は、社会的ニーズがあり、それを踏まえて、被虐待児童やＤＶ被害者等の身体・生命等に関わる施策を実施している。</t>
    <rPh sb="28" eb="30">
      <t>シャカイ</t>
    </rPh>
    <rPh sb="30" eb="31">
      <t>テキ</t>
    </rPh>
    <rPh sb="41" eb="42">
      <t>フ</t>
    </rPh>
    <rPh sb="64" eb="65">
      <t>トウ</t>
    </rPh>
    <rPh sb="72" eb="74">
      <t>ジッシ</t>
    </rPh>
    <phoneticPr fontId="5"/>
  </si>
  <si>
    <t>国として確実な実施を保障する観点から、また、これらの対策の対象者の声が届きにくい状況にあるため、自治体間の取組の格差が拡大しないようにし、かつ、その取組の水準が大幅に後退することなく全体として引き上がるようにする観点から、国が率先してその推進を図る必要がある。</t>
    <rPh sb="31" eb="32">
      <t>シャ</t>
    </rPh>
    <rPh sb="35" eb="36">
      <t>トド</t>
    </rPh>
    <rPh sb="40" eb="42">
      <t>ジョウキョウ</t>
    </rPh>
    <phoneticPr fontId="5"/>
  </si>
  <si>
    <t>児童虐待防止対策、要保護児童対策、ＤＶ・女性保護対策は、被虐待児童やＤＶ被害者等の身体・生命に関わる施策であり、優先度の高い事業である。</t>
  </si>
  <si>
    <t>交付要綱に基づき、国が１／２（一部事業は１０／１０）補助することとなっており、妥当である。</t>
    <rPh sb="15" eb="17">
      <t>イチブ</t>
    </rPh>
    <rPh sb="17" eb="19">
      <t>ジギョウ</t>
    </rPh>
    <phoneticPr fontId="5"/>
  </si>
  <si>
    <t>児童虐待・ＤＶ対策等に必要な経費を補助するものであり、国として妥当な水準を設定している。</t>
  </si>
  <si>
    <t>交付要綱に基づき、本事業の実施に必要な経費のみを補助対象としている。</t>
  </si>
  <si>
    <t>各年度において増減はあるものの、事業のニーズのある自治体に所要額を交付しているため、成果目標に見合ったものとなっている。</t>
    <rPh sb="0" eb="3">
      <t>カクネンド</t>
    </rPh>
    <rPh sb="7" eb="9">
      <t>ゾウゲン</t>
    </rPh>
    <rPh sb="16" eb="18">
      <t>ジギョウ</t>
    </rPh>
    <rPh sb="25" eb="28">
      <t>ジチタイ</t>
    </rPh>
    <rPh sb="29" eb="32">
      <t>ショヨウガク</t>
    </rPh>
    <rPh sb="33" eb="35">
      <t>コウフ</t>
    </rPh>
    <rPh sb="42" eb="44">
      <t>セイカ</t>
    </rPh>
    <rPh sb="44" eb="46">
      <t>モクヒョウ</t>
    </rPh>
    <rPh sb="47" eb="49">
      <t>ミア</t>
    </rPh>
    <phoneticPr fontId="5"/>
  </si>
  <si>
    <t>複数の事業を統合した補助金を交付するものであり、各自治体の主体的かつ弾力的な事業運営を可能とし、もって地域における児童虐待・ＤＶ対策等の一層の普及促進を図るものである。</t>
  </si>
  <si>
    <t>研修事業等を実施することで、対応職員の専門性の強化を図るなど機能強化に寄与している。</t>
    <rPh sb="0" eb="2">
      <t>ケンシュウ</t>
    </rPh>
    <rPh sb="2" eb="4">
      <t>ジギョウ</t>
    </rPh>
    <rPh sb="4" eb="5">
      <t>トウ</t>
    </rPh>
    <rPh sb="6" eb="8">
      <t>ジッシ</t>
    </rPh>
    <rPh sb="14" eb="16">
      <t>タイオウ</t>
    </rPh>
    <rPh sb="16" eb="18">
      <t>ショクイン</t>
    </rPh>
    <rPh sb="19" eb="22">
      <t>センモンセイ</t>
    </rPh>
    <rPh sb="23" eb="25">
      <t>キョウカ</t>
    </rPh>
    <rPh sb="26" eb="27">
      <t>ハカ</t>
    </rPh>
    <rPh sb="30" eb="32">
      <t>キノウ</t>
    </rPh>
    <rPh sb="32" eb="34">
      <t>キョウカ</t>
    </rPh>
    <rPh sb="35" eb="37">
      <t>キヨ</t>
    </rPh>
    <phoneticPr fontId="5"/>
  </si>
  <si>
    <t>‐</t>
  </si>
  <si>
    <t>無</t>
  </si>
  <si>
    <t>自治体は、「児童虐待・ＤＶ対策等総合支援事業の国庫補助について（平成１９年１２月３日厚生労働省発雇児第1203001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児童虐待防止対策、要保護児童対策、ＤＶ・女性保護対策をより一層推進していくため、引き続き当該事業を実施する必要がある。</t>
  </si>
  <si>
    <t>各事業で概ね見込みに見合った実績が出ている。</t>
    <rPh sb="0" eb="1">
      <t>カク</t>
    </rPh>
    <phoneticPr fontId="5"/>
  </si>
  <si>
    <t>福祉行政報告例</t>
    <phoneticPr fontId="5"/>
  </si>
  <si>
    <t>-</t>
    <phoneticPr fontId="5"/>
  </si>
  <si>
    <t>里親等委託の実施（３歳未満児委託率）
※実績値は３歳未満児以外の年齢も含む</t>
    <phoneticPr fontId="5"/>
  </si>
  <si>
    <t>【里親支援事業】
里親等委託の実施（３歳未満児委託率）
※実績値は３歳未満児以外の年齢も含む</t>
    <phoneticPr fontId="5"/>
  </si>
  <si>
    <t>新型コロナウイルスの感染拡大防止の影響で、マスクや消毒液の需要が高まる中、物品の調達が計画通りに進まないことにより、年度内に支出を完了することが難しくなったこと等によるものであり、妥当である。</t>
    <rPh sb="0" eb="2">
      <t>シンガタ</t>
    </rPh>
    <rPh sb="80" eb="81">
      <t>トウ</t>
    </rPh>
    <rPh sb="90" eb="92">
      <t>ダトウ</t>
    </rPh>
    <phoneticPr fontId="5"/>
  </si>
  <si>
    <t>厚労</t>
  </si>
  <si>
    <t>事業の目標はおおむね達成できている。児童虐待防止対策、要保護児童対策、ＤＶ・女性保護対策は、被虐待児童やＤＶ被害者等の身体・生命に関わる施策であり、国として確実な実施を保障する観点から、また、これらの対策の対象者の声が届きにくい状況にあるため、自治体間に取組の格差が拡大しないようにし、かつ、その取組の水準が大幅に後退することなく全体として引き上がるようにする観点から、引き続き国が率先してその推進を図っていく。</t>
    <rPh sb="109" eb="110">
      <t>トド</t>
    </rPh>
    <rPh sb="114" eb="116">
      <t>ジョウキョウ</t>
    </rPh>
    <rPh sb="185" eb="186">
      <t>ヒ</t>
    </rPh>
    <rPh sb="187" eb="188">
      <t>ツヅ</t>
    </rPh>
    <phoneticPr fontId="5"/>
  </si>
  <si>
    <t>当該補助金では次の事業を実施している。①児童虐待防止対策支援事業、②ひきこもり等児童福祉対策事業、③児童家庭支援センター運営等事業、④基幹的職員研修事業、⑤児童養護施設等の職員の資質向上のための研修事業、⑥児童養護施設等の生活向上のための環境改善事業、⑦就学者自立生活援助事業、⑧社会的養護自立支援事業等、⑨里親養育包括支援（フォスタリング）事業、⑩里親への委託前養育支援事業、⑪乳児院等多機能化推進促進事業、⑫児童養護施設等体制強化事業、⑬特別養子縁組民間あっせん機関助成事業、⑭婦人相談員活動強化事業、⑮売春防止活動・ＤＶ対策機能強化事業、⑯DV被害者等自立生活援助事業⑰若年被害女性等支援モデル事業⑱新型コロナウイルス感染拡大防止を図る事業⑲新型コロナウイルスの感染拡大等に係る児童虐待・DV等体制強化事業⑳児童相談所等におけるICT化推進事業、㉑児童養護施設退所者等に対する自立支援資金貸付事業
○実施主体　都道府県、指定都市、児童相談所設置市、市町村、社会福祉法人　　　①　　　　　　　　　　　　　　　　　○補助率　　１／２
　　　　　　　 　都道府県、指定都市、児童相談所設置市　　　②～⑤、⑦、⑨、⑩、⑫、⑬  　　　　　　　　　　　　　　　　  ※①のうち一部事業は定額
　　　　　　　　 都道府県、指定都市、中核市、児童相談所設置市、市、福祉事務所設置町村　　　⑧、⑪　　　　　　　　※⑥、⑧、⑩及び⑪について、間接補助
　　　　　　　　 都道府県、指定都市、中核市、児童相談所設置市、市町村　　　⑥、⑰、⑱、⑲、⑳　　　　　　　　　　　　　　　　　　　　　の場合は、２／３
　　　　　　　　 都道府県、婦人相談所設置指定都市　　　⑮　　　　　　　　　　　　　　　　　　　　　　　　　　　　　　　　　     ※⑰、⑱は１０／１０
　　　　　　　　 都道府県、指定都市、中核市、市　　　⑭、⑯　　　　　　　　　　　　　　　　　　　　　　　　　　　　　　　　　　　※⑲のうち一部事業は１０／１０</t>
    <rPh sb="303" eb="305">
      <t>シンガタ</t>
    </rPh>
    <rPh sb="312" eb="314">
      <t>カンセン</t>
    </rPh>
    <rPh sb="314" eb="316">
      <t>カクダイ</t>
    </rPh>
    <rPh sb="316" eb="318">
      <t>ボウシ</t>
    </rPh>
    <rPh sb="319" eb="320">
      <t>ハカ</t>
    </rPh>
    <rPh sb="321" eb="323">
      <t>ジギョウ</t>
    </rPh>
    <rPh sb="324" eb="326">
      <t>シンガタ</t>
    </rPh>
    <rPh sb="334" eb="336">
      <t>カンセン</t>
    </rPh>
    <rPh sb="336" eb="338">
      <t>カクダイ</t>
    </rPh>
    <rPh sb="338" eb="339">
      <t>トウ</t>
    </rPh>
    <rPh sb="340" eb="341">
      <t>カカ</t>
    </rPh>
    <rPh sb="342" eb="346">
      <t>ジドウギャクタイ</t>
    </rPh>
    <rPh sb="349" eb="350">
      <t>トウ</t>
    </rPh>
    <rPh sb="350" eb="352">
      <t>タイセイ</t>
    </rPh>
    <rPh sb="352" eb="354">
      <t>キョウカ</t>
    </rPh>
    <rPh sb="354" eb="356">
      <t>ジギョウ</t>
    </rPh>
    <rPh sb="357" eb="359">
      <t>ジドウ</t>
    </rPh>
    <rPh sb="359" eb="361">
      <t>ソウダン</t>
    </rPh>
    <rPh sb="361" eb="362">
      <t>ジョ</t>
    </rPh>
    <rPh sb="362" eb="363">
      <t>トウ</t>
    </rPh>
    <rPh sb="370" eb="371">
      <t>カ</t>
    </rPh>
    <rPh sb="371" eb="373">
      <t>スイシン</t>
    </rPh>
    <rPh sb="373" eb="375">
      <t>ジギョウ</t>
    </rPh>
    <rPh sb="846" eb="848">
      <t>イチブ</t>
    </rPh>
    <rPh sb="848" eb="850">
      <t>ジギョウ</t>
    </rPh>
    <phoneticPr fontId="5"/>
  </si>
  <si>
    <t>児童虐待防止対策や要保護児童対策、ＤＶ・女性保護対策については、児童の身体・生命等に関わる喫緊の課題であり、引き続き、必要な予算額を確保し、適切な執行に努めること。</t>
    <rPh sb="54" eb="55">
      <t>ヒ</t>
    </rPh>
    <rPh sb="56" eb="57">
      <t>ツヅ</t>
    </rPh>
    <rPh sb="59" eb="61">
      <t>ヒツヨウ</t>
    </rPh>
    <rPh sb="62" eb="64">
      <t>ヨサン</t>
    </rPh>
    <rPh sb="64" eb="65">
      <t>ガク</t>
    </rPh>
    <rPh sb="66" eb="68">
      <t>カクホ</t>
    </rPh>
    <rPh sb="70" eb="72">
      <t>テキセツ</t>
    </rPh>
    <rPh sb="73" eb="75">
      <t>シッコウ</t>
    </rPh>
    <rPh sb="76" eb="77">
      <t>ツト</t>
    </rPh>
    <phoneticPr fontId="5"/>
  </si>
  <si>
    <t>基本的には今後とも適切な執行と管理に努めていただきたいが、ここ数年繰り越しが必ず生じているのはなぜか、恒常的な原因があれば改善いただきたい。(井出　健二郎)</t>
    <phoneticPr fontId="5"/>
  </si>
  <si>
    <t>-</t>
    <phoneticPr fontId="5"/>
  </si>
  <si>
    <t>各年度の補正予算を15ヶ月予算として措置しており、その補正予算にかかる事業については、財務省との折衝の上、明許繰越となっていることから、適切な執行と考えている。</t>
    <rPh sb="0" eb="3">
      <t>カクネンド</t>
    </rPh>
    <rPh sb="4" eb="6">
      <t>ホセイ</t>
    </rPh>
    <rPh sb="6" eb="8">
      <t>ヨサン</t>
    </rPh>
    <rPh sb="12" eb="13">
      <t>ゲツ</t>
    </rPh>
    <rPh sb="13" eb="15">
      <t>ヨサン</t>
    </rPh>
    <rPh sb="18" eb="20">
      <t>ソチ</t>
    </rPh>
    <rPh sb="27" eb="29">
      <t>ホセイ</t>
    </rPh>
    <rPh sb="29" eb="31">
      <t>ヨサン</t>
    </rPh>
    <rPh sb="35" eb="37">
      <t>ジギョウ</t>
    </rPh>
    <rPh sb="43" eb="46">
      <t>ザイムショウ</t>
    </rPh>
    <rPh sb="48" eb="50">
      <t>セッショウ</t>
    </rPh>
    <rPh sb="51" eb="52">
      <t>ウエ</t>
    </rPh>
    <rPh sb="53" eb="57">
      <t>メイキョクリコシ</t>
    </rPh>
    <rPh sb="68" eb="70">
      <t>テキセツ</t>
    </rPh>
    <rPh sb="71" eb="73">
      <t>シッコウ</t>
    </rPh>
    <rPh sb="74" eb="75">
      <t>カンガ</t>
    </rPh>
    <phoneticPr fontId="5"/>
  </si>
  <si>
    <t>事業内容の見直し　等
「新たな成長推進枠」20,041</t>
    <rPh sb="0" eb="2">
      <t>ジギョウ</t>
    </rPh>
    <rPh sb="2" eb="4">
      <t>ナイヨウ</t>
    </rPh>
    <rPh sb="5" eb="7">
      <t>ミナオ</t>
    </rPh>
    <rPh sb="9" eb="10">
      <t>トウ</t>
    </rPh>
    <phoneticPr fontId="5"/>
  </si>
  <si>
    <t>【727児童虐待・ＤＶ対策等総合支援事業】
各自治体の主体的かつ弾力的な事業運営を可能とするため、複数の事業を統合した補助金を交付するもの。
【730児童虐待防止対策費】
児童虐待防止対策関係業務に係る会議等の開催、委員等の出席旅費・謝金等の支出を行う。
【731児童相談体制整備事業費】
児童相談所全国共通ダイヤル３桁番号（１８９）に関するシステム開発後、各通信事業者がその運用にあたって必要となる設備の保守等に係る経費を負担する。</t>
    <phoneticPr fontId="5"/>
  </si>
  <si>
    <t>児童虐待・ＤＶ対策等総合支援事業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</si>
</sst>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0</xdr:rowOff>
    </xdr:from>
    <xdr:to>
      <xdr:col>37</xdr:col>
      <xdr:colOff>182520</xdr:colOff>
      <xdr:row>752</xdr:row>
      <xdr:rowOff>319190</xdr:rowOff>
    </xdr:to>
    <xdr:sp macro="" textlink="">
      <xdr:nvSpPr>
        <xdr:cNvPr id="2" name="正方形/長方形 1"/>
        <xdr:cNvSpPr/>
      </xdr:nvSpPr>
      <xdr:spPr>
        <a:xfrm>
          <a:off x="3200400" y="56902350"/>
          <a:ext cx="4383045" cy="10240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22,205</a:t>
          </a:r>
          <a:r>
            <a:rPr kumimoji="1" lang="ja-JP" altLang="en-US" sz="1100"/>
            <a:t>百万円</a:t>
          </a:r>
        </a:p>
      </xdr:txBody>
    </xdr:sp>
    <xdr:clientData/>
  </xdr:twoCellAnchor>
  <xdr:twoCellAnchor>
    <xdr:from>
      <xdr:col>13</xdr:col>
      <xdr:colOff>171450</xdr:colOff>
      <xdr:row>754</xdr:row>
      <xdr:rowOff>47625</xdr:rowOff>
    </xdr:from>
    <xdr:to>
      <xdr:col>40</xdr:col>
      <xdr:colOff>64774</xdr:colOff>
      <xdr:row>754</xdr:row>
      <xdr:rowOff>302237</xdr:rowOff>
    </xdr:to>
    <xdr:sp macro="" textlink="">
      <xdr:nvSpPr>
        <xdr:cNvPr id="3" name="大かっこ 2"/>
        <xdr:cNvSpPr/>
      </xdr:nvSpPr>
      <xdr:spPr>
        <a:xfrm>
          <a:off x="2771775" y="58359675"/>
          <a:ext cx="5293999" cy="25461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交付申請書の内容審査、交付決定等</a:t>
          </a:r>
          <a:endParaRPr kumimoji="1" lang="en-US" altLang="ja-JP" sz="1100"/>
        </a:p>
        <a:p>
          <a:pPr algn="ctr">
            <a:lnSpc>
              <a:spcPts val="1200"/>
            </a:lnSpc>
          </a:pPr>
          <a:endParaRPr kumimoji="1" lang="ja-JP" altLang="en-US" sz="1100"/>
        </a:p>
      </xdr:txBody>
    </xdr:sp>
    <xdr:clientData/>
  </xdr:twoCellAnchor>
  <xdr:twoCellAnchor>
    <xdr:from>
      <xdr:col>27</xdr:col>
      <xdr:colOff>76200</xdr:colOff>
      <xdr:row>755</xdr:row>
      <xdr:rowOff>76200</xdr:rowOff>
    </xdr:from>
    <xdr:to>
      <xdr:col>27</xdr:col>
      <xdr:colOff>76200</xdr:colOff>
      <xdr:row>758</xdr:row>
      <xdr:rowOff>139199</xdr:rowOff>
    </xdr:to>
    <xdr:cxnSp macro="">
      <xdr:nvCxnSpPr>
        <xdr:cNvPr id="4" name="直線矢印コネクタ 3"/>
        <xdr:cNvCxnSpPr/>
      </xdr:nvCxnSpPr>
      <xdr:spPr>
        <a:xfrm>
          <a:off x="5476875" y="58740675"/>
          <a:ext cx="0" cy="1120274"/>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759</xdr:row>
      <xdr:rowOff>57150</xdr:rowOff>
    </xdr:from>
    <xdr:to>
      <xdr:col>31</xdr:col>
      <xdr:colOff>149313</xdr:colOff>
      <xdr:row>760</xdr:row>
      <xdr:rowOff>75355</xdr:rowOff>
    </xdr:to>
    <xdr:sp macro="" textlink="">
      <xdr:nvSpPr>
        <xdr:cNvPr id="5" name="テキスト ボックス 4"/>
        <xdr:cNvSpPr txBox="1"/>
      </xdr:nvSpPr>
      <xdr:spPr>
        <a:xfrm>
          <a:off x="4600575" y="60131325"/>
          <a:ext cx="1749513" cy="37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 </a:t>
          </a:r>
          <a:r>
            <a:rPr kumimoji="1" lang="ja-JP" altLang="en-US" sz="1200"/>
            <a:t>補助金等交付 </a:t>
          </a:r>
          <a:r>
            <a:rPr kumimoji="1" lang="en-US" altLang="ja-JP" sz="1200"/>
            <a:t>】</a:t>
          </a:r>
          <a:endParaRPr kumimoji="1" lang="ja-JP" altLang="en-US" sz="1200"/>
        </a:p>
      </xdr:txBody>
    </xdr:sp>
    <xdr:clientData/>
  </xdr:twoCellAnchor>
  <xdr:twoCellAnchor>
    <xdr:from>
      <xdr:col>16</xdr:col>
      <xdr:colOff>152400</xdr:colOff>
      <xdr:row>760</xdr:row>
      <xdr:rowOff>114300</xdr:rowOff>
    </xdr:from>
    <xdr:to>
      <xdr:col>38</xdr:col>
      <xdr:colOff>137277</xdr:colOff>
      <xdr:row>763</xdr:row>
      <xdr:rowOff>327840</xdr:rowOff>
    </xdr:to>
    <xdr:sp macro="" textlink="">
      <xdr:nvSpPr>
        <xdr:cNvPr id="6" name="正方形/長方形 5"/>
        <xdr:cNvSpPr/>
      </xdr:nvSpPr>
      <xdr:spPr>
        <a:xfrm>
          <a:off x="3352800" y="60540900"/>
          <a:ext cx="4385427" cy="12708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Ａ：　 都道府県、指定都市、中核市、</a:t>
          </a:r>
          <a:endParaRPr kumimoji="1" lang="en-US" altLang="ja-JP" sz="1100"/>
        </a:p>
        <a:p>
          <a:pPr algn="l"/>
          <a:r>
            <a:rPr kumimoji="1" lang="ja-JP" altLang="en-US" sz="1100"/>
            <a:t>　　　　　　　　　　　児童相談所設置市、市町村</a:t>
          </a:r>
          <a:endParaRPr kumimoji="1" lang="en-US" altLang="ja-JP" sz="1100"/>
        </a:p>
        <a:p>
          <a:pPr algn="ctr"/>
          <a:r>
            <a:rPr kumimoji="1" lang="en-US" altLang="ja-JP" sz="1100"/>
            <a:t>20,205</a:t>
          </a:r>
          <a:r>
            <a:rPr kumimoji="1" lang="ja-JP" altLang="en-US" sz="1100"/>
            <a:t>百万円</a:t>
          </a:r>
          <a:endParaRPr kumimoji="1" lang="en-US" altLang="ja-JP" sz="1100"/>
        </a:p>
        <a:p>
          <a:pPr algn="ctr"/>
          <a:r>
            <a:rPr kumimoji="1" lang="en-US" altLang="ja-JP" sz="1100">
              <a:solidFill>
                <a:sysClr val="windowText" lastClr="000000"/>
              </a:solidFill>
            </a:rPr>
            <a:t>729</a:t>
          </a:r>
          <a:r>
            <a:rPr kumimoji="1" lang="ja-JP" altLang="en-US" sz="1100"/>
            <a:t>都道府県市町村</a:t>
          </a:r>
        </a:p>
      </xdr:txBody>
    </xdr:sp>
    <xdr:clientData/>
  </xdr:twoCellAnchor>
  <xdr:twoCellAnchor>
    <xdr:from>
      <xdr:col>14</xdr:col>
      <xdr:colOff>133350</xdr:colOff>
      <xdr:row>764</xdr:row>
      <xdr:rowOff>219075</xdr:rowOff>
    </xdr:from>
    <xdr:to>
      <xdr:col>41</xdr:col>
      <xdr:colOff>36527</xdr:colOff>
      <xdr:row>764</xdr:row>
      <xdr:rowOff>484016</xdr:rowOff>
    </xdr:to>
    <xdr:sp macro="" textlink="">
      <xdr:nvSpPr>
        <xdr:cNvPr id="7" name="大かっこ 6"/>
        <xdr:cNvSpPr/>
      </xdr:nvSpPr>
      <xdr:spPr>
        <a:xfrm>
          <a:off x="2933700" y="62055375"/>
          <a:ext cx="5303852" cy="26494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児童虐待・ＤＶ対策等総合支援事業の実施</a:t>
          </a:r>
          <a:endParaRPr kumimoji="1" lang="en-US" altLang="ja-JP" sz="1100"/>
        </a:p>
        <a:p>
          <a:pPr algn="ctr"/>
          <a:endParaRPr kumimoji="1" lang="ja-JP" altLang="en-US" sz="1100"/>
        </a:p>
      </xdr:txBody>
    </xdr:sp>
    <xdr:clientData/>
  </xdr:twoCellAnchor>
  <xdr:oneCellAnchor>
    <xdr:from>
      <xdr:col>38</xdr:col>
      <xdr:colOff>0</xdr:colOff>
      <xdr:row>45</xdr:row>
      <xdr:rowOff>0</xdr:rowOff>
    </xdr:from>
    <xdr:ext cx="812800" cy="275717"/>
    <xdr:sp macro="" textlink="">
      <xdr:nvSpPr>
        <xdr:cNvPr id="9" name="テキスト ボックス 8"/>
        <xdr:cNvSpPr txBox="1"/>
      </xdr:nvSpPr>
      <xdr:spPr>
        <a:xfrm>
          <a:off x="7721600" y="148717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46</xdr:col>
      <xdr:colOff>0</xdr:colOff>
      <xdr:row>45</xdr:row>
      <xdr:rowOff>0</xdr:rowOff>
    </xdr:from>
    <xdr:ext cx="1104900" cy="275717"/>
    <xdr:sp macro="" textlink="">
      <xdr:nvSpPr>
        <xdr:cNvPr id="10" name="テキスト ボックス 9"/>
        <xdr:cNvSpPr txBox="1"/>
      </xdr:nvSpPr>
      <xdr:spPr>
        <a:xfrm>
          <a:off x="9347200" y="14871700"/>
          <a:ext cx="11049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42</xdr:col>
      <xdr:colOff>0</xdr:colOff>
      <xdr:row>103</xdr:row>
      <xdr:rowOff>0</xdr:rowOff>
    </xdr:from>
    <xdr:ext cx="812800" cy="275717"/>
    <xdr:sp macro="" textlink="">
      <xdr:nvSpPr>
        <xdr:cNvPr id="11" name="テキスト ボックス 10"/>
        <xdr:cNvSpPr txBox="1"/>
      </xdr:nvSpPr>
      <xdr:spPr>
        <a:xfrm>
          <a:off x="8534400" y="177292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42</xdr:col>
      <xdr:colOff>0</xdr:colOff>
      <xdr:row>106</xdr:row>
      <xdr:rowOff>0</xdr:rowOff>
    </xdr:from>
    <xdr:ext cx="812800" cy="275717"/>
    <xdr:sp macro="" textlink="">
      <xdr:nvSpPr>
        <xdr:cNvPr id="12" name="テキスト ボックス 11"/>
        <xdr:cNvSpPr txBox="1"/>
      </xdr:nvSpPr>
      <xdr:spPr>
        <a:xfrm>
          <a:off x="8534400" y="187198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42</xdr:col>
      <xdr:colOff>0</xdr:colOff>
      <xdr:row>109</xdr:row>
      <xdr:rowOff>0</xdr:rowOff>
    </xdr:from>
    <xdr:ext cx="812800" cy="275717"/>
    <xdr:sp macro="" textlink="">
      <xdr:nvSpPr>
        <xdr:cNvPr id="13" name="テキスト ボックス 12"/>
        <xdr:cNvSpPr txBox="1"/>
      </xdr:nvSpPr>
      <xdr:spPr>
        <a:xfrm>
          <a:off x="8534400" y="197104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38</xdr:col>
      <xdr:colOff>0</xdr:colOff>
      <xdr:row>137</xdr:row>
      <xdr:rowOff>0</xdr:rowOff>
    </xdr:from>
    <xdr:ext cx="812800" cy="495300"/>
    <xdr:sp macro="" textlink="">
      <xdr:nvSpPr>
        <xdr:cNvPr id="17" name="テキスト ボックス 16"/>
        <xdr:cNvSpPr txBox="1"/>
      </xdr:nvSpPr>
      <xdr:spPr>
        <a:xfrm>
          <a:off x="7721600" y="28587700"/>
          <a:ext cx="8128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oneCellAnchor>
    <xdr:from>
      <xdr:col>38</xdr:col>
      <xdr:colOff>0</xdr:colOff>
      <xdr:row>38</xdr:row>
      <xdr:rowOff>0</xdr:rowOff>
    </xdr:from>
    <xdr:ext cx="812800" cy="275717"/>
    <xdr:sp macro="" textlink="">
      <xdr:nvSpPr>
        <xdr:cNvPr id="18" name="テキスト ボックス 17"/>
        <xdr:cNvSpPr txBox="1"/>
      </xdr:nvSpPr>
      <xdr:spPr>
        <a:xfrm>
          <a:off x="7721600" y="129286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792</v>
      </c>
      <c r="AK2" s="937"/>
      <c r="AL2" s="937"/>
      <c r="AM2" s="937"/>
      <c r="AN2" s="98" t="s">
        <v>407</v>
      </c>
      <c r="AO2" s="937">
        <v>20</v>
      </c>
      <c r="AP2" s="937"/>
      <c r="AQ2" s="937"/>
      <c r="AR2" s="99" t="s">
        <v>710</v>
      </c>
      <c r="AS2" s="943">
        <v>727</v>
      </c>
      <c r="AT2" s="943"/>
      <c r="AU2" s="943"/>
      <c r="AV2" s="98" t="str">
        <f>IF(AW2="","","-")</f>
        <v/>
      </c>
      <c r="AW2" s="903"/>
      <c r="AX2" s="903"/>
    </row>
    <row r="3" spans="1:50" ht="21" customHeight="1" thickBot="1" x14ac:dyDescent="0.2">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801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713</v>
      </c>
      <c r="H5" s="832"/>
      <c r="I5" s="832"/>
      <c r="J5" s="832"/>
      <c r="K5" s="832"/>
      <c r="L5" s="832"/>
      <c r="M5" s="833" t="s">
        <v>66</v>
      </c>
      <c r="N5" s="834"/>
      <c r="O5" s="834"/>
      <c r="P5" s="834"/>
      <c r="Q5" s="834"/>
      <c r="R5" s="835"/>
      <c r="S5" s="836" t="s">
        <v>714</v>
      </c>
      <c r="T5" s="832"/>
      <c r="U5" s="832"/>
      <c r="V5" s="832"/>
      <c r="W5" s="832"/>
      <c r="X5" s="837"/>
      <c r="Y5" s="696" t="s">
        <v>3</v>
      </c>
      <c r="Z5" s="542"/>
      <c r="AA5" s="542"/>
      <c r="AB5" s="542"/>
      <c r="AC5" s="542"/>
      <c r="AD5" s="543"/>
      <c r="AE5" s="697" t="s">
        <v>715</v>
      </c>
      <c r="AF5" s="697"/>
      <c r="AG5" s="697"/>
      <c r="AH5" s="697"/>
      <c r="AI5" s="697"/>
      <c r="AJ5" s="697"/>
      <c r="AK5" s="697"/>
      <c r="AL5" s="697"/>
      <c r="AM5" s="697"/>
      <c r="AN5" s="697"/>
      <c r="AO5" s="697"/>
      <c r="AP5" s="698"/>
      <c r="AQ5" s="699" t="s">
        <v>753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8.2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4" t="s">
        <v>717</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子ども・若者育成支援、少子化社会対策、男女共同参画</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718</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60.5" customHeight="1" x14ac:dyDescent="0.15">
      <c r="A10" s="658" t="s">
        <v>30</v>
      </c>
      <c r="B10" s="659"/>
      <c r="C10" s="659"/>
      <c r="D10" s="659"/>
      <c r="E10" s="659"/>
      <c r="F10" s="659"/>
      <c r="G10" s="752" t="s">
        <v>794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15870</v>
      </c>
      <c r="Q13" s="656"/>
      <c r="R13" s="656"/>
      <c r="S13" s="656"/>
      <c r="T13" s="656"/>
      <c r="U13" s="656"/>
      <c r="V13" s="657"/>
      <c r="W13" s="655">
        <v>16862</v>
      </c>
      <c r="X13" s="656"/>
      <c r="Y13" s="656"/>
      <c r="Z13" s="656"/>
      <c r="AA13" s="656"/>
      <c r="AB13" s="656"/>
      <c r="AC13" s="657"/>
      <c r="AD13" s="655">
        <v>18266</v>
      </c>
      <c r="AE13" s="656"/>
      <c r="AF13" s="656"/>
      <c r="AG13" s="656"/>
      <c r="AH13" s="656"/>
      <c r="AI13" s="656"/>
      <c r="AJ13" s="657"/>
      <c r="AK13" s="655">
        <v>21323</v>
      </c>
      <c r="AL13" s="656"/>
      <c r="AM13" s="656"/>
      <c r="AN13" s="656"/>
      <c r="AO13" s="656"/>
      <c r="AP13" s="656"/>
      <c r="AQ13" s="657"/>
      <c r="AR13" s="912">
        <v>36373</v>
      </c>
      <c r="AS13" s="913"/>
      <c r="AT13" s="913"/>
      <c r="AU13" s="913"/>
      <c r="AV13" s="913"/>
      <c r="AW13" s="913"/>
      <c r="AX13" s="914"/>
    </row>
    <row r="14" spans="1:50" ht="21" customHeight="1" x14ac:dyDescent="0.15">
      <c r="A14" s="612"/>
      <c r="B14" s="613"/>
      <c r="C14" s="613"/>
      <c r="D14" s="613"/>
      <c r="E14" s="613"/>
      <c r="F14" s="614"/>
      <c r="G14" s="723"/>
      <c r="H14" s="724"/>
      <c r="I14" s="709" t="s">
        <v>8</v>
      </c>
      <c r="J14" s="760"/>
      <c r="K14" s="760"/>
      <c r="L14" s="760"/>
      <c r="M14" s="760"/>
      <c r="N14" s="760"/>
      <c r="O14" s="761"/>
      <c r="P14" s="655">
        <v>2707</v>
      </c>
      <c r="Q14" s="656"/>
      <c r="R14" s="656"/>
      <c r="S14" s="656"/>
      <c r="T14" s="656"/>
      <c r="U14" s="656"/>
      <c r="V14" s="657"/>
      <c r="W14" s="655" t="s">
        <v>716</v>
      </c>
      <c r="X14" s="656"/>
      <c r="Y14" s="656"/>
      <c r="Z14" s="656"/>
      <c r="AA14" s="656"/>
      <c r="AB14" s="656"/>
      <c r="AC14" s="657"/>
      <c r="AD14" s="655">
        <v>21893</v>
      </c>
      <c r="AE14" s="656"/>
      <c r="AF14" s="656"/>
      <c r="AG14" s="656"/>
      <c r="AH14" s="656"/>
      <c r="AI14" s="656"/>
      <c r="AJ14" s="657"/>
      <c r="AK14" s="655" t="s">
        <v>754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322</v>
      </c>
      <c r="Q15" s="656"/>
      <c r="R15" s="656"/>
      <c r="S15" s="656"/>
      <c r="T15" s="656"/>
      <c r="U15" s="656"/>
      <c r="V15" s="657"/>
      <c r="W15" s="655">
        <v>1934</v>
      </c>
      <c r="X15" s="656"/>
      <c r="Y15" s="656"/>
      <c r="Z15" s="656"/>
      <c r="AA15" s="656"/>
      <c r="AB15" s="656"/>
      <c r="AC15" s="657"/>
      <c r="AD15" s="655">
        <v>270</v>
      </c>
      <c r="AE15" s="656"/>
      <c r="AF15" s="656"/>
      <c r="AG15" s="656"/>
      <c r="AH15" s="656"/>
      <c r="AI15" s="656"/>
      <c r="AJ15" s="657"/>
      <c r="AK15" s="655">
        <v>19031</v>
      </c>
      <c r="AL15" s="656"/>
      <c r="AM15" s="656"/>
      <c r="AN15" s="656"/>
      <c r="AO15" s="656"/>
      <c r="AP15" s="656"/>
      <c r="AQ15" s="657"/>
      <c r="AR15" s="655" t="s">
        <v>797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-1934</v>
      </c>
      <c r="Q16" s="656"/>
      <c r="R16" s="656"/>
      <c r="S16" s="656"/>
      <c r="T16" s="656"/>
      <c r="U16" s="656"/>
      <c r="V16" s="657"/>
      <c r="W16" s="655">
        <v>-270</v>
      </c>
      <c r="X16" s="656"/>
      <c r="Y16" s="656"/>
      <c r="Z16" s="656"/>
      <c r="AA16" s="656"/>
      <c r="AB16" s="656"/>
      <c r="AC16" s="657"/>
      <c r="AD16" s="655">
        <v>-19031</v>
      </c>
      <c r="AE16" s="656"/>
      <c r="AF16" s="656"/>
      <c r="AG16" s="656"/>
      <c r="AH16" s="656"/>
      <c r="AI16" s="656"/>
      <c r="AJ16" s="657"/>
      <c r="AK16" s="655" t="s">
        <v>754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754</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16965</v>
      </c>
      <c r="Q18" s="871"/>
      <c r="R18" s="871"/>
      <c r="S18" s="871"/>
      <c r="T18" s="871"/>
      <c r="U18" s="871"/>
      <c r="V18" s="872"/>
      <c r="W18" s="870">
        <f>SUM(W13:AC17)</f>
        <v>18526</v>
      </c>
      <c r="X18" s="871"/>
      <c r="Y18" s="871"/>
      <c r="Z18" s="871"/>
      <c r="AA18" s="871"/>
      <c r="AB18" s="871"/>
      <c r="AC18" s="872"/>
      <c r="AD18" s="870">
        <f>SUM(AD13:AJ17)</f>
        <v>21398</v>
      </c>
      <c r="AE18" s="871"/>
      <c r="AF18" s="871"/>
      <c r="AG18" s="871"/>
      <c r="AH18" s="871"/>
      <c r="AI18" s="871"/>
      <c r="AJ18" s="872"/>
      <c r="AK18" s="870">
        <f>SUM(AK13:AQ17)</f>
        <v>40354</v>
      </c>
      <c r="AL18" s="871"/>
      <c r="AM18" s="871"/>
      <c r="AN18" s="871"/>
      <c r="AO18" s="871"/>
      <c r="AP18" s="871"/>
      <c r="AQ18" s="872"/>
      <c r="AR18" s="870">
        <f>SUM(AR13:AX17)</f>
        <v>36373</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8438</v>
      </c>
      <c r="Q19" s="656"/>
      <c r="R19" s="656"/>
      <c r="S19" s="656"/>
      <c r="T19" s="656"/>
      <c r="U19" s="656"/>
      <c r="V19" s="657"/>
      <c r="W19" s="655">
        <v>10135</v>
      </c>
      <c r="X19" s="656"/>
      <c r="Y19" s="656"/>
      <c r="Z19" s="656"/>
      <c r="AA19" s="656"/>
      <c r="AB19" s="656"/>
      <c r="AC19" s="657"/>
      <c r="AD19" s="655">
        <v>21340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0.49737695254936637</v>
      </c>
      <c r="Q20" s="316"/>
      <c r="R20" s="316"/>
      <c r="S20" s="316"/>
      <c r="T20" s="316"/>
      <c r="U20" s="316"/>
      <c r="V20" s="316"/>
      <c r="W20" s="316">
        <f t="shared" ref="W20" si="0">IF(W18=0, "-", SUM(W19)/W18)</f>
        <v>0.54706898413041127</v>
      </c>
      <c r="X20" s="316"/>
      <c r="Y20" s="316"/>
      <c r="Z20" s="316"/>
      <c r="AA20" s="316"/>
      <c r="AB20" s="316"/>
      <c r="AC20" s="316"/>
      <c r="AD20" s="316">
        <f t="shared" ref="AD20" si="1">IF(AD18=0, "-", SUM(AD19)/AD18)</f>
        <v>0.99728946630526216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354</v>
      </c>
      <c r="H21" s="315"/>
      <c r="I21" s="315"/>
      <c r="J21" s="315"/>
      <c r="K21" s="315"/>
      <c r="L21" s="315"/>
      <c r="M21" s="315"/>
      <c r="N21" s="315"/>
      <c r="O21" s="315"/>
      <c r="P21" s="316">
        <f>IF(P19=0, "-", SUM(P19)/SUM(P13,P14))</f>
        <v>0.45421758087958231</v>
      </c>
      <c r="Q21" s="316"/>
      <c r="R21" s="316"/>
      <c r="S21" s="316"/>
      <c r="T21" s="316"/>
      <c r="U21" s="316"/>
      <c r="V21" s="316"/>
      <c r="W21" s="316">
        <f t="shared" ref="W21" si="2">IF(W19=0, "-", SUM(W19)/SUM(W13,W14))</f>
        <v>0.60105562803937851</v>
      </c>
      <c r="X21" s="316"/>
      <c r="Y21" s="316"/>
      <c r="Z21" s="316"/>
      <c r="AA21" s="316"/>
      <c r="AB21" s="316"/>
      <c r="AC21" s="316"/>
      <c r="AD21" s="316">
        <f t="shared" ref="AD21" si="3">IF(AD19=0, "-", SUM(AD19)/SUM(AD13,AD14))</f>
        <v>0.53138773375831072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719</v>
      </c>
      <c r="H23" s="963"/>
      <c r="I23" s="963"/>
      <c r="J23" s="963"/>
      <c r="K23" s="963"/>
      <c r="L23" s="963"/>
      <c r="M23" s="963"/>
      <c r="N23" s="963"/>
      <c r="O23" s="964"/>
      <c r="P23" s="912">
        <v>21323</v>
      </c>
      <c r="Q23" s="913"/>
      <c r="R23" s="913"/>
      <c r="S23" s="913"/>
      <c r="T23" s="913"/>
      <c r="U23" s="913"/>
      <c r="V23" s="927"/>
      <c r="W23" s="912">
        <v>36373</v>
      </c>
      <c r="X23" s="913"/>
      <c r="Y23" s="913"/>
      <c r="Z23" s="913"/>
      <c r="AA23" s="913"/>
      <c r="AB23" s="913"/>
      <c r="AC23" s="927"/>
      <c r="AD23" s="975" t="s">
        <v>799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337</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5">
        <f>AK13</f>
        <v>21323</v>
      </c>
      <c r="Q29" s="656"/>
      <c r="R29" s="656"/>
      <c r="S29" s="656"/>
      <c r="T29" s="656"/>
      <c r="U29" s="656"/>
      <c r="V29" s="657"/>
      <c r="W29" s="944">
        <f>AR13</f>
        <v>36373</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5" t="s">
        <v>232</v>
      </c>
      <c r="AR30" s="766"/>
      <c r="AS30" s="766"/>
      <c r="AT30" s="767"/>
      <c r="AU30" s="772" t="s">
        <v>134</v>
      </c>
      <c r="AV30" s="772"/>
      <c r="AW30" s="772"/>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716</v>
      </c>
      <c r="AR31" s="201"/>
      <c r="AS31" s="136" t="s">
        <v>233</v>
      </c>
      <c r="AT31" s="137"/>
      <c r="AU31" s="200">
        <v>4</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3426</v>
      </c>
      <c r="AF32" s="219"/>
      <c r="AG32" s="219"/>
      <c r="AH32" s="219"/>
      <c r="AI32" s="218">
        <v>3817</v>
      </c>
      <c r="AJ32" s="219"/>
      <c r="AK32" s="219"/>
      <c r="AL32" s="219"/>
      <c r="AM32" s="218">
        <v>4553</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716</v>
      </c>
      <c r="AF33" s="219"/>
      <c r="AG33" s="219"/>
      <c r="AH33" s="219"/>
      <c r="AI33" s="218" t="s">
        <v>716</v>
      </c>
      <c r="AJ33" s="219"/>
      <c r="AK33" s="219"/>
      <c r="AL33" s="219"/>
      <c r="AM33" s="218" t="s">
        <v>788</v>
      </c>
      <c r="AN33" s="219"/>
      <c r="AO33" s="219"/>
      <c r="AP33" s="219"/>
      <c r="AQ33" s="336" t="s">
        <v>716</v>
      </c>
      <c r="AR33" s="208"/>
      <c r="AS33" s="208"/>
      <c r="AT33" s="337"/>
      <c r="AU33" s="219">
        <v>5260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t="s">
        <v>788</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2"/>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6</v>
      </c>
      <c r="AV38" s="200"/>
      <c r="AW38" s="392" t="s">
        <v>179</v>
      </c>
      <c r="AX38" s="393"/>
      <c r="AY38">
        <f>$AY$37</f>
        <v>1</v>
      </c>
    </row>
    <row r="39" spans="1:51" ht="23.25" customHeight="1" x14ac:dyDescent="0.15">
      <c r="A39" s="397"/>
      <c r="B39" s="395"/>
      <c r="C39" s="395"/>
      <c r="D39" s="395"/>
      <c r="E39" s="395"/>
      <c r="F39" s="396"/>
      <c r="G39" s="563" t="s">
        <v>790</v>
      </c>
      <c r="H39" s="564"/>
      <c r="I39" s="564"/>
      <c r="J39" s="564"/>
      <c r="K39" s="564"/>
      <c r="L39" s="564"/>
      <c r="M39" s="564"/>
      <c r="N39" s="564"/>
      <c r="O39" s="565"/>
      <c r="P39" s="108" t="s">
        <v>724</v>
      </c>
      <c r="Q39" s="108"/>
      <c r="R39" s="108"/>
      <c r="S39" s="108"/>
      <c r="T39" s="108"/>
      <c r="U39" s="108"/>
      <c r="V39" s="108"/>
      <c r="W39" s="108"/>
      <c r="X39" s="109"/>
      <c r="Y39" s="470" t="s">
        <v>12</v>
      </c>
      <c r="Z39" s="530"/>
      <c r="AA39" s="531"/>
      <c r="AB39" s="460" t="s">
        <v>372</v>
      </c>
      <c r="AC39" s="460"/>
      <c r="AD39" s="460"/>
      <c r="AE39" s="218">
        <v>20.5</v>
      </c>
      <c r="AF39" s="219"/>
      <c r="AG39" s="219"/>
      <c r="AH39" s="219"/>
      <c r="AI39" s="218">
        <v>21.5</v>
      </c>
      <c r="AJ39" s="219"/>
      <c r="AK39" s="219"/>
      <c r="AL39" s="219"/>
      <c r="AM39" s="218"/>
      <c r="AN39" s="219"/>
      <c r="AO39" s="219"/>
      <c r="AP39" s="219"/>
      <c r="AQ39" s="336" t="s">
        <v>716</v>
      </c>
      <c r="AR39" s="208"/>
      <c r="AS39" s="208"/>
      <c r="AT39" s="337"/>
      <c r="AU39" s="219" t="s">
        <v>716</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372</v>
      </c>
      <c r="AC40" s="522"/>
      <c r="AD40" s="522"/>
      <c r="AE40" s="218">
        <v>22</v>
      </c>
      <c r="AF40" s="219"/>
      <c r="AG40" s="219"/>
      <c r="AH40" s="219"/>
      <c r="AI40" s="218">
        <v>22</v>
      </c>
      <c r="AJ40" s="219"/>
      <c r="AK40" s="219"/>
      <c r="AL40" s="219"/>
      <c r="AM40" s="218">
        <v>32</v>
      </c>
      <c r="AN40" s="219"/>
      <c r="AO40" s="219"/>
      <c r="AP40" s="219"/>
      <c r="AQ40" s="336" t="s">
        <v>716</v>
      </c>
      <c r="AR40" s="208"/>
      <c r="AS40" s="208"/>
      <c r="AT40" s="337"/>
      <c r="AU40" s="219">
        <v>75</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93.1</v>
      </c>
      <c r="AF41" s="219"/>
      <c r="AG41" s="219"/>
      <c r="AH41" s="219"/>
      <c r="AI41" s="218" t="s">
        <v>716</v>
      </c>
      <c r="AJ41" s="219"/>
      <c r="AK41" s="219"/>
      <c r="AL41" s="219"/>
      <c r="AM41" s="218" t="s">
        <v>788</v>
      </c>
      <c r="AN41" s="219"/>
      <c r="AO41" s="219"/>
      <c r="AP41" s="219"/>
      <c r="AQ41" s="336" t="s">
        <v>716</v>
      </c>
      <c r="AR41" s="208"/>
      <c r="AS41" s="208"/>
      <c r="AT41" s="337"/>
      <c r="AU41" s="219" t="s">
        <v>716</v>
      </c>
      <c r="AV41" s="219"/>
      <c r="AW41" s="219"/>
      <c r="AX41" s="221"/>
      <c r="AY41">
        <f t="shared" si="4"/>
        <v>1</v>
      </c>
    </row>
    <row r="42" spans="1:51" ht="23.25" customHeight="1" x14ac:dyDescent="0.15">
      <c r="A42" s="228" t="s">
        <v>381</v>
      </c>
      <c r="B42" s="229"/>
      <c r="C42" s="229"/>
      <c r="D42" s="229"/>
      <c r="E42" s="229"/>
      <c r="F42" s="230"/>
      <c r="G42" s="234" t="s">
        <v>787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2"/>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716</v>
      </c>
      <c r="AR45" s="201"/>
      <c r="AS45" s="136" t="s">
        <v>233</v>
      </c>
      <c r="AT45" s="137"/>
      <c r="AU45" s="200">
        <v>3</v>
      </c>
      <c r="AV45" s="200"/>
      <c r="AW45" s="392" t="s">
        <v>179</v>
      </c>
      <c r="AX45" s="393"/>
      <c r="AY45">
        <f>$AY$44</f>
        <v>1</v>
      </c>
    </row>
    <row r="46" spans="1:51" ht="23.25" customHeight="1" x14ac:dyDescent="0.15">
      <c r="A46" s="397"/>
      <c r="B46" s="395"/>
      <c r="C46" s="395"/>
      <c r="D46" s="395"/>
      <c r="E46" s="395"/>
      <c r="F46" s="396"/>
      <c r="G46" s="563" t="s">
        <v>725</v>
      </c>
      <c r="H46" s="564"/>
      <c r="I46" s="564"/>
      <c r="J46" s="564"/>
      <c r="K46" s="564"/>
      <c r="L46" s="564"/>
      <c r="M46" s="564"/>
      <c r="N46" s="564"/>
      <c r="O46" s="565"/>
      <c r="P46" s="108" t="s">
        <v>726</v>
      </c>
      <c r="Q46" s="108"/>
      <c r="R46" s="108"/>
      <c r="S46" s="108"/>
      <c r="T46" s="108"/>
      <c r="U46" s="108"/>
      <c r="V46" s="108"/>
      <c r="W46" s="108"/>
      <c r="X46" s="109"/>
      <c r="Y46" s="470" t="s">
        <v>12</v>
      </c>
      <c r="Z46" s="530"/>
      <c r="AA46" s="531"/>
      <c r="AB46" s="460" t="s">
        <v>372</v>
      </c>
      <c r="AC46" s="460"/>
      <c r="AD46" s="460"/>
      <c r="AE46" s="282">
        <v>28.3</v>
      </c>
      <c r="AF46" s="282"/>
      <c r="AG46" s="282"/>
      <c r="AH46" s="282"/>
      <c r="AI46" s="282">
        <v>33.1</v>
      </c>
      <c r="AJ46" s="282"/>
      <c r="AK46" s="282"/>
      <c r="AL46" s="282"/>
      <c r="AM46" s="282"/>
      <c r="AN46" s="282"/>
      <c r="AO46" s="282"/>
      <c r="AP46" s="282"/>
      <c r="AQ46" s="336" t="s">
        <v>716</v>
      </c>
      <c r="AR46" s="208"/>
      <c r="AS46" s="208"/>
      <c r="AT46" s="337"/>
      <c r="AU46" s="219"/>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372</v>
      </c>
      <c r="AC47" s="522"/>
      <c r="AD47" s="522"/>
      <c r="AE47" s="218">
        <v>25</v>
      </c>
      <c r="AF47" s="219"/>
      <c r="AG47" s="219"/>
      <c r="AH47" s="219"/>
      <c r="AI47" s="218">
        <v>25</v>
      </c>
      <c r="AJ47" s="219"/>
      <c r="AK47" s="219"/>
      <c r="AL47" s="219"/>
      <c r="AM47" s="218">
        <v>25</v>
      </c>
      <c r="AN47" s="219"/>
      <c r="AO47" s="219"/>
      <c r="AP47" s="219"/>
      <c r="AQ47" s="336" t="s">
        <v>716</v>
      </c>
      <c r="AR47" s="208"/>
      <c r="AS47" s="208"/>
      <c r="AT47" s="337"/>
      <c r="AU47" s="219">
        <v>25</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113.2</v>
      </c>
      <c r="AF48" s="219"/>
      <c r="AG48" s="219"/>
      <c r="AH48" s="219"/>
      <c r="AI48" s="218" t="s">
        <v>716</v>
      </c>
      <c r="AJ48" s="219"/>
      <c r="AK48" s="219"/>
      <c r="AL48" s="219"/>
      <c r="AM48" s="218" t="s">
        <v>788</v>
      </c>
      <c r="AN48" s="219"/>
      <c r="AO48" s="219"/>
      <c r="AP48" s="219"/>
      <c r="AQ48" s="336" t="s">
        <v>716</v>
      </c>
      <c r="AR48" s="208"/>
      <c r="AS48" s="208"/>
      <c r="AT48" s="337"/>
      <c r="AU48" s="219" t="s">
        <v>716</v>
      </c>
      <c r="AV48" s="219"/>
      <c r="AW48" s="219"/>
      <c r="AX48" s="221"/>
      <c r="AY48">
        <f t="shared" si="5"/>
        <v>1</v>
      </c>
    </row>
    <row r="49" spans="1:51" ht="23.25" customHeight="1" x14ac:dyDescent="0.15">
      <c r="A49" s="228" t="s">
        <v>381</v>
      </c>
      <c r="B49" s="229"/>
      <c r="C49" s="229"/>
      <c r="D49" s="229"/>
      <c r="E49" s="229"/>
      <c r="F49" s="230"/>
      <c r="G49" s="234" t="s">
        <v>727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187</v>
      </c>
      <c r="AF101" s="282"/>
      <c r="AG101" s="282"/>
      <c r="AH101" s="282"/>
      <c r="AI101" s="282">
        <v>192</v>
      </c>
      <c r="AJ101" s="282"/>
      <c r="AK101" s="282"/>
      <c r="AL101" s="282"/>
      <c r="AM101" s="282">
        <v>192</v>
      </c>
      <c r="AN101" s="282"/>
      <c r="AO101" s="282"/>
      <c r="AP101" s="282"/>
      <c r="AQ101" s="282" t="s">
        <v>788</v>
      </c>
      <c r="AR101" s="282"/>
      <c r="AS101" s="282"/>
      <c r="AT101" s="282"/>
      <c r="AU101" s="218" t="s">
        <v>797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210</v>
      </c>
      <c r="AF102" s="282"/>
      <c r="AG102" s="282"/>
      <c r="AH102" s="282"/>
      <c r="AI102" s="282">
        <v>212</v>
      </c>
      <c r="AJ102" s="282"/>
      <c r="AK102" s="282"/>
      <c r="AL102" s="282"/>
      <c r="AM102" s="282">
        <v>215</v>
      </c>
      <c r="AN102" s="282"/>
      <c r="AO102" s="282"/>
      <c r="AP102" s="282"/>
      <c r="AQ102" s="282">
        <v>220</v>
      </c>
      <c r="AR102" s="282"/>
      <c r="AS102" s="282"/>
      <c r="AT102" s="282"/>
      <c r="AU102" s="225">
        <v>225</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730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729</v>
      </c>
      <c r="AC104" s="545"/>
      <c r="AD104" s="546"/>
      <c r="AE104" s="282">
        <v>29</v>
      </c>
      <c r="AF104" s="282"/>
      <c r="AG104" s="282"/>
      <c r="AH104" s="282"/>
      <c r="AI104" s="282">
        <v>32</v>
      </c>
      <c r="AJ104" s="282"/>
      <c r="AK104" s="282"/>
      <c r="AL104" s="282"/>
      <c r="AM104" s="282">
        <v>32</v>
      </c>
      <c r="AN104" s="282"/>
      <c r="AO104" s="282"/>
      <c r="AP104" s="282"/>
      <c r="AQ104" s="282"/>
      <c r="AR104" s="282"/>
      <c r="AS104" s="282"/>
      <c r="AT104" s="282"/>
      <c r="AU104" s="282" t="s">
        <v>797</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729</v>
      </c>
      <c r="AC105" s="468"/>
      <c r="AD105" s="469"/>
      <c r="AE105" s="282">
        <v>29</v>
      </c>
      <c r="AF105" s="282"/>
      <c r="AG105" s="282"/>
      <c r="AH105" s="282"/>
      <c r="AI105" s="282">
        <v>31</v>
      </c>
      <c r="AJ105" s="282"/>
      <c r="AK105" s="282"/>
      <c r="AL105" s="282"/>
      <c r="AM105" s="282">
        <v>32</v>
      </c>
      <c r="AN105" s="282"/>
      <c r="AO105" s="282"/>
      <c r="AP105" s="282"/>
      <c r="AQ105" s="282">
        <v>29</v>
      </c>
      <c r="AR105" s="282"/>
      <c r="AS105" s="282"/>
      <c r="AT105" s="282"/>
      <c r="AU105" s="282">
        <v>29</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1</v>
      </c>
    </row>
    <row r="107" spans="1:60" ht="23.25" customHeight="1" x14ac:dyDescent="0.15">
      <c r="A107" s="418"/>
      <c r="B107" s="419"/>
      <c r="C107" s="419"/>
      <c r="D107" s="419"/>
      <c r="E107" s="419"/>
      <c r="F107" s="420"/>
      <c r="G107" s="108" t="s">
        <v>731</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729</v>
      </c>
      <c r="AC107" s="545"/>
      <c r="AD107" s="546"/>
      <c r="AE107" s="282">
        <v>55</v>
      </c>
      <c r="AF107" s="282"/>
      <c r="AG107" s="282"/>
      <c r="AH107" s="282"/>
      <c r="AI107" s="282">
        <v>59</v>
      </c>
      <c r="AJ107" s="282"/>
      <c r="AK107" s="282"/>
      <c r="AL107" s="282"/>
      <c r="AM107" s="282">
        <v>65</v>
      </c>
      <c r="AN107" s="282"/>
      <c r="AO107" s="282"/>
      <c r="AP107" s="282"/>
      <c r="AQ107" s="282"/>
      <c r="AR107" s="282"/>
      <c r="AS107" s="282"/>
      <c r="AT107" s="282"/>
      <c r="AU107" s="282" t="s">
        <v>797</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729</v>
      </c>
      <c r="AC108" s="468"/>
      <c r="AD108" s="469"/>
      <c r="AE108" s="282">
        <v>52</v>
      </c>
      <c r="AF108" s="282"/>
      <c r="AG108" s="282"/>
      <c r="AH108" s="282"/>
      <c r="AI108" s="282">
        <v>48</v>
      </c>
      <c r="AJ108" s="282"/>
      <c r="AK108" s="282"/>
      <c r="AL108" s="282"/>
      <c r="AM108" s="282">
        <v>48</v>
      </c>
      <c r="AN108" s="282"/>
      <c r="AO108" s="282"/>
      <c r="AP108" s="282"/>
      <c r="AQ108" s="282">
        <v>49</v>
      </c>
      <c r="AR108" s="282"/>
      <c r="AS108" s="282"/>
      <c r="AT108" s="282"/>
      <c r="AU108" s="282">
        <v>49</v>
      </c>
      <c r="AV108" s="282"/>
      <c r="AW108" s="282"/>
      <c r="AX108" s="283"/>
      <c r="AY108">
        <f>$AY$106</f>
        <v>1</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1</v>
      </c>
    </row>
    <row r="110" spans="1:60" ht="23.25" customHeight="1" x14ac:dyDescent="0.15">
      <c r="A110" s="418"/>
      <c r="B110" s="419"/>
      <c r="C110" s="419"/>
      <c r="D110" s="419"/>
      <c r="E110" s="419"/>
      <c r="F110" s="420"/>
      <c r="G110" s="108" t="s">
        <v>732</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729</v>
      </c>
      <c r="AC110" s="545"/>
      <c r="AD110" s="546"/>
      <c r="AE110" s="282">
        <v>40</v>
      </c>
      <c r="AF110" s="282"/>
      <c r="AG110" s="282"/>
      <c r="AH110" s="282"/>
      <c r="AI110" s="282">
        <v>31</v>
      </c>
      <c r="AJ110" s="282"/>
      <c r="AK110" s="282"/>
      <c r="AL110" s="282"/>
      <c r="AM110" s="282">
        <v>34</v>
      </c>
      <c r="AN110" s="282"/>
      <c r="AO110" s="282"/>
      <c r="AP110" s="282"/>
      <c r="AQ110" s="282"/>
      <c r="AR110" s="282"/>
      <c r="AS110" s="282"/>
      <c r="AT110" s="282"/>
      <c r="AU110" s="282" t="s">
        <v>797</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729</v>
      </c>
      <c r="AC111" s="468"/>
      <c r="AD111" s="469"/>
      <c r="AE111" s="282">
        <v>40</v>
      </c>
      <c r="AF111" s="282"/>
      <c r="AG111" s="282"/>
      <c r="AH111" s="282"/>
      <c r="AI111" s="282">
        <v>36</v>
      </c>
      <c r="AJ111" s="282"/>
      <c r="AK111" s="282"/>
      <c r="AL111" s="282"/>
      <c r="AM111" s="282">
        <v>49</v>
      </c>
      <c r="AN111" s="282"/>
      <c r="AO111" s="282"/>
      <c r="AP111" s="282"/>
      <c r="AQ111" s="282">
        <v>33</v>
      </c>
      <c r="AR111" s="282"/>
      <c r="AS111" s="282"/>
      <c r="AT111" s="282"/>
      <c r="AU111" s="282">
        <v>33</v>
      </c>
      <c r="AV111" s="282"/>
      <c r="AW111" s="282"/>
      <c r="AX111" s="283"/>
      <c r="AY111">
        <f>$AY$109</f>
        <v>1</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1</v>
      </c>
    </row>
    <row r="113" spans="1:51" ht="23.25" customHeight="1" x14ac:dyDescent="0.15">
      <c r="A113" s="418"/>
      <c r="B113" s="419"/>
      <c r="C113" s="419"/>
      <c r="D113" s="419"/>
      <c r="E113" s="419"/>
      <c r="F113" s="420"/>
      <c r="G113" s="108" t="s">
        <v>733</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722</v>
      </c>
      <c r="AC113" s="545"/>
      <c r="AD113" s="546"/>
      <c r="AE113" s="282">
        <v>1088</v>
      </c>
      <c r="AF113" s="282"/>
      <c r="AG113" s="282"/>
      <c r="AH113" s="282"/>
      <c r="AI113" s="282">
        <v>1108</v>
      </c>
      <c r="AJ113" s="282"/>
      <c r="AK113" s="282"/>
      <c r="AL113" s="282"/>
      <c r="AM113" s="282">
        <v>1068</v>
      </c>
      <c r="AN113" s="282"/>
      <c r="AO113" s="282"/>
      <c r="AP113" s="282"/>
      <c r="AQ113" s="218" t="s">
        <v>788</v>
      </c>
      <c r="AR113" s="219"/>
      <c r="AS113" s="219"/>
      <c r="AT113" s="220"/>
      <c r="AU113" s="282" t="s">
        <v>797</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722</v>
      </c>
      <c r="AC114" s="468"/>
      <c r="AD114" s="469"/>
      <c r="AE114" s="549">
        <v>1056</v>
      </c>
      <c r="AF114" s="549"/>
      <c r="AG114" s="549"/>
      <c r="AH114" s="549"/>
      <c r="AI114" s="549">
        <v>1006</v>
      </c>
      <c r="AJ114" s="549"/>
      <c r="AK114" s="549"/>
      <c r="AL114" s="549"/>
      <c r="AM114" s="549">
        <v>1088</v>
      </c>
      <c r="AN114" s="549"/>
      <c r="AO114" s="549"/>
      <c r="AP114" s="549"/>
      <c r="AQ114" s="218">
        <v>1108</v>
      </c>
      <c r="AR114" s="219"/>
      <c r="AS114" s="219"/>
      <c r="AT114" s="220"/>
      <c r="AU114" s="218">
        <v>1068</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14548721</v>
      </c>
      <c r="AF116" s="282"/>
      <c r="AG116" s="282"/>
      <c r="AH116" s="282"/>
      <c r="AI116" s="282">
        <v>16506074</v>
      </c>
      <c r="AJ116" s="282"/>
      <c r="AK116" s="282"/>
      <c r="AL116" s="282"/>
      <c r="AM116" s="282">
        <v>30459511</v>
      </c>
      <c r="AN116" s="282"/>
      <c r="AO116" s="282"/>
      <c r="AP116" s="282"/>
      <c r="AQ116" s="218">
        <v>29249010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736</v>
      </c>
      <c r="AF117" s="550"/>
      <c r="AG117" s="550"/>
      <c r="AH117" s="550"/>
      <c r="AI117" s="550" t="s">
        <v>737</v>
      </c>
      <c r="AJ117" s="550"/>
      <c r="AK117" s="550"/>
      <c r="AL117" s="550"/>
      <c r="AM117" s="550" t="s">
        <v>760</v>
      </c>
      <c r="AN117" s="550"/>
      <c r="AO117" s="550"/>
      <c r="AP117" s="550"/>
      <c r="AQ117" s="550" t="s">
        <v>761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729</v>
      </c>
      <c r="AC134" s="206"/>
      <c r="AD134" s="206"/>
      <c r="AE134" s="207">
        <v>69</v>
      </c>
      <c r="AF134" s="208"/>
      <c r="AG134" s="208"/>
      <c r="AH134" s="208"/>
      <c r="AI134" s="207">
        <v>70</v>
      </c>
      <c r="AJ134" s="208"/>
      <c r="AK134" s="208"/>
      <c r="AL134" s="208"/>
      <c r="AM134" s="207">
        <v>73</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v>69</v>
      </c>
      <c r="AF135" s="208"/>
      <c r="AG135" s="208"/>
      <c r="AH135" s="208"/>
      <c r="AI135" s="207">
        <v>70</v>
      </c>
      <c r="AJ135" s="208"/>
      <c r="AK135" s="208"/>
      <c r="AL135" s="208"/>
      <c r="AM135" s="207">
        <v>73</v>
      </c>
      <c r="AN135" s="208"/>
      <c r="AO135" s="208"/>
      <c r="AP135" s="208"/>
      <c r="AQ135" s="207" t="s">
        <v>716</v>
      </c>
      <c r="AR135" s="208"/>
      <c r="AS135" s="208"/>
      <c r="AT135" s="208"/>
      <c r="AU135" s="207" t="s">
        <v>716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788</v>
      </c>
      <c r="AR137" s="200"/>
      <c r="AS137" s="136" t="s">
        <v>233</v>
      </c>
      <c r="AT137" s="137"/>
      <c r="AU137" s="201">
        <v>6</v>
      </c>
      <c r="AV137" s="201"/>
      <c r="AW137" s="136" t="s">
        <v>179</v>
      </c>
      <c r="AX137" s="196"/>
      <c r="AY137">
        <f>$AY$136</f>
        <v>1</v>
      </c>
    </row>
    <row r="138" spans="1:51" ht="39.75" customHeight="1" x14ac:dyDescent="0.15">
      <c r="A138" s="190"/>
      <c r="B138" s="187"/>
      <c r="C138" s="181"/>
      <c r="D138" s="187"/>
      <c r="E138" s="181"/>
      <c r="F138" s="182"/>
      <c r="G138" s="107" t="s">
        <v>789</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729</v>
      </c>
      <c r="AC138" s="206"/>
      <c r="AD138" s="206"/>
      <c r="AE138" s="207">
        <v>20.5</v>
      </c>
      <c r="AF138" s="208"/>
      <c r="AG138" s="208"/>
      <c r="AH138" s="208"/>
      <c r="AI138" s="207">
        <v>21.5</v>
      </c>
      <c r="AJ138" s="208"/>
      <c r="AK138" s="208"/>
      <c r="AL138" s="208"/>
      <c r="AM138" s="207"/>
      <c r="AN138" s="208"/>
      <c r="AO138" s="208"/>
      <c r="AP138" s="208"/>
      <c r="AQ138" s="207" t="s">
        <v>716</v>
      </c>
      <c r="AR138" s="208"/>
      <c r="AS138" s="208"/>
      <c r="AT138" s="208"/>
      <c r="AU138" s="207" t="s">
        <v>716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729</v>
      </c>
      <c r="AC139" s="214"/>
      <c r="AD139" s="214"/>
      <c r="AE139" s="207">
        <v>22</v>
      </c>
      <c r="AF139" s="208"/>
      <c r="AG139" s="208"/>
      <c r="AH139" s="208"/>
      <c r="AI139" s="207">
        <v>22</v>
      </c>
      <c r="AJ139" s="208"/>
      <c r="AK139" s="208"/>
      <c r="AL139" s="208"/>
      <c r="AM139" s="207">
        <v>32</v>
      </c>
      <c r="AN139" s="208"/>
      <c r="AO139" s="208"/>
      <c r="AP139" s="208"/>
      <c r="AQ139" s="207" t="s">
        <v>716</v>
      </c>
      <c r="AR139" s="208"/>
      <c r="AS139" s="208"/>
      <c r="AT139" s="208"/>
      <c r="AU139" s="207">
        <v>75</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729</v>
      </c>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729</v>
      </c>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729</v>
      </c>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729</v>
      </c>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4"/>
      <c r="E430" s="175" t="s">
        <v>400</v>
      </c>
      <c r="F430" s="890"/>
      <c r="G430" s="891" t="s">
        <v>252</v>
      </c>
      <c r="H430" s="126"/>
      <c r="I430" s="126"/>
      <c r="J430" s="892" t="s">
        <v>716</v>
      </c>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208"/>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208"/>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716</v>
      </c>
      <c r="AN460" s="208"/>
      <c r="AO460" s="208"/>
      <c r="AP460" s="208"/>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40.5"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752</v>
      </c>
      <c r="AE702" s="342"/>
      <c r="AF702" s="342"/>
      <c r="AG702" s="379" t="s">
        <v>774</v>
      </c>
      <c r="AH702" s="380"/>
      <c r="AI702" s="380"/>
      <c r="AJ702" s="380"/>
      <c r="AK702" s="380"/>
      <c r="AL702" s="380"/>
      <c r="AM702" s="380"/>
      <c r="AN702" s="380"/>
      <c r="AO702" s="380"/>
      <c r="AP702" s="380"/>
      <c r="AQ702" s="380"/>
      <c r="AR702" s="380"/>
      <c r="AS702" s="380"/>
      <c r="AT702" s="380"/>
      <c r="AU702" s="380"/>
      <c r="AV702" s="380"/>
      <c r="AW702" s="380"/>
      <c r="AX702" s="381"/>
    </row>
    <row r="703" spans="1:51" ht="67.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752</v>
      </c>
      <c r="AE703" s="323"/>
      <c r="AF703" s="323"/>
      <c r="AG703" s="104" t="s">
        <v>775</v>
      </c>
      <c r="AH703" s="105"/>
      <c r="AI703" s="105"/>
      <c r="AJ703" s="105"/>
      <c r="AK703" s="105"/>
      <c r="AL703" s="105"/>
      <c r="AM703" s="105"/>
      <c r="AN703" s="105"/>
      <c r="AO703" s="105"/>
      <c r="AP703" s="105"/>
      <c r="AQ703" s="105"/>
      <c r="AR703" s="105"/>
      <c r="AS703" s="105"/>
      <c r="AT703" s="105"/>
      <c r="AU703" s="105"/>
      <c r="AV703" s="105"/>
      <c r="AW703" s="105"/>
      <c r="AX703" s="106"/>
    </row>
    <row r="704" spans="1:51" ht="40.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752</v>
      </c>
      <c r="AE704" s="781"/>
      <c r="AF704" s="781"/>
      <c r="AG704" s="168" t="s">
        <v>776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783</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784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784</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752</v>
      </c>
      <c r="AE708" s="603"/>
      <c r="AF708" s="603"/>
      <c r="AG708" s="740" t="s">
        <v>777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752</v>
      </c>
      <c r="AE709" s="323"/>
      <c r="AF709" s="323"/>
      <c r="AG709" s="104" t="s">
        <v>778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783</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752</v>
      </c>
      <c r="AE711" s="323"/>
      <c r="AF711" s="323"/>
      <c r="AG711" s="104" t="s">
        <v>779</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783</v>
      </c>
      <c r="AE712" s="781"/>
      <c r="AF712" s="781"/>
      <c r="AG712" s="104" t="s">
        <v>716</v>
      </c>
      <c r="AH712" s="105"/>
      <c r="AI712" s="105"/>
      <c r="AJ712" s="105"/>
      <c r="AK712" s="105"/>
      <c r="AL712" s="105"/>
      <c r="AM712" s="105"/>
      <c r="AN712" s="105"/>
      <c r="AO712" s="105"/>
      <c r="AP712" s="105"/>
      <c r="AQ712" s="105"/>
      <c r="AR712" s="105"/>
      <c r="AS712" s="105"/>
      <c r="AT712" s="105"/>
      <c r="AU712" s="105"/>
      <c r="AV712" s="105"/>
      <c r="AW712" s="105"/>
      <c r="AX712" s="106"/>
    </row>
    <row r="713" spans="1:50" ht="54"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752</v>
      </c>
      <c r="AE713" s="323"/>
      <c r="AF713" s="661"/>
      <c r="AG713" s="104" t="s">
        <v>791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783</v>
      </c>
      <c r="AE714" s="803"/>
      <c r="AF714" s="804"/>
      <c r="AG714" s="734" t="s">
        <v>716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752</v>
      </c>
      <c r="AE715" s="603"/>
      <c r="AF715" s="654"/>
      <c r="AG715" s="740" t="s">
        <v>780</v>
      </c>
      <c r="AH715" s="741"/>
      <c r="AI715" s="741"/>
      <c r="AJ715" s="741"/>
      <c r="AK715" s="741"/>
      <c r="AL715" s="741"/>
      <c r="AM715" s="741"/>
      <c r="AN715" s="741"/>
      <c r="AO715" s="741"/>
      <c r="AP715" s="741"/>
      <c r="AQ715" s="741"/>
      <c r="AR715" s="741"/>
      <c r="AS715" s="741"/>
      <c r="AT715" s="741"/>
      <c r="AU715" s="741"/>
      <c r="AV715" s="741"/>
      <c r="AW715" s="741"/>
      <c r="AX715" s="742"/>
    </row>
    <row r="716" spans="1:50" ht="53.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752</v>
      </c>
      <c r="AE716" s="625"/>
      <c r="AF716" s="625"/>
      <c r="AG716" s="104" t="s">
        <v>781</v>
      </c>
      <c r="AH716" s="105"/>
      <c r="AI716" s="105"/>
      <c r="AJ716" s="105"/>
      <c r="AK716" s="105"/>
      <c r="AL716" s="105"/>
      <c r="AM716" s="105"/>
      <c r="AN716" s="105"/>
      <c r="AO716" s="105"/>
      <c r="AP716" s="105"/>
      <c r="AQ716" s="105"/>
      <c r="AR716" s="105"/>
      <c r="AS716" s="105"/>
      <c r="AT716" s="105"/>
      <c r="AU716" s="105"/>
      <c r="AV716" s="105"/>
      <c r="AW716" s="105"/>
      <c r="AX716" s="106"/>
    </row>
    <row r="717" spans="1:50" ht="26.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786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782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752</v>
      </c>
      <c r="AE719" s="603"/>
      <c r="AF719" s="603"/>
      <c r="AG719" s="128" t="s">
        <v>800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730</v>
      </c>
      <c r="K721" s="288"/>
      <c r="L721" s="77" t="str">
        <f>IF(M721="","","-")</f>
        <v/>
      </c>
      <c r="M721" s="78"/>
      <c r="N721" s="301" t="s">
        <v>741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v>20</v>
      </c>
      <c r="H722" s="285"/>
      <c r="I722" s="77" t="str">
        <f t="shared" ref="I722:I725" si="113">IF(OR(G722="　", G722=""), "", "-")</f>
        <v>-</v>
      </c>
      <c r="J722" s="288">
        <v>731</v>
      </c>
      <c r="K722" s="288"/>
      <c r="L722" s="77" t="str">
        <f t="shared" ref="L722:L725" si="114">IF(M722="","","-")</f>
        <v/>
      </c>
      <c r="M722" s="78"/>
      <c r="N722" s="301" t="s">
        <v>742</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7" t="s">
        <v>53</v>
      </c>
      <c r="D726" s="829"/>
      <c r="E726" s="829"/>
      <c r="F726" s="830"/>
      <c r="G726" s="576" t="s">
        <v>785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793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795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798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673</v>
      </c>
      <c r="B737" s="211"/>
      <c r="C737" s="211"/>
      <c r="D737" s="212"/>
      <c r="E737" s="947" t="s">
        <v>743</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398</v>
      </c>
      <c r="B738" s="361"/>
      <c r="C738" s="361"/>
      <c r="D738" s="361"/>
      <c r="E738" s="947" t="s">
        <v>744</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397</v>
      </c>
      <c r="B739" s="361"/>
      <c r="C739" s="361"/>
      <c r="D739" s="361"/>
      <c r="E739" s="947" t="s">
        <v>745</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396</v>
      </c>
      <c r="B740" s="361"/>
      <c r="C740" s="361"/>
      <c r="D740" s="361"/>
      <c r="E740" s="947" t="s">
        <v>746</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395</v>
      </c>
      <c r="B741" s="361"/>
      <c r="C741" s="361"/>
      <c r="D741" s="361"/>
      <c r="E741" s="947" t="s">
        <v>747</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394</v>
      </c>
      <c r="B742" s="361"/>
      <c r="C742" s="361"/>
      <c r="D742" s="361"/>
      <c r="E742" s="947" t="s">
        <v>748</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393</v>
      </c>
      <c r="B743" s="361"/>
      <c r="C743" s="361"/>
      <c r="D743" s="361"/>
      <c r="E743" s="947" t="s">
        <v>749</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392</v>
      </c>
      <c r="B744" s="361"/>
      <c r="C744" s="361"/>
      <c r="D744" s="361"/>
      <c r="E744" s="947" t="s">
        <v>750</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391</v>
      </c>
      <c r="B745" s="361"/>
      <c r="C745" s="361"/>
      <c r="D745" s="361"/>
      <c r="E745" s="984" t="s">
        <v>751</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546</v>
      </c>
      <c r="B746" s="361"/>
      <c r="C746" s="361"/>
      <c r="D746" s="361"/>
      <c r="E746" s="953" t="s">
        <v>711</v>
      </c>
      <c r="F746" s="951"/>
      <c r="G746" s="951"/>
      <c r="H746" s="100" t="str">
        <f>IF(E746="","","-")</f>
        <v>-</v>
      </c>
      <c r="I746" s="951" t="s">
        <v>342</v>
      </c>
      <c r="J746" s="951"/>
      <c r="K746" s="100" t="str">
        <f>IF(I746="","","-")</f>
        <v>-</v>
      </c>
      <c r="L746" s="952">
        <v>657</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510</v>
      </c>
      <c r="B747" s="361"/>
      <c r="C747" s="361"/>
      <c r="D747" s="361"/>
      <c r="E747" s="953" t="s">
        <v>711</v>
      </c>
      <c r="F747" s="951"/>
      <c r="G747" s="951"/>
      <c r="H747" s="100" t="str">
        <f>IF(E747="","","-")</f>
        <v>-</v>
      </c>
      <c r="I747" s="951"/>
      <c r="J747" s="951"/>
      <c r="K747" s="100" t="str">
        <f>IF(I747="","","-")</f>
        <v/>
      </c>
      <c r="L747" s="952">
        <v>670</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t="s">
        <v>755</v>
      </c>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3532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3532</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764</v>
      </c>
      <c r="D845" s="343"/>
      <c r="E845" s="343"/>
      <c r="F845" s="343"/>
      <c r="G845" s="343"/>
      <c r="H845" s="343"/>
      <c r="I845" s="343"/>
      <c r="J845" s="344">
        <v>8000020130001</v>
      </c>
      <c r="K845" s="345"/>
      <c r="L845" s="345"/>
      <c r="M845" s="345"/>
      <c r="N845" s="345"/>
      <c r="O845" s="345"/>
      <c r="P845" s="359" t="s">
        <v>758</v>
      </c>
      <c r="Q845" s="346"/>
      <c r="R845" s="346"/>
      <c r="S845" s="346"/>
      <c r="T845" s="346"/>
      <c r="U845" s="346"/>
      <c r="V845" s="346"/>
      <c r="W845" s="346"/>
      <c r="X845" s="346"/>
      <c r="Y845" s="347">
        <v>3532</v>
      </c>
      <c r="Z845" s="348"/>
      <c r="AA845" s="348"/>
      <c r="AB845" s="349"/>
      <c r="AC845" s="350" t="s">
        <v>759</v>
      </c>
      <c r="AD845" s="351"/>
      <c r="AE845" s="351"/>
      <c r="AF845" s="351"/>
      <c r="AG845" s="351"/>
      <c r="AH845" s="366" t="s">
        <v>754</v>
      </c>
      <c r="AI845" s="367"/>
      <c r="AJ845" s="367"/>
      <c r="AK845" s="367"/>
      <c r="AL845" s="354" t="s">
        <v>754</v>
      </c>
      <c r="AM845" s="355"/>
      <c r="AN845" s="355"/>
      <c r="AO845" s="356"/>
      <c r="AP845" s="357" t="s">
        <v>754</v>
      </c>
      <c r="AQ845" s="357"/>
      <c r="AR845" s="357"/>
      <c r="AS845" s="357"/>
      <c r="AT845" s="357"/>
      <c r="AU845" s="357"/>
      <c r="AV845" s="357"/>
      <c r="AW845" s="357"/>
      <c r="AX845" s="357"/>
    </row>
    <row r="846" spans="1:51" ht="30" customHeight="1" x14ac:dyDescent="0.15">
      <c r="A846" s="370">
        <v>2</v>
      </c>
      <c r="B846" s="370">
        <v>1</v>
      </c>
      <c r="C846" s="358" t="s">
        <v>765</v>
      </c>
      <c r="D846" s="343"/>
      <c r="E846" s="343"/>
      <c r="F846" s="343"/>
      <c r="G846" s="343"/>
      <c r="H846" s="343"/>
      <c r="I846" s="343"/>
      <c r="J846" s="344">
        <v>3000020141003</v>
      </c>
      <c r="K846" s="345"/>
      <c r="L846" s="345"/>
      <c r="M846" s="345"/>
      <c r="N846" s="345"/>
      <c r="O846" s="345"/>
      <c r="P846" s="359" t="s">
        <v>758</v>
      </c>
      <c r="Q846" s="346"/>
      <c r="R846" s="346"/>
      <c r="S846" s="346"/>
      <c r="T846" s="346"/>
      <c r="U846" s="346"/>
      <c r="V846" s="346"/>
      <c r="W846" s="346"/>
      <c r="X846" s="346"/>
      <c r="Y846" s="347">
        <v>2345</v>
      </c>
      <c r="Z846" s="348"/>
      <c r="AA846" s="348"/>
      <c r="AB846" s="349"/>
      <c r="AC846" s="350" t="s">
        <v>759</v>
      </c>
      <c r="AD846" s="351"/>
      <c r="AE846" s="351"/>
      <c r="AF846" s="351"/>
      <c r="AG846" s="351"/>
      <c r="AH846" s="366" t="s">
        <v>716</v>
      </c>
      <c r="AI846" s="367"/>
      <c r="AJ846" s="367"/>
      <c r="AK846" s="367"/>
      <c r="AL846" s="354" t="s">
        <v>754</v>
      </c>
      <c r="AM846" s="355"/>
      <c r="AN846" s="355"/>
      <c r="AO846" s="356"/>
      <c r="AP846" s="357" t="s">
        <v>754</v>
      </c>
      <c r="AQ846" s="357"/>
      <c r="AR846" s="357"/>
      <c r="AS846" s="357"/>
      <c r="AT846" s="357"/>
      <c r="AU846" s="357"/>
      <c r="AV846" s="357"/>
      <c r="AW846" s="357"/>
      <c r="AX846" s="357"/>
      <c r="AY846">
        <f>COUNTA($C$846)</f>
        <v>1</v>
      </c>
    </row>
    <row r="847" spans="1:51" ht="30" customHeight="1" x14ac:dyDescent="0.15">
      <c r="A847" s="370">
        <v>3</v>
      </c>
      <c r="B847" s="370">
        <v>1</v>
      </c>
      <c r="C847" s="358" t="s">
        <v>766</v>
      </c>
      <c r="D847" s="343"/>
      <c r="E847" s="343"/>
      <c r="F847" s="343"/>
      <c r="G847" s="343"/>
      <c r="H847" s="343"/>
      <c r="I847" s="343"/>
      <c r="J847" s="344">
        <v>4000020270008</v>
      </c>
      <c r="K847" s="345"/>
      <c r="L847" s="345"/>
      <c r="M847" s="345"/>
      <c r="N847" s="345"/>
      <c r="O847" s="345"/>
      <c r="P847" s="359" t="s">
        <v>758</v>
      </c>
      <c r="Q847" s="346"/>
      <c r="R847" s="346"/>
      <c r="S847" s="346"/>
      <c r="T847" s="346"/>
      <c r="U847" s="346"/>
      <c r="V847" s="346"/>
      <c r="W847" s="346"/>
      <c r="X847" s="346"/>
      <c r="Y847" s="347">
        <v>1477</v>
      </c>
      <c r="Z847" s="348"/>
      <c r="AA847" s="348"/>
      <c r="AB847" s="349"/>
      <c r="AC847" s="350" t="s">
        <v>759</v>
      </c>
      <c r="AD847" s="351"/>
      <c r="AE847" s="351"/>
      <c r="AF847" s="351"/>
      <c r="AG847" s="351"/>
      <c r="AH847" s="366" t="s">
        <v>716</v>
      </c>
      <c r="AI847" s="367"/>
      <c r="AJ847" s="367"/>
      <c r="AK847" s="367"/>
      <c r="AL847" s="354" t="s">
        <v>754</v>
      </c>
      <c r="AM847" s="355"/>
      <c r="AN847" s="355"/>
      <c r="AO847" s="356"/>
      <c r="AP847" s="357" t="s">
        <v>754</v>
      </c>
      <c r="AQ847" s="357"/>
      <c r="AR847" s="357"/>
      <c r="AS847" s="357"/>
      <c r="AT847" s="357"/>
      <c r="AU847" s="357"/>
      <c r="AV847" s="357"/>
      <c r="AW847" s="357"/>
      <c r="AX847" s="357"/>
      <c r="AY847">
        <f>COUNTA($C$847)</f>
        <v>1</v>
      </c>
    </row>
    <row r="848" spans="1:51" ht="30" customHeight="1" x14ac:dyDescent="0.15">
      <c r="A848" s="370">
        <v>4</v>
      </c>
      <c r="B848" s="370">
        <v>1</v>
      </c>
      <c r="C848" s="358" t="s">
        <v>767</v>
      </c>
      <c r="D848" s="343"/>
      <c r="E848" s="343"/>
      <c r="F848" s="343"/>
      <c r="G848" s="343"/>
      <c r="H848" s="343"/>
      <c r="I848" s="343"/>
      <c r="J848" s="344">
        <v>4000020120006</v>
      </c>
      <c r="K848" s="345"/>
      <c r="L848" s="345"/>
      <c r="M848" s="345"/>
      <c r="N848" s="345"/>
      <c r="O848" s="345"/>
      <c r="P848" s="359" t="s">
        <v>758</v>
      </c>
      <c r="Q848" s="346"/>
      <c r="R848" s="346"/>
      <c r="S848" s="346"/>
      <c r="T848" s="346"/>
      <c r="U848" s="346"/>
      <c r="V848" s="346"/>
      <c r="W848" s="346"/>
      <c r="X848" s="346"/>
      <c r="Y848" s="347">
        <v>986</v>
      </c>
      <c r="Z848" s="348"/>
      <c r="AA848" s="348"/>
      <c r="AB848" s="349"/>
      <c r="AC848" s="350" t="s">
        <v>759</v>
      </c>
      <c r="AD848" s="351"/>
      <c r="AE848" s="351"/>
      <c r="AF848" s="351"/>
      <c r="AG848" s="351"/>
      <c r="AH848" s="366" t="s">
        <v>716</v>
      </c>
      <c r="AI848" s="367"/>
      <c r="AJ848" s="367"/>
      <c r="AK848" s="367"/>
      <c r="AL848" s="354" t="s">
        <v>754</v>
      </c>
      <c r="AM848" s="355"/>
      <c r="AN848" s="355"/>
      <c r="AO848" s="356"/>
      <c r="AP848" s="357" t="s">
        <v>754</v>
      </c>
      <c r="AQ848" s="357"/>
      <c r="AR848" s="357"/>
      <c r="AS848" s="357"/>
      <c r="AT848" s="357"/>
      <c r="AU848" s="357"/>
      <c r="AV848" s="357"/>
      <c r="AW848" s="357"/>
      <c r="AX848" s="357"/>
      <c r="AY848">
        <f>COUNTA($C$848)</f>
        <v>1</v>
      </c>
    </row>
    <row r="849" spans="1:51" ht="30" customHeight="1" x14ac:dyDescent="0.15">
      <c r="A849" s="370">
        <v>5</v>
      </c>
      <c r="B849" s="370">
        <v>1</v>
      </c>
      <c r="C849" s="358" t="s">
        <v>768</v>
      </c>
      <c r="D849" s="343"/>
      <c r="E849" s="343"/>
      <c r="F849" s="343"/>
      <c r="G849" s="343"/>
      <c r="H849" s="343"/>
      <c r="I849" s="343"/>
      <c r="J849" s="344">
        <v>6000020271004</v>
      </c>
      <c r="K849" s="345"/>
      <c r="L849" s="345"/>
      <c r="M849" s="345"/>
      <c r="N849" s="345"/>
      <c r="O849" s="345"/>
      <c r="P849" s="359" t="s">
        <v>758</v>
      </c>
      <c r="Q849" s="346"/>
      <c r="R849" s="346"/>
      <c r="S849" s="346"/>
      <c r="T849" s="346"/>
      <c r="U849" s="346"/>
      <c r="V849" s="346"/>
      <c r="W849" s="346"/>
      <c r="X849" s="346"/>
      <c r="Y849" s="347">
        <v>934</v>
      </c>
      <c r="Z849" s="348"/>
      <c r="AA849" s="348"/>
      <c r="AB849" s="349"/>
      <c r="AC849" s="350" t="s">
        <v>759</v>
      </c>
      <c r="AD849" s="351"/>
      <c r="AE849" s="351"/>
      <c r="AF849" s="351"/>
      <c r="AG849" s="351"/>
      <c r="AH849" s="366" t="s">
        <v>716</v>
      </c>
      <c r="AI849" s="367"/>
      <c r="AJ849" s="367"/>
      <c r="AK849" s="367"/>
      <c r="AL849" s="354" t="s">
        <v>754</v>
      </c>
      <c r="AM849" s="355"/>
      <c r="AN849" s="355"/>
      <c r="AO849" s="356"/>
      <c r="AP849" s="357" t="s">
        <v>754</v>
      </c>
      <c r="AQ849" s="357"/>
      <c r="AR849" s="357"/>
      <c r="AS849" s="357"/>
      <c r="AT849" s="357"/>
      <c r="AU849" s="357"/>
      <c r="AV849" s="357"/>
      <c r="AW849" s="357"/>
      <c r="AX849" s="357"/>
      <c r="AY849">
        <f>COUNTA($C$849)</f>
        <v>1</v>
      </c>
    </row>
    <row r="850" spans="1:51" ht="30" customHeight="1" x14ac:dyDescent="0.15">
      <c r="A850" s="370">
        <v>6</v>
      </c>
      <c r="B850" s="370">
        <v>1</v>
      </c>
      <c r="C850" s="358" t="s">
        <v>769</v>
      </c>
      <c r="D850" s="343"/>
      <c r="E850" s="343"/>
      <c r="F850" s="343"/>
      <c r="G850" s="343"/>
      <c r="H850" s="343"/>
      <c r="I850" s="343"/>
      <c r="J850" s="344">
        <v>8000020280003</v>
      </c>
      <c r="K850" s="345"/>
      <c r="L850" s="345"/>
      <c r="M850" s="345"/>
      <c r="N850" s="345"/>
      <c r="O850" s="345"/>
      <c r="P850" s="359" t="s">
        <v>758</v>
      </c>
      <c r="Q850" s="346"/>
      <c r="R850" s="346"/>
      <c r="S850" s="346"/>
      <c r="T850" s="346"/>
      <c r="U850" s="346"/>
      <c r="V850" s="346"/>
      <c r="W850" s="346"/>
      <c r="X850" s="346"/>
      <c r="Y850" s="347">
        <v>844</v>
      </c>
      <c r="Z850" s="348"/>
      <c r="AA850" s="348"/>
      <c r="AB850" s="349"/>
      <c r="AC850" s="350" t="s">
        <v>759</v>
      </c>
      <c r="AD850" s="351"/>
      <c r="AE850" s="351"/>
      <c r="AF850" s="351"/>
      <c r="AG850" s="351"/>
      <c r="AH850" s="366" t="s">
        <v>716</v>
      </c>
      <c r="AI850" s="367"/>
      <c r="AJ850" s="367"/>
      <c r="AK850" s="367"/>
      <c r="AL850" s="354" t="s">
        <v>754</v>
      </c>
      <c r="AM850" s="355"/>
      <c r="AN850" s="355"/>
      <c r="AO850" s="356"/>
      <c r="AP850" s="357" t="s">
        <v>754</v>
      </c>
      <c r="AQ850" s="357"/>
      <c r="AR850" s="357"/>
      <c r="AS850" s="357"/>
      <c r="AT850" s="357"/>
      <c r="AU850" s="357"/>
      <c r="AV850" s="357"/>
      <c r="AW850" s="357"/>
      <c r="AX850" s="357"/>
      <c r="AY850">
        <f>COUNTA($C$850)</f>
        <v>1</v>
      </c>
    </row>
    <row r="851" spans="1:51" ht="30" customHeight="1" x14ac:dyDescent="0.15">
      <c r="A851" s="370">
        <v>7</v>
      </c>
      <c r="B851" s="370">
        <v>1</v>
      </c>
      <c r="C851" s="358" t="s">
        <v>770</v>
      </c>
      <c r="D851" s="343"/>
      <c r="E851" s="343"/>
      <c r="F851" s="343"/>
      <c r="G851" s="343"/>
      <c r="H851" s="343"/>
      <c r="I851" s="343"/>
      <c r="J851" s="344">
        <v>6000020400009</v>
      </c>
      <c r="K851" s="345"/>
      <c r="L851" s="345"/>
      <c r="M851" s="345"/>
      <c r="N851" s="345"/>
      <c r="O851" s="345"/>
      <c r="P851" s="359" t="s">
        <v>758</v>
      </c>
      <c r="Q851" s="346"/>
      <c r="R851" s="346"/>
      <c r="S851" s="346"/>
      <c r="T851" s="346"/>
      <c r="U851" s="346"/>
      <c r="V851" s="346"/>
      <c r="W851" s="346"/>
      <c r="X851" s="346"/>
      <c r="Y851" s="347">
        <v>702</v>
      </c>
      <c r="Z851" s="348"/>
      <c r="AA851" s="348"/>
      <c r="AB851" s="349"/>
      <c r="AC851" s="350" t="s">
        <v>759</v>
      </c>
      <c r="AD851" s="351"/>
      <c r="AE851" s="351"/>
      <c r="AF851" s="351"/>
      <c r="AG851" s="351"/>
      <c r="AH851" s="366" t="s">
        <v>716</v>
      </c>
      <c r="AI851" s="367"/>
      <c r="AJ851" s="367"/>
      <c r="AK851" s="367"/>
      <c r="AL851" s="354" t="s">
        <v>754</v>
      </c>
      <c r="AM851" s="355"/>
      <c r="AN851" s="355"/>
      <c r="AO851" s="356"/>
      <c r="AP851" s="357" t="s">
        <v>754</v>
      </c>
      <c r="AQ851" s="357"/>
      <c r="AR851" s="357"/>
      <c r="AS851" s="357"/>
      <c r="AT851" s="357"/>
      <c r="AU851" s="357"/>
      <c r="AV851" s="357"/>
      <c r="AW851" s="357"/>
      <c r="AX851" s="357"/>
      <c r="AY851">
        <f>COUNTA($C$851)</f>
        <v>1</v>
      </c>
    </row>
    <row r="852" spans="1:51" ht="30" customHeight="1" x14ac:dyDescent="0.15">
      <c r="A852" s="370">
        <v>8</v>
      </c>
      <c r="B852" s="370">
        <v>1</v>
      </c>
      <c r="C852" s="358" t="s">
        <v>771</v>
      </c>
      <c r="D852" s="343"/>
      <c r="E852" s="343"/>
      <c r="F852" s="343"/>
      <c r="G852" s="343"/>
      <c r="H852" s="343"/>
      <c r="I852" s="343"/>
      <c r="J852" s="344">
        <v>1000020140007</v>
      </c>
      <c r="K852" s="345"/>
      <c r="L852" s="345"/>
      <c r="M852" s="345"/>
      <c r="N852" s="345"/>
      <c r="O852" s="345"/>
      <c r="P852" s="359" t="s">
        <v>758</v>
      </c>
      <c r="Q852" s="346"/>
      <c r="R852" s="346"/>
      <c r="S852" s="346"/>
      <c r="T852" s="346"/>
      <c r="U852" s="346"/>
      <c r="V852" s="346"/>
      <c r="W852" s="346"/>
      <c r="X852" s="346"/>
      <c r="Y852" s="347">
        <v>606</v>
      </c>
      <c r="Z852" s="348"/>
      <c r="AA852" s="348"/>
      <c r="AB852" s="349"/>
      <c r="AC852" s="350" t="s">
        <v>759</v>
      </c>
      <c r="AD852" s="351"/>
      <c r="AE852" s="351"/>
      <c r="AF852" s="351"/>
      <c r="AG852" s="351"/>
      <c r="AH852" s="366" t="s">
        <v>716</v>
      </c>
      <c r="AI852" s="367"/>
      <c r="AJ852" s="367"/>
      <c r="AK852" s="367"/>
      <c r="AL852" s="354" t="s">
        <v>754</v>
      </c>
      <c r="AM852" s="355"/>
      <c r="AN852" s="355"/>
      <c r="AO852" s="356"/>
      <c r="AP852" s="357" t="s">
        <v>754</v>
      </c>
      <c r="AQ852" s="357"/>
      <c r="AR852" s="357"/>
      <c r="AS852" s="357"/>
      <c r="AT852" s="357"/>
      <c r="AU852" s="357"/>
      <c r="AV852" s="357"/>
      <c r="AW852" s="357"/>
      <c r="AX852" s="357"/>
      <c r="AY852">
        <f>COUNTA($C$852)</f>
        <v>1</v>
      </c>
    </row>
    <row r="853" spans="1:51" ht="30" customHeight="1" x14ac:dyDescent="0.15">
      <c r="A853" s="370">
        <v>9</v>
      </c>
      <c r="B853" s="370">
        <v>1</v>
      </c>
      <c r="C853" s="358" t="s">
        <v>772</v>
      </c>
      <c r="D853" s="343"/>
      <c r="E853" s="343"/>
      <c r="F853" s="343"/>
      <c r="G853" s="343"/>
      <c r="H853" s="343"/>
      <c r="I853" s="343"/>
      <c r="J853" s="344">
        <v>2000020260002</v>
      </c>
      <c r="K853" s="345"/>
      <c r="L853" s="345"/>
      <c r="M853" s="345"/>
      <c r="N853" s="345"/>
      <c r="O853" s="345"/>
      <c r="P853" s="359" t="s">
        <v>758</v>
      </c>
      <c r="Q853" s="346"/>
      <c r="R853" s="346"/>
      <c r="S853" s="346"/>
      <c r="T853" s="346"/>
      <c r="U853" s="346"/>
      <c r="V853" s="346"/>
      <c r="W853" s="346"/>
      <c r="X853" s="346"/>
      <c r="Y853" s="347">
        <v>589</v>
      </c>
      <c r="Z853" s="348"/>
      <c r="AA853" s="348"/>
      <c r="AB853" s="349"/>
      <c r="AC853" s="350" t="s">
        <v>759</v>
      </c>
      <c r="AD853" s="351"/>
      <c r="AE853" s="351"/>
      <c r="AF853" s="351"/>
      <c r="AG853" s="351"/>
      <c r="AH853" s="366" t="s">
        <v>716</v>
      </c>
      <c r="AI853" s="367"/>
      <c r="AJ853" s="367"/>
      <c r="AK853" s="367"/>
      <c r="AL853" s="354" t="s">
        <v>754</v>
      </c>
      <c r="AM853" s="355"/>
      <c r="AN853" s="355"/>
      <c r="AO853" s="356"/>
      <c r="AP853" s="357" t="s">
        <v>754</v>
      </c>
      <c r="AQ853" s="357"/>
      <c r="AR853" s="357"/>
      <c r="AS853" s="357"/>
      <c r="AT853" s="357"/>
      <c r="AU853" s="357"/>
      <c r="AV853" s="357"/>
      <c r="AW853" s="357"/>
      <c r="AX853" s="357"/>
      <c r="AY853">
        <f>COUNTA($C$853)</f>
        <v>1</v>
      </c>
    </row>
    <row r="854" spans="1:51" ht="30" customHeight="1" x14ac:dyDescent="0.15">
      <c r="A854" s="370">
        <v>10</v>
      </c>
      <c r="B854" s="370">
        <v>1</v>
      </c>
      <c r="C854" s="358" t="s">
        <v>773</v>
      </c>
      <c r="D854" s="343"/>
      <c r="E854" s="343"/>
      <c r="F854" s="343"/>
      <c r="G854" s="343"/>
      <c r="H854" s="343"/>
      <c r="I854" s="343"/>
      <c r="J854" s="344">
        <v>3000020231002</v>
      </c>
      <c r="K854" s="345"/>
      <c r="L854" s="345"/>
      <c r="M854" s="345"/>
      <c r="N854" s="345"/>
      <c r="O854" s="345"/>
      <c r="P854" s="359" t="s">
        <v>758</v>
      </c>
      <c r="Q854" s="346"/>
      <c r="R854" s="346"/>
      <c r="S854" s="346"/>
      <c r="T854" s="346"/>
      <c r="U854" s="346"/>
      <c r="V854" s="346"/>
      <c r="W854" s="346"/>
      <c r="X854" s="346"/>
      <c r="Y854" s="347">
        <v>503</v>
      </c>
      <c r="Z854" s="348"/>
      <c r="AA854" s="348"/>
      <c r="AB854" s="349"/>
      <c r="AC854" s="350" t="s">
        <v>759</v>
      </c>
      <c r="AD854" s="351"/>
      <c r="AE854" s="351"/>
      <c r="AF854" s="351"/>
      <c r="AG854" s="351"/>
      <c r="AH854" s="366" t="s">
        <v>716</v>
      </c>
      <c r="AI854" s="367"/>
      <c r="AJ854" s="367"/>
      <c r="AK854" s="367"/>
      <c r="AL854" s="354" t="s">
        <v>754</v>
      </c>
      <c r="AM854" s="355"/>
      <c r="AN854" s="355"/>
      <c r="AO854" s="356"/>
      <c r="AP854" s="357" t="s">
        <v>754</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1">
      <formula>IF(RIGHT(TEXT(P14,"0.#"),1)=".",FALSE,TRUE)</formula>
    </cfRule>
    <cfRule type="expression" dxfId="2798" priority="14022">
      <formula>IF(RIGHT(TEXT(P14,"0.#"),1)=".",TRUE,FALSE)</formula>
    </cfRule>
  </conditionalFormatting>
  <conditionalFormatting sqref="AE32">
    <cfRule type="expression" dxfId="2797" priority="14011">
      <formula>IF(RIGHT(TEXT(AE32,"0.#"),1)=".",FALSE,TRUE)</formula>
    </cfRule>
    <cfRule type="expression" dxfId="2796" priority="14012">
      <formula>IF(RIGHT(TEXT(AE32,"0.#"),1)=".",TRUE,FALSE)</formula>
    </cfRule>
  </conditionalFormatting>
  <conditionalFormatting sqref="P18:AX18">
    <cfRule type="expression" dxfId="2795" priority="13897">
      <formula>IF(RIGHT(TEXT(P18,"0.#"),1)=".",FALSE,TRUE)</formula>
    </cfRule>
    <cfRule type="expression" dxfId="2794" priority="13898">
      <formula>IF(RIGHT(TEXT(P18,"0.#"),1)=".",TRUE,FALSE)</formula>
    </cfRule>
  </conditionalFormatting>
  <conditionalFormatting sqref="Y790">
    <cfRule type="expression" dxfId="2793" priority="13893">
      <formula>IF(RIGHT(TEXT(Y790,"0.#"),1)=".",FALSE,TRUE)</formula>
    </cfRule>
    <cfRule type="expression" dxfId="2792" priority="13894">
      <formula>IF(RIGHT(TEXT(Y790,"0.#"),1)=".",TRUE,FALSE)</formula>
    </cfRule>
  </conditionalFormatting>
  <conditionalFormatting sqref="Y799">
    <cfRule type="expression" dxfId="2791" priority="13889">
      <formula>IF(RIGHT(TEXT(Y799,"0.#"),1)=".",FALSE,TRUE)</formula>
    </cfRule>
    <cfRule type="expression" dxfId="2790" priority="13890">
      <formula>IF(RIGHT(TEXT(Y799,"0.#"),1)=".",TRUE,FALSE)</formula>
    </cfRule>
  </conditionalFormatting>
  <conditionalFormatting sqref="Y830:Y837 Y828 Y817:Y824 Y815 Y804:Y811 Y802">
    <cfRule type="expression" dxfId="2789" priority="13671">
      <formula>IF(RIGHT(TEXT(Y802,"0.#"),1)=".",FALSE,TRUE)</formula>
    </cfRule>
    <cfRule type="expression" dxfId="2788" priority="13672">
      <formula>IF(RIGHT(TEXT(Y802,"0.#"),1)=".",TRUE,FALSE)</formula>
    </cfRule>
  </conditionalFormatting>
  <conditionalFormatting sqref="P16:AQ17 P15:AX15 P13:AX13">
    <cfRule type="expression" dxfId="2787" priority="13719">
      <formula>IF(RIGHT(TEXT(P13,"0.#"),1)=".",FALSE,TRUE)</formula>
    </cfRule>
    <cfRule type="expression" dxfId="2786" priority="13720">
      <formula>IF(RIGHT(TEXT(P13,"0.#"),1)=".",TRUE,FALSE)</formula>
    </cfRule>
  </conditionalFormatting>
  <conditionalFormatting sqref="P19:AJ19">
    <cfRule type="expression" dxfId="2785" priority="13717">
      <formula>IF(RIGHT(TEXT(P19,"0.#"),1)=".",FALSE,TRUE)</formula>
    </cfRule>
    <cfRule type="expression" dxfId="2784" priority="13718">
      <formula>IF(RIGHT(TEXT(P19,"0.#"),1)=".",TRUE,FALSE)</formula>
    </cfRule>
  </conditionalFormatting>
  <conditionalFormatting sqref="AE101 AQ101">
    <cfRule type="expression" dxfId="2783" priority="13709">
      <formula>IF(RIGHT(TEXT(AE101,"0.#"),1)=".",FALSE,TRUE)</formula>
    </cfRule>
    <cfRule type="expression" dxfId="2782" priority="13710">
      <formula>IF(RIGHT(TEXT(AE101,"0.#"),1)=".",TRUE,FALSE)</formula>
    </cfRule>
  </conditionalFormatting>
  <conditionalFormatting sqref="Y791:Y798 Y789">
    <cfRule type="expression" dxfId="2781" priority="13695">
      <formula>IF(RIGHT(TEXT(Y789,"0.#"),1)=".",FALSE,TRUE)</formula>
    </cfRule>
    <cfRule type="expression" dxfId="2780" priority="13696">
      <formula>IF(RIGHT(TEXT(Y789,"0.#"),1)=".",TRUE,FALSE)</formula>
    </cfRule>
  </conditionalFormatting>
  <conditionalFormatting sqref="AU790">
    <cfRule type="expression" dxfId="2779" priority="13693">
      <formula>IF(RIGHT(TEXT(AU790,"0.#"),1)=".",FALSE,TRUE)</formula>
    </cfRule>
    <cfRule type="expression" dxfId="2778" priority="13694">
      <formula>IF(RIGHT(TEXT(AU790,"0.#"),1)=".",TRUE,FALSE)</formula>
    </cfRule>
  </conditionalFormatting>
  <conditionalFormatting sqref="AU799">
    <cfRule type="expression" dxfId="2777" priority="13691">
      <formula>IF(RIGHT(TEXT(AU799,"0.#"),1)=".",FALSE,TRUE)</formula>
    </cfRule>
    <cfRule type="expression" dxfId="2776" priority="13692">
      <formula>IF(RIGHT(TEXT(AU799,"0.#"),1)=".",TRUE,FALSE)</formula>
    </cfRule>
  </conditionalFormatting>
  <conditionalFormatting sqref="AU791:AU798 AU789">
    <cfRule type="expression" dxfId="2775" priority="13689">
      <formula>IF(RIGHT(TEXT(AU789,"0.#"),1)=".",FALSE,TRUE)</formula>
    </cfRule>
    <cfRule type="expression" dxfId="2774" priority="13690">
      <formula>IF(RIGHT(TEXT(AU789,"0.#"),1)=".",TRUE,FALSE)</formula>
    </cfRule>
  </conditionalFormatting>
  <conditionalFormatting sqref="Y829 Y816 Y803">
    <cfRule type="expression" dxfId="2773" priority="13675">
      <formula>IF(RIGHT(TEXT(Y803,"0.#"),1)=".",FALSE,TRUE)</formula>
    </cfRule>
    <cfRule type="expression" dxfId="2772" priority="13676">
      <formula>IF(RIGHT(TEXT(Y803,"0.#"),1)=".",TRUE,FALSE)</formula>
    </cfRule>
  </conditionalFormatting>
  <conditionalFormatting sqref="Y838 Y825 Y812">
    <cfRule type="expression" dxfId="2771" priority="13673">
      <formula>IF(RIGHT(TEXT(Y812,"0.#"),1)=".",FALSE,TRUE)</formula>
    </cfRule>
    <cfRule type="expression" dxfId="2770" priority="13674">
      <formula>IF(RIGHT(TEXT(Y812,"0.#"),1)=".",TRUE,FALSE)</formula>
    </cfRule>
  </conditionalFormatting>
  <conditionalFormatting sqref="AU829 AU816 AU803">
    <cfRule type="expression" dxfId="2769" priority="13669">
      <formula>IF(RIGHT(TEXT(AU803,"0.#"),1)=".",FALSE,TRUE)</formula>
    </cfRule>
    <cfRule type="expression" dxfId="2768" priority="13670">
      <formula>IF(RIGHT(TEXT(AU803,"0.#"),1)=".",TRUE,FALSE)</formula>
    </cfRule>
  </conditionalFormatting>
  <conditionalFormatting sqref="AU838 AU825 AU812">
    <cfRule type="expression" dxfId="2767" priority="13667">
      <formula>IF(RIGHT(TEXT(AU812,"0.#"),1)=".",FALSE,TRUE)</formula>
    </cfRule>
    <cfRule type="expression" dxfId="2766" priority="13668">
      <formula>IF(RIGHT(TEXT(AU812,"0.#"),1)=".",TRUE,FALSE)</formula>
    </cfRule>
  </conditionalFormatting>
  <conditionalFormatting sqref="AU830:AU837 AU828 AU817:AU824 AU815 AU804:AU811 AU802">
    <cfRule type="expression" dxfId="2765" priority="13665">
      <formula>IF(RIGHT(TEXT(AU802,"0.#"),1)=".",FALSE,TRUE)</formula>
    </cfRule>
    <cfRule type="expression" dxfId="2764" priority="13666">
      <formula>IF(RIGHT(TEXT(AU802,"0.#"),1)=".",TRUE,FALSE)</formula>
    </cfRule>
  </conditionalFormatting>
  <conditionalFormatting sqref="AM87">
    <cfRule type="expression" dxfId="2763" priority="13319">
      <formula>IF(RIGHT(TEXT(AM87,"0.#"),1)=".",FALSE,TRUE)</formula>
    </cfRule>
    <cfRule type="expression" dxfId="2762" priority="13320">
      <formula>IF(RIGHT(TEXT(AM87,"0.#"),1)=".",TRUE,FALSE)</formula>
    </cfRule>
  </conditionalFormatting>
  <conditionalFormatting sqref="AE55">
    <cfRule type="expression" dxfId="2761" priority="13387">
      <formula>IF(RIGHT(TEXT(AE55,"0.#"),1)=".",FALSE,TRUE)</formula>
    </cfRule>
    <cfRule type="expression" dxfId="2760" priority="13388">
      <formula>IF(RIGHT(TEXT(AE55,"0.#"),1)=".",TRUE,FALSE)</formula>
    </cfRule>
  </conditionalFormatting>
  <conditionalFormatting sqref="AI55">
    <cfRule type="expression" dxfId="2759" priority="13385">
      <formula>IF(RIGHT(TEXT(AI55,"0.#"),1)=".",FALSE,TRUE)</formula>
    </cfRule>
    <cfRule type="expression" dxfId="2758" priority="13386">
      <formula>IF(RIGHT(TEXT(AI55,"0.#"),1)=".",TRUE,FALSE)</formula>
    </cfRule>
  </conditionalFormatting>
  <conditionalFormatting sqref="AM34">
    <cfRule type="expression" dxfId="2757" priority="13465">
      <formula>IF(RIGHT(TEXT(AM34,"0.#"),1)=".",FALSE,TRUE)</formula>
    </cfRule>
    <cfRule type="expression" dxfId="2756" priority="13466">
      <formula>IF(RIGHT(TEXT(AM34,"0.#"),1)=".",TRUE,FALSE)</formula>
    </cfRule>
  </conditionalFormatting>
  <conditionalFormatting sqref="AE33">
    <cfRule type="expression" dxfId="2755" priority="13479">
      <formula>IF(RIGHT(TEXT(AE33,"0.#"),1)=".",FALSE,TRUE)</formula>
    </cfRule>
    <cfRule type="expression" dxfId="2754" priority="13480">
      <formula>IF(RIGHT(TEXT(AE33,"0.#"),1)=".",TRUE,FALSE)</formula>
    </cfRule>
  </conditionalFormatting>
  <conditionalFormatting sqref="AE34">
    <cfRule type="expression" dxfId="2753" priority="13477">
      <formula>IF(RIGHT(TEXT(AE34,"0.#"),1)=".",FALSE,TRUE)</formula>
    </cfRule>
    <cfRule type="expression" dxfId="2752" priority="13478">
      <formula>IF(RIGHT(TEXT(AE34,"0.#"),1)=".",TRUE,FALSE)</formula>
    </cfRule>
  </conditionalFormatting>
  <conditionalFormatting sqref="AI34">
    <cfRule type="expression" dxfId="2751" priority="13475">
      <formula>IF(RIGHT(TEXT(AI34,"0.#"),1)=".",FALSE,TRUE)</formula>
    </cfRule>
    <cfRule type="expression" dxfId="2750" priority="13476">
      <formula>IF(RIGHT(TEXT(AI34,"0.#"),1)=".",TRUE,FALSE)</formula>
    </cfRule>
  </conditionalFormatting>
  <conditionalFormatting sqref="AI33">
    <cfRule type="expression" dxfId="2749" priority="13473">
      <formula>IF(RIGHT(TEXT(AI33,"0.#"),1)=".",FALSE,TRUE)</formula>
    </cfRule>
    <cfRule type="expression" dxfId="2748" priority="13474">
      <formula>IF(RIGHT(TEXT(AI33,"0.#"),1)=".",TRUE,FALSE)</formula>
    </cfRule>
  </conditionalFormatting>
  <conditionalFormatting sqref="AI32">
    <cfRule type="expression" dxfId="2747" priority="13471">
      <formula>IF(RIGHT(TEXT(AI32,"0.#"),1)=".",FALSE,TRUE)</formula>
    </cfRule>
    <cfRule type="expression" dxfId="2746" priority="13472">
      <formula>IF(RIGHT(TEXT(AI32,"0.#"),1)=".",TRUE,FALSE)</formula>
    </cfRule>
  </conditionalFormatting>
  <conditionalFormatting sqref="AM32">
    <cfRule type="expression" dxfId="2745" priority="13469">
      <formula>IF(RIGHT(TEXT(AM32,"0.#"),1)=".",FALSE,TRUE)</formula>
    </cfRule>
    <cfRule type="expression" dxfId="2744" priority="13470">
      <formula>IF(RIGHT(TEXT(AM32,"0.#"),1)=".",TRUE,FALSE)</formula>
    </cfRule>
  </conditionalFormatting>
  <conditionalFormatting sqref="AM33">
    <cfRule type="expression" dxfId="2743" priority="13467">
      <formula>IF(RIGHT(TEXT(AM33,"0.#"),1)=".",FALSE,TRUE)</formula>
    </cfRule>
    <cfRule type="expression" dxfId="2742" priority="13468">
      <formula>IF(RIGHT(TEXT(AM33,"0.#"),1)=".",TRUE,FALSE)</formula>
    </cfRule>
  </conditionalFormatting>
  <conditionalFormatting sqref="AQ32:AQ34">
    <cfRule type="expression" dxfId="2741" priority="13459">
      <formula>IF(RIGHT(TEXT(AQ32,"0.#"),1)=".",FALSE,TRUE)</formula>
    </cfRule>
    <cfRule type="expression" dxfId="2740" priority="13460">
      <formula>IF(RIGHT(TEXT(AQ32,"0.#"),1)=".",TRUE,FALSE)</formula>
    </cfRule>
  </conditionalFormatting>
  <conditionalFormatting sqref="AU32:AU34">
    <cfRule type="expression" dxfId="2739" priority="13457">
      <formula>IF(RIGHT(TEXT(AU32,"0.#"),1)=".",FALSE,TRUE)</formula>
    </cfRule>
    <cfRule type="expression" dxfId="2738" priority="13458">
      <formula>IF(RIGHT(TEXT(AU32,"0.#"),1)=".",TRUE,FALSE)</formula>
    </cfRule>
  </conditionalFormatting>
  <conditionalFormatting sqref="AE53">
    <cfRule type="expression" dxfId="2737" priority="13391">
      <formula>IF(RIGHT(TEXT(AE53,"0.#"),1)=".",FALSE,TRUE)</formula>
    </cfRule>
    <cfRule type="expression" dxfId="2736" priority="13392">
      <formula>IF(RIGHT(TEXT(AE53,"0.#"),1)=".",TRUE,FALSE)</formula>
    </cfRule>
  </conditionalFormatting>
  <conditionalFormatting sqref="AE54">
    <cfRule type="expression" dxfId="2735" priority="13389">
      <formula>IF(RIGHT(TEXT(AE54,"0.#"),1)=".",FALSE,TRUE)</formula>
    </cfRule>
    <cfRule type="expression" dxfId="2734" priority="13390">
      <formula>IF(RIGHT(TEXT(AE54,"0.#"),1)=".",TRUE,FALSE)</formula>
    </cfRule>
  </conditionalFormatting>
  <conditionalFormatting sqref="AI54">
    <cfRule type="expression" dxfId="2733" priority="13383">
      <formula>IF(RIGHT(TEXT(AI54,"0.#"),1)=".",FALSE,TRUE)</formula>
    </cfRule>
    <cfRule type="expression" dxfId="2732" priority="13384">
      <formula>IF(RIGHT(TEXT(AI54,"0.#"),1)=".",TRUE,FALSE)</formula>
    </cfRule>
  </conditionalFormatting>
  <conditionalFormatting sqref="AI53">
    <cfRule type="expression" dxfId="2731" priority="13381">
      <formula>IF(RIGHT(TEXT(AI53,"0.#"),1)=".",FALSE,TRUE)</formula>
    </cfRule>
    <cfRule type="expression" dxfId="2730" priority="13382">
      <formula>IF(RIGHT(TEXT(AI53,"0.#"),1)=".",TRUE,FALSE)</formula>
    </cfRule>
  </conditionalFormatting>
  <conditionalFormatting sqref="AM53">
    <cfRule type="expression" dxfId="2729" priority="13379">
      <formula>IF(RIGHT(TEXT(AM53,"0.#"),1)=".",FALSE,TRUE)</formula>
    </cfRule>
    <cfRule type="expression" dxfId="2728" priority="13380">
      <formula>IF(RIGHT(TEXT(AM53,"0.#"),1)=".",TRUE,FALSE)</formula>
    </cfRule>
  </conditionalFormatting>
  <conditionalFormatting sqref="AM54">
    <cfRule type="expression" dxfId="2727" priority="13377">
      <formula>IF(RIGHT(TEXT(AM54,"0.#"),1)=".",FALSE,TRUE)</formula>
    </cfRule>
    <cfRule type="expression" dxfId="2726" priority="13378">
      <formula>IF(RIGHT(TEXT(AM54,"0.#"),1)=".",TRUE,FALSE)</formula>
    </cfRule>
  </conditionalFormatting>
  <conditionalFormatting sqref="AM55">
    <cfRule type="expression" dxfId="2725" priority="13375">
      <formula>IF(RIGHT(TEXT(AM55,"0.#"),1)=".",FALSE,TRUE)</formula>
    </cfRule>
    <cfRule type="expression" dxfId="2724" priority="13376">
      <formula>IF(RIGHT(TEXT(AM55,"0.#"),1)=".",TRUE,FALSE)</formula>
    </cfRule>
  </conditionalFormatting>
  <conditionalFormatting sqref="AE60">
    <cfRule type="expression" dxfId="2723" priority="13361">
      <formula>IF(RIGHT(TEXT(AE60,"0.#"),1)=".",FALSE,TRUE)</formula>
    </cfRule>
    <cfRule type="expression" dxfId="2722" priority="13362">
      <formula>IF(RIGHT(TEXT(AE60,"0.#"),1)=".",TRUE,FALSE)</formula>
    </cfRule>
  </conditionalFormatting>
  <conditionalFormatting sqref="AE61">
    <cfRule type="expression" dxfId="2721" priority="13359">
      <formula>IF(RIGHT(TEXT(AE61,"0.#"),1)=".",FALSE,TRUE)</formula>
    </cfRule>
    <cfRule type="expression" dxfId="2720" priority="13360">
      <formula>IF(RIGHT(TEXT(AE61,"0.#"),1)=".",TRUE,FALSE)</formula>
    </cfRule>
  </conditionalFormatting>
  <conditionalFormatting sqref="AE62">
    <cfRule type="expression" dxfId="2719" priority="13357">
      <formula>IF(RIGHT(TEXT(AE62,"0.#"),1)=".",FALSE,TRUE)</formula>
    </cfRule>
    <cfRule type="expression" dxfId="2718" priority="13358">
      <formula>IF(RIGHT(TEXT(AE62,"0.#"),1)=".",TRUE,FALSE)</formula>
    </cfRule>
  </conditionalFormatting>
  <conditionalFormatting sqref="AI62">
    <cfRule type="expression" dxfId="2717" priority="13355">
      <formula>IF(RIGHT(TEXT(AI62,"0.#"),1)=".",FALSE,TRUE)</formula>
    </cfRule>
    <cfRule type="expression" dxfId="2716" priority="13356">
      <formula>IF(RIGHT(TEXT(AI62,"0.#"),1)=".",TRUE,FALSE)</formula>
    </cfRule>
  </conditionalFormatting>
  <conditionalFormatting sqref="AI61">
    <cfRule type="expression" dxfId="2715" priority="13353">
      <formula>IF(RIGHT(TEXT(AI61,"0.#"),1)=".",FALSE,TRUE)</formula>
    </cfRule>
    <cfRule type="expression" dxfId="2714" priority="13354">
      <formula>IF(RIGHT(TEXT(AI61,"0.#"),1)=".",TRUE,FALSE)</formula>
    </cfRule>
  </conditionalFormatting>
  <conditionalFormatting sqref="AI60">
    <cfRule type="expression" dxfId="2713" priority="13351">
      <formula>IF(RIGHT(TEXT(AI60,"0.#"),1)=".",FALSE,TRUE)</formula>
    </cfRule>
    <cfRule type="expression" dxfId="2712" priority="13352">
      <formula>IF(RIGHT(TEXT(AI60,"0.#"),1)=".",TRUE,FALSE)</formula>
    </cfRule>
  </conditionalFormatting>
  <conditionalFormatting sqref="AM60">
    <cfRule type="expression" dxfId="2711" priority="13349">
      <formula>IF(RIGHT(TEXT(AM60,"0.#"),1)=".",FALSE,TRUE)</formula>
    </cfRule>
    <cfRule type="expression" dxfId="2710" priority="13350">
      <formula>IF(RIGHT(TEXT(AM60,"0.#"),1)=".",TRUE,FALSE)</formula>
    </cfRule>
  </conditionalFormatting>
  <conditionalFormatting sqref="AM61">
    <cfRule type="expression" dxfId="2709" priority="13347">
      <formula>IF(RIGHT(TEXT(AM61,"0.#"),1)=".",FALSE,TRUE)</formula>
    </cfRule>
    <cfRule type="expression" dxfId="2708" priority="13348">
      <formula>IF(RIGHT(TEXT(AM61,"0.#"),1)=".",TRUE,FALSE)</formula>
    </cfRule>
  </conditionalFormatting>
  <conditionalFormatting sqref="AM62">
    <cfRule type="expression" dxfId="2707" priority="13345">
      <formula>IF(RIGHT(TEXT(AM62,"0.#"),1)=".",FALSE,TRUE)</formula>
    </cfRule>
    <cfRule type="expression" dxfId="2706" priority="13346">
      <formula>IF(RIGHT(TEXT(AM62,"0.#"),1)=".",TRUE,FALSE)</formula>
    </cfRule>
  </conditionalFormatting>
  <conditionalFormatting sqref="AE87">
    <cfRule type="expression" dxfId="2705" priority="13331">
      <formula>IF(RIGHT(TEXT(AE87,"0.#"),1)=".",FALSE,TRUE)</formula>
    </cfRule>
    <cfRule type="expression" dxfId="2704" priority="13332">
      <formula>IF(RIGHT(TEXT(AE87,"0.#"),1)=".",TRUE,FALSE)</formula>
    </cfRule>
  </conditionalFormatting>
  <conditionalFormatting sqref="AE88">
    <cfRule type="expression" dxfId="2703" priority="13329">
      <formula>IF(RIGHT(TEXT(AE88,"0.#"),1)=".",FALSE,TRUE)</formula>
    </cfRule>
    <cfRule type="expression" dxfId="2702" priority="13330">
      <formula>IF(RIGHT(TEXT(AE88,"0.#"),1)=".",TRUE,FALSE)</formula>
    </cfRule>
  </conditionalFormatting>
  <conditionalFormatting sqref="AE89">
    <cfRule type="expression" dxfId="2701" priority="13327">
      <formula>IF(RIGHT(TEXT(AE89,"0.#"),1)=".",FALSE,TRUE)</formula>
    </cfRule>
    <cfRule type="expression" dxfId="2700" priority="13328">
      <formula>IF(RIGHT(TEXT(AE89,"0.#"),1)=".",TRUE,FALSE)</formula>
    </cfRule>
  </conditionalFormatting>
  <conditionalFormatting sqref="AI89">
    <cfRule type="expression" dxfId="2699" priority="13325">
      <formula>IF(RIGHT(TEXT(AI89,"0.#"),1)=".",FALSE,TRUE)</formula>
    </cfRule>
    <cfRule type="expression" dxfId="2698" priority="13326">
      <formula>IF(RIGHT(TEXT(AI89,"0.#"),1)=".",TRUE,FALSE)</formula>
    </cfRule>
  </conditionalFormatting>
  <conditionalFormatting sqref="AI88">
    <cfRule type="expression" dxfId="2697" priority="13323">
      <formula>IF(RIGHT(TEXT(AI88,"0.#"),1)=".",FALSE,TRUE)</formula>
    </cfRule>
    <cfRule type="expression" dxfId="2696" priority="13324">
      <formula>IF(RIGHT(TEXT(AI88,"0.#"),1)=".",TRUE,FALSE)</formula>
    </cfRule>
  </conditionalFormatting>
  <conditionalFormatting sqref="AI87">
    <cfRule type="expression" dxfId="2695" priority="13321">
      <formula>IF(RIGHT(TEXT(AI87,"0.#"),1)=".",FALSE,TRUE)</formula>
    </cfRule>
    <cfRule type="expression" dxfId="2694" priority="13322">
      <formula>IF(RIGHT(TEXT(AI87,"0.#"),1)=".",TRUE,FALSE)</formula>
    </cfRule>
  </conditionalFormatting>
  <conditionalFormatting sqref="AM88">
    <cfRule type="expression" dxfId="2693" priority="13317">
      <formula>IF(RIGHT(TEXT(AM88,"0.#"),1)=".",FALSE,TRUE)</formula>
    </cfRule>
    <cfRule type="expression" dxfId="2692" priority="13318">
      <formula>IF(RIGHT(TEXT(AM88,"0.#"),1)=".",TRUE,FALSE)</formula>
    </cfRule>
  </conditionalFormatting>
  <conditionalFormatting sqref="AM89">
    <cfRule type="expression" dxfId="2691" priority="13315">
      <formula>IF(RIGHT(TEXT(AM89,"0.#"),1)=".",FALSE,TRUE)</formula>
    </cfRule>
    <cfRule type="expression" dxfId="2690" priority="13316">
      <formula>IF(RIGHT(TEXT(AM89,"0.#"),1)=".",TRUE,FALSE)</formula>
    </cfRule>
  </conditionalFormatting>
  <conditionalFormatting sqref="AE92">
    <cfRule type="expression" dxfId="2689" priority="13301">
      <formula>IF(RIGHT(TEXT(AE92,"0.#"),1)=".",FALSE,TRUE)</formula>
    </cfRule>
    <cfRule type="expression" dxfId="2688" priority="13302">
      <formula>IF(RIGHT(TEXT(AE92,"0.#"),1)=".",TRUE,FALSE)</formula>
    </cfRule>
  </conditionalFormatting>
  <conditionalFormatting sqref="AE93">
    <cfRule type="expression" dxfId="2687" priority="13299">
      <formula>IF(RIGHT(TEXT(AE93,"0.#"),1)=".",FALSE,TRUE)</formula>
    </cfRule>
    <cfRule type="expression" dxfId="2686" priority="13300">
      <formula>IF(RIGHT(TEXT(AE93,"0.#"),1)=".",TRUE,FALSE)</formula>
    </cfRule>
  </conditionalFormatting>
  <conditionalFormatting sqref="AE94">
    <cfRule type="expression" dxfId="2685" priority="13297">
      <formula>IF(RIGHT(TEXT(AE94,"0.#"),1)=".",FALSE,TRUE)</formula>
    </cfRule>
    <cfRule type="expression" dxfId="2684" priority="13298">
      <formula>IF(RIGHT(TEXT(AE94,"0.#"),1)=".",TRUE,FALSE)</formula>
    </cfRule>
  </conditionalFormatting>
  <conditionalFormatting sqref="AI94">
    <cfRule type="expression" dxfId="2683" priority="13295">
      <formula>IF(RIGHT(TEXT(AI94,"0.#"),1)=".",FALSE,TRUE)</formula>
    </cfRule>
    <cfRule type="expression" dxfId="2682" priority="13296">
      <formula>IF(RIGHT(TEXT(AI94,"0.#"),1)=".",TRUE,FALSE)</formula>
    </cfRule>
  </conditionalFormatting>
  <conditionalFormatting sqref="AI93">
    <cfRule type="expression" dxfId="2681" priority="13293">
      <formula>IF(RIGHT(TEXT(AI93,"0.#"),1)=".",FALSE,TRUE)</formula>
    </cfRule>
    <cfRule type="expression" dxfId="2680" priority="13294">
      <formula>IF(RIGHT(TEXT(AI93,"0.#"),1)=".",TRUE,FALSE)</formula>
    </cfRule>
  </conditionalFormatting>
  <conditionalFormatting sqref="AI92">
    <cfRule type="expression" dxfId="2679" priority="13291">
      <formula>IF(RIGHT(TEXT(AI92,"0.#"),1)=".",FALSE,TRUE)</formula>
    </cfRule>
    <cfRule type="expression" dxfId="2678" priority="13292">
      <formula>IF(RIGHT(TEXT(AI92,"0.#"),1)=".",TRUE,FALSE)</formula>
    </cfRule>
  </conditionalFormatting>
  <conditionalFormatting sqref="AM92">
    <cfRule type="expression" dxfId="2677" priority="13289">
      <formula>IF(RIGHT(TEXT(AM92,"0.#"),1)=".",FALSE,TRUE)</formula>
    </cfRule>
    <cfRule type="expression" dxfId="2676" priority="13290">
      <formula>IF(RIGHT(TEXT(AM92,"0.#"),1)=".",TRUE,FALSE)</formula>
    </cfRule>
  </conditionalFormatting>
  <conditionalFormatting sqref="AM93">
    <cfRule type="expression" dxfId="2675" priority="13287">
      <formula>IF(RIGHT(TEXT(AM93,"0.#"),1)=".",FALSE,TRUE)</formula>
    </cfRule>
    <cfRule type="expression" dxfId="2674" priority="13288">
      <formula>IF(RIGHT(TEXT(AM93,"0.#"),1)=".",TRUE,FALSE)</formula>
    </cfRule>
  </conditionalFormatting>
  <conditionalFormatting sqref="AM94">
    <cfRule type="expression" dxfId="2673" priority="13285">
      <formula>IF(RIGHT(TEXT(AM94,"0.#"),1)=".",FALSE,TRUE)</formula>
    </cfRule>
    <cfRule type="expression" dxfId="2672" priority="13286">
      <formula>IF(RIGHT(TEXT(AM94,"0.#"),1)=".",TRUE,FALSE)</formula>
    </cfRule>
  </conditionalFormatting>
  <conditionalFormatting sqref="AE97">
    <cfRule type="expression" dxfId="2671" priority="13271">
      <formula>IF(RIGHT(TEXT(AE97,"0.#"),1)=".",FALSE,TRUE)</formula>
    </cfRule>
    <cfRule type="expression" dxfId="2670" priority="13272">
      <formula>IF(RIGHT(TEXT(AE97,"0.#"),1)=".",TRUE,FALSE)</formula>
    </cfRule>
  </conditionalFormatting>
  <conditionalFormatting sqref="AE98">
    <cfRule type="expression" dxfId="2669" priority="13269">
      <formula>IF(RIGHT(TEXT(AE98,"0.#"),1)=".",FALSE,TRUE)</formula>
    </cfRule>
    <cfRule type="expression" dxfId="2668" priority="13270">
      <formula>IF(RIGHT(TEXT(AE98,"0.#"),1)=".",TRUE,FALSE)</formula>
    </cfRule>
  </conditionalFormatting>
  <conditionalFormatting sqref="AE99">
    <cfRule type="expression" dxfId="2667" priority="13267">
      <formula>IF(RIGHT(TEXT(AE99,"0.#"),1)=".",FALSE,TRUE)</formula>
    </cfRule>
    <cfRule type="expression" dxfId="2666" priority="13268">
      <formula>IF(RIGHT(TEXT(AE99,"0.#"),1)=".",TRUE,FALSE)</formula>
    </cfRule>
  </conditionalFormatting>
  <conditionalFormatting sqref="AI99">
    <cfRule type="expression" dxfId="2665" priority="13265">
      <formula>IF(RIGHT(TEXT(AI99,"0.#"),1)=".",FALSE,TRUE)</formula>
    </cfRule>
    <cfRule type="expression" dxfId="2664" priority="13266">
      <formula>IF(RIGHT(TEXT(AI99,"0.#"),1)=".",TRUE,FALSE)</formula>
    </cfRule>
  </conditionalFormatting>
  <conditionalFormatting sqref="AI98">
    <cfRule type="expression" dxfId="2663" priority="13263">
      <formula>IF(RIGHT(TEXT(AI98,"0.#"),1)=".",FALSE,TRUE)</formula>
    </cfRule>
    <cfRule type="expression" dxfId="2662" priority="13264">
      <formula>IF(RIGHT(TEXT(AI98,"0.#"),1)=".",TRUE,FALSE)</formula>
    </cfRule>
  </conditionalFormatting>
  <conditionalFormatting sqref="AI97">
    <cfRule type="expression" dxfId="2661" priority="13261">
      <formula>IF(RIGHT(TEXT(AI97,"0.#"),1)=".",FALSE,TRUE)</formula>
    </cfRule>
    <cfRule type="expression" dxfId="2660" priority="13262">
      <formula>IF(RIGHT(TEXT(AI97,"0.#"),1)=".",TRUE,FALSE)</formula>
    </cfRule>
  </conditionalFormatting>
  <conditionalFormatting sqref="AM97">
    <cfRule type="expression" dxfId="2659" priority="13259">
      <formula>IF(RIGHT(TEXT(AM97,"0.#"),1)=".",FALSE,TRUE)</formula>
    </cfRule>
    <cfRule type="expression" dxfId="2658" priority="13260">
      <formula>IF(RIGHT(TEXT(AM97,"0.#"),1)=".",TRUE,FALSE)</formula>
    </cfRule>
  </conditionalFormatting>
  <conditionalFormatting sqref="AM98">
    <cfRule type="expression" dxfId="2657" priority="13257">
      <formula>IF(RIGHT(TEXT(AM98,"0.#"),1)=".",FALSE,TRUE)</formula>
    </cfRule>
    <cfRule type="expression" dxfId="2656" priority="13258">
      <formula>IF(RIGHT(TEXT(AM98,"0.#"),1)=".",TRUE,FALSE)</formula>
    </cfRule>
  </conditionalFormatting>
  <conditionalFormatting sqref="AM99">
    <cfRule type="expression" dxfId="2655" priority="13255">
      <formula>IF(RIGHT(TEXT(AM99,"0.#"),1)=".",FALSE,TRUE)</formula>
    </cfRule>
    <cfRule type="expression" dxfId="2654" priority="13256">
      <formula>IF(RIGHT(TEXT(AM99,"0.#"),1)=".",TRUE,FALSE)</formula>
    </cfRule>
  </conditionalFormatting>
  <conditionalFormatting sqref="AI101">
    <cfRule type="expression" dxfId="2653" priority="13241">
      <formula>IF(RIGHT(TEXT(AI101,"0.#"),1)=".",FALSE,TRUE)</formula>
    </cfRule>
    <cfRule type="expression" dxfId="2652" priority="13242">
      <formula>IF(RIGHT(TEXT(AI101,"0.#"),1)=".",TRUE,FALSE)</formula>
    </cfRule>
  </conditionalFormatting>
  <conditionalFormatting sqref="AM101">
    <cfRule type="expression" dxfId="2651" priority="13239">
      <formula>IF(RIGHT(TEXT(AM101,"0.#"),1)=".",FALSE,TRUE)</formula>
    </cfRule>
    <cfRule type="expression" dxfId="2650" priority="13240">
      <formula>IF(RIGHT(TEXT(AM101,"0.#"),1)=".",TRUE,FALSE)</formula>
    </cfRule>
  </conditionalFormatting>
  <conditionalFormatting sqref="AE102">
    <cfRule type="expression" dxfId="2649" priority="13237">
      <formula>IF(RIGHT(TEXT(AE102,"0.#"),1)=".",FALSE,TRUE)</formula>
    </cfRule>
    <cfRule type="expression" dxfId="2648" priority="13238">
      <formula>IF(RIGHT(TEXT(AE102,"0.#"),1)=".",TRUE,FALSE)</formula>
    </cfRule>
  </conditionalFormatting>
  <conditionalFormatting sqref="AI102">
    <cfRule type="expression" dxfId="2647" priority="13235">
      <formula>IF(RIGHT(TEXT(AI102,"0.#"),1)=".",FALSE,TRUE)</formula>
    </cfRule>
    <cfRule type="expression" dxfId="2646" priority="13236">
      <formula>IF(RIGHT(TEXT(AI102,"0.#"),1)=".",TRUE,FALSE)</formula>
    </cfRule>
  </conditionalFormatting>
  <conditionalFormatting sqref="AM102">
    <cfRule type="expression" dxfId="2645" priority="13233">
      <formula>IF(RIGHT(TEXT(AM102,"0.#"),1)=".",FALSE,TRUE)</formula>
    </cfRule>
    <cfRule type="expression" dxfId="2644" priority="13234">
      <formula>IF(RIGHT(TEXT(AM102,"0.#"),1)=".",TRUE,FALSE)</formula>
    </cfRule>
  </conditionalFormatting>
  <conditionalFormatting sqref="AQ102">
    <cfRule type="expression" dxfId="2643" priority="13231">
      <formula>IF(RIGHT(TEXT(AQ102,"0.#"),1)=".",FALSE,TRUE)</formula>
    </cfRule>
    <cfRule type="expression" dxfId="2642" priority="13232">
      <formula>IF(RIGHT(TEXT(AQ102,"0.#"),1)=".",TRUE,FALSE)</formula>
    </cfRule>
  </conditionalFormatting>
  <conditionalFormatting sqref="AE104">
    <cfRule type="expression" dxfId="2641" priority="13229">
      <formula>IF(RIGHT(TEXT(AE104,"0.#"),1)=".",FALSE,TRUE)</formula>
    </cfRule>
    <cfRule type="expression" dxfId="2640" priority="13230">
      <formula>IF(RIGHT(TEXT(AE104,"0.#"),1)=".",TRUE,FALSE)</formula>
    </cfRule>
  </conditionalFormatting>
  <conditionalFormatting sqref="AI104">
    <cfRule type="expression" dxfId="2639" priority="13227">
      <formula>IF(RIGHT(TEXT(AI104,"0.#"),1)=".",FALSE,TRUE)</formula>
    </cfRule>
    <cfRule type="expression" dxfId="2638" priority="13228">
      <formula>IF(RIGHT(TEXT(AI104,"0.#"),1)=".",TRUE,FALSE)</formula>
    </cfRule>
  </conditionalFormatting>
  <conditionalFormatting sqref="AM104">
    <cfRule type="expression" dxfId="2637" priority="13225">
      <formula>IF(RIGHT(TEXT(AM104,"0.#"),1)=".",FALSE,TRUE)</formula>
    </cfRule>
    <cfRule type="expression" dxfId="2636" priority="13226">
      <formula>IF(RIGHT(TEXT(AM104,"0.#"),1)=".",TRUE,FALSE)</formula>
    </cfRule>
  </conditionalFormatting>
  <conditionalFormatting sqref="AE105">
    <cfRule type="expression" dxfId="2635" priority="13223">
      <formula>IF(RIGHT(TEXT(AE105,"0.#"),1)=".",FALSE,TRUE)</formula>
    </cfRule>
    <cfRule type="expression" dxfId="2634" priority="13224">
      <formula>IF(RIGHT(TEXT(AE105,"0.#"),1)=".",TRUE,FALSE)</formula>
    </cfRule>
  </conditionalFormatting>
  <conditionalFormatting sqref="AI105">
    <cfRule type="expression" dxfId="2633" priority="13221">
      <formula>IF(RIGHT(TEXT(AI105,"0.#"),1)=".",FALSE,TRUE)</formula>
    </cfRule>
    <cfRule type="expression" dxfId="2632" priority="13222">
      <formula>IF(RIGHT(TEXT(AI105,"0.#"),1)=".",TRUE,FALSE)</formula>
    </cfRule>
  </conditionalFormatting>
  <conditionalFormatting sqref="AM105">
    <cfRule type="expression" dxfId="2631" priority="13219">
      <formula>IF(RIGHT(TEXT(AM105,"0.#"),1)=".",FALSE,TRUE)</formula>
    </cfRule>
    <cfRule type="expression" dxfId="2630" priority="13220">
      <formula>IF(RIGHT(TEXT(AM105,"0.#"),1)=".",TRUE,FALSE)</formula>
    </cfRule>
  </conditionalFormatting>
  <conditionalFormatting sqref="AE107">
    <cfRule type="expression" dxfId="2629" priority="13215">
      <formula>IF(RIGHT(TEXT(AE107,"0.#"),1)=".",FALSE,TRUE)</formula>
    </cfRule>
    <cfRule type="expression" dxfId="2628" priority="13216">
      <formula>IF(RIGHT(TEXT(AE107,"0.#"),1)=".",TRUE,FALSE)</formula>
    </cfRule>
  </conditionalFormatting>
  <conditionalFormatting sqref="AI107">
    <cfRule type="expression" dxfId="2627" priority="13213">
      <formula>IF(RIGHT(TEXT(AI107,"0.#"),1)=".",FALSE,TRUE)</formula>
    </cfRule>
    <cfRule type="expression" dxfId="2626" priority="13214">
      <formula>IF(RIGHT(TEXT(AI107,"0.#"),1)=".",TRUE,FALSE)</formula>
    </cfRule>
  </conditionalFormatting>
  <conditionalFormatting sqref="AM107">
    <cfRule type="expression" dxfId="2625" priority="13211">
      <formula>IF(RIGHT(TEXT(AM107,"0.#"),1)=".",FALSE,TRUE)</formula>
    </cfRule>
    <cfRule type="expression" dxfId="2624" priority="13212">
      <formula>IF(RIGHT(TEXT(AM107,"0.#"),1)=".",TRUE,FALSE)</formula>
    </cfRule>
  </conditionalFormatting>
  <conditionalFormatting sqref="AE108">
    <cfRule type="expression" dxfId="2623" priority="13209">
      <formula>IF(RIGHT(TEXT(AE108,"0.#"),1)=".",FALSE,TRUE)</formula>
    </cfRule>
    <cfRule type="expression" dxfId="2622" priority="13210">
      <formula>IF(RIGHT(TEXT(AE108,"0.#"),1)=".",TRUE,FALSE)</formula>
    </cfRule>
  </conditionalFormatting>
  <conditionalFormatting sqref="AI108">
    <cfRule type="expression" dxfId="2621" priority="13207">
      <formula>IF(RIGHT(TEXT(AI108,"0.#"),1)=".",FALSE,TRUE)</formula>
    </cfRule>
    <cfRule type="expression" dxfId="2620" priority="13208">
      <formula>IF(RIGHT(TEXT(AI108,"0.#"),1)=".",TRUE,FALSE)</formula>
    </cfRule>
  </conditionalFormatting>
  <conditionalFormatting sqref="AM108">
    <cfRule type="expression" dxfId="2619" priority="13205">
      <formula>IF(RIGHT(TEXT(AM108,"0.#"),1)=".",FALSE,TRUE)</formula>
    </cfRule>
    <cfRule type="expression" dxfId="2618" priority="13206">
      <formula>IF(RIGHT(TEXT(AM108,"0.#"),1)=".",TRUE,FALSE)</formula>
    </cfRule>
  </conditionalFormatting>
  <conditionalFormatting sqref="AE110">
    <cfRule type="expression" dxfId="2617" priority="13201">
      <formula>IF(RIGHT(TEXT(AE110,"0.#"),1)=".",FALSE,TRUE)</formula>
    </cfRule>
    <cfRule type="expression" dxfId="2616" priority="13202">
      <formula>IF(RIGHT(TEXT(AE110,"0.#"),1)=".",TRUE,FALSE)</formula>
    </cfRule>
  </conditionalFormatting>
  <conditionalFormatting sqref="AI110">
    <cfRule type="expression" dxfId="2615" priority="13199">
      <formula>IF(RIGHT(TEXT(AI110,"0.#"),1)=".",FALSE,TRUE)</formula>
    </cfRule>
    <cfRule type="expression" dxfId="2614" priority="13200">
      <formula>IF(RIGHT(TEXT(AI110,"0.#"),1)=".",TRUE,FALSE)</formula>
    </cfRule>
  </conditionalFormatting>
  <conditionalFormatting sqref="AM110">
    <cfRule type="expression" dxfId="2613" priority="13197">
      <formula>IF(RIGHT(TEXT(AM110,"0.#"),1)=".",FALSE,TRUE)</formula>
    </cfRule>
    <cfRule type="expression" dxfId="2612" priority="13198">
      <formula>IF(RIGHT(TEXT(AM110,"0.#"),1)=".",TRUE,FALSE)</formula>
    </cfRule>
  </conditionalFormatting>
  <conditionalFormatting sqref="AE111">
    <cfRule type="expression" dxfId="2611" priority="13195">
      <formula>IF(RIGHT(TEXT(AE111,"0.#"),1)=".",FALSE,TRUE)</formula>
    </cfRule>
    <cfRule type="expression" dxfId="2610" priority="13196">
      <formula>IF(RIGHT(TEXT(AE111,"0.#"),1)=".",TRUE,FALSE)</formula>
    </cfRule>
  </conditionalFormatting>
  <conditionalFormatting sqref="AI111">
    <cfRule type="expression" dxfId="2609" priority="13193">
      <formula>IF(RIGHT(TEXT(AI111,"0.#"),1)=".",FALSE,TRUE)</formula>
    </cfRule>
    <cfRule type="expression" dxfId="2608" priority="13194">
      <formula>IF(RIGHT(TEXT(AI111,"0.#"),1)=".",TRUE,FALSE)</formula>
    </cfRule>
  </conditionalFormatting>
  <conditionalFormatting sqref="AM111">
    <cfRule type="expression" dxfId="2607" priority="13191">
      <formula>IF(RIGHT(TEXT(AM111,"0.#"),1)=".",FALSE,TRUE)</formula>
    </cfRule>
    <cfRule type="expression" dxfId="2606" priority="13192">
      <formula>IF(RIGHT(TEXT(AM111,"0.#"),1)=".",TRUE,FALSE)</formula>
    </cfRule>
  </conditionalFormatting>
  <conditionalFormatting sqref="AE113">
    <cfRule type="expression" dxfId="2605" priority="13187">
      <formula>IF(RIGHT(TEXT(AE113,"0.#"),1)=".",FALSE,TRUE)</formula>
    </cfRule>
    <cfRule type="expression" dxfId="2604" priority="13188">
      <formula>IF(RIGHT(TEXT(AE113,"0.#"),1)=".",TRUE,FALSE)</formula>
    </cfRule>
  </conditionalFormatting>
  <conditionalFormatting sqref="AI113">
    <cfRule type="expression" dxfId="2603" priority="13185">
      <formula>IF(RIGHT(TEXT(AI113,"0.#"),1)=".",FALSE,TRUE)</formula>
    </cfRule>
    <cfRule type="expression" dxfId="2602" priority="13186">
      <formula>IF(RIGHT(TEXT(AI113,"0.#"),1)=".",TRUE,FALSE)</formula>
    </cfRule>
  </conditionalFormatting>
  <conditionalFormatting sqref="AM113">
    <cfRule type="expression" dxfId="2601" priority="13183">
      <formula>IF(RIGHT(TEXT(AM113,"0.#"),1)=".",FALSE,TRUE)</formula>
    </cfRule>
    <cfRule type="expression" dxfId="2600" priority="13184">
      <formula>IF(RIGHT(TEXT(AM113,"0.#"),1)=".",TRUE,FALSE)</formula>
    </cfRule>
  </conditionalFormatting>
  <conditionalFormatting sqref="AE114">
    <cfRule type="expression" dxfId="2599" priority="13181">
      <formula>IF(RIGHT(TEXT(AE114,"0.#"),1)=".",FALSE,TRUE)</formula>
    </cfRule>
    <cfRule type="expression" dxfId="2598" priority="13182">
      <formula>IF(RIGHT(TEXT(AE114,"0.#"),1)=".",TRUE,FALSE)</formula>
    </cfRule>
  </conditionalFormatting>
  <conditionalFormatting sqref="AI114">
    <cfRule type="expression" dxfId="2597" priority="13179">
      <formula>IF(RIGHT(TEXT(AI114,"0.#"),1)=".",FALSE,TRUE)</formula>
    </cfRule>
    <cfRule type="expression" dxfId="2596" priority="13180">
      <formula>IF(RIGHT(TEXT(AI114,"0.#"),1)=".",TRUE,FALSE)</formula>
    </cfRule>
  </conditionalFormatting>
  <conditionalFormatting sqref="AM114">
    <cfRule type="expression" dxfId="2595" priority="13177">
      <formula>IF(RIGHT(TEXT(AM114,"0.#"),1)=".",FALSE,TRUE)</formula>
    </cfRule>
    <cfRule type="expression" dxfId="2594" priority="13178">
      <formula>IF(RIGHT(TEXT(AM114,"0.#"),1)=".",TRUE,FALSE)</formula>
    </cfRule>
  </conditionalFormatting>
  <conditionalFormatting sqref="AE116 AQ116">
    <cfRule type="expression" dxfId="2593" priority="13173">
      <formula>IF(RIGHT(TEXT(AE116,"0.#"),1)=".",FALSE,TRUE)</formula>
    </cfRule>
    <cfRule type="expression" dxfId="2592" priority="13174">
      <formula>IF(RIGHT(TEXT(AE116,"0.#"),1)=".",TRUE,FALSE)</formula>
    </cfRule>
  </conditionalFormatting>
  <conditionalFormatting sqref="AI116">
    <cfRule type="expression" dxfId="2591" priority="13171">
      <formula>IF(RIGHT(TEXT(AI116,"0.#"),1)=".",FALSE,TRUE)</formula>
    </cfRule>
    <cfRule type="expression" dxfId="2590" priority="13172">
      <formula>IF(RIGHT(TEXT(AI116,"0.#"),1)=".",TRUE,FALSE)</formula>
    </cfRule>
  </conditionalFormatting>
  <conditionalFormatting sqref="AM116">
    <cfRule type="expression" dxfId="2589" priority="13169">
      <formula>IF(RIGHT(TEXT(AM116,"0.#"),1)=".",FALSE,TRUE)</formula>
    </cfRule>
    <cfRule type="expression" dxfId="2588" priority="13170">
      <formula>IF(RIGHT(TEXT(AM116,"0.#"),1)=".",TRUE,FALSE)</formula>
    </cfRule>
  </conditionalFormatting>
  <conditionalFormatting sqref="AE117">
    <cfRule type="expression" dxfId="2587" priority="13167">
      <formula>IF(RIGHT(TEXT(AE117,"0.#"),1)=".",FALSE,TRUE)</formula>
    </cfRule>
    <cfRule type="expression" dxfId="2586" priority="13168">
      <formula>IF(RIGHT(TEXT(AE117,"0.#"),1)=".",TRUE,FALSE)</formula>
    </cfRule>
  </conditionalFormatting>
  <conditionalFormatting sqref="AI117">
    <cfRule type="expression" dxfId="2585" priority="13165">
      <formula>IF(RIGHT(TEXT(AI117,"0.#"),1)=".",FALSE,TRUE)</formula>
    </cfRule>
    <cfRule type="expression" dxfId="2584" priority="13166">
      <formula>IF(RIGHT(TEXT(AI117,"0.#"),1)=".",TRUE,FALSE)</formula>
    </cfRule>
  </conditionalFormatting>
  <conditionalFormatting sqref="AQ117">
    <cfRule type="expression" dxfId="2583" priority="13161">
      <formula>IF(RIGHT(TEXT(AQ117,"0.#"),1)=".",FALSE,TRUE)</formula>
    </cfRule>
    <cfRule type="expression" dxfId="2582" priority="13162">
      <formula>IF(RIGHT(TEXT(AQ117,"0.#"),1)=".",TRUE,FALSE)</formula>
    </cfRule>
  </conditionalFormatting>
  <conditionalFormatting sqref="AE119 AQ119">
    <cfRule type="expression" dxfId="2581" priority="13159">
      <formula>IF(RIGHT(TEXT(AE119,"0.#"),1)=".",FALSE,TRUE)</formula>
    </cfRule>
    <cfRule type="expression" dxfId="2580" priority="13160">
      <formula>IF(RIGHT(TEXT(AE119,"0.#"),1)=".",TRUE,FALSE)</formula>
    </cfRule>
  </conditionalFormatting>
  <conditionalFormatting sqref="AI119">
    <cfRule type="expression" dxfId="2579" priority="13157">
      <formula>IF(RIGHT(TEXT(AI119,"0.#"),1)=".",FALSE,TRUE)</formula>
    </cfRule>
    <cfRule type="expression" dxfId="2578" priority="13158">
      <formula>IF(RIGHT(TEXT(AI119,"0.#"),1)=".",TRUE,FALSE)</formula>
    </cfRule>
  </conditionalFormatting>
  <conditionalFormatting sqref="AM119">
    <cfRule type="expression" dxfId="2577" priority="13155">
      <formula>IF(RIGHT(TEXT(AM119,"0.#"),1)=".",FALSE,TRUE)</formula>
    </cfRule>
    <cfRule type="expression" dxfId="2576" priority="13156">
      <formula>IF(RIGHT(TEXT(AM119,"0.#"),1)=".",TRUE,FALSE)</formula>
    </cfRule>
  </conditionalFormatting>
  <conditionalFormatting sqref="AQ120">
    <cfRule type="expression" dxfId="2575" priority="13147">
      <formula>IF(RIGHT(TEXT(AQ120,"0.#"),1)=".",FALSE,TRUE)</formula>
    </cfRule>
    <cfRule type="expression" dxfId="2574" priority="13148">
      <formula>IF(RIGHT(TEXT(AQ120,"0.#"),1)=".",TRUE,FALSE)</formula>
    </cfRule>
  </conditionalFormatting>
  <conditionalFormatting sqref="AE122 AQ122">
    <cfRule type="expression" dxfId="2573" priority="13145">
      <formula>IF(RIGHT(TEXT(AE122,"0.#"),1)=".",FALSE,TRUE)</formula>
    </cfRule>
    <cfRule type="expression" dxfId="2572" priority="13146">
      <formula>IF(RIGHT(TEXT(AE122,"0.#"),1)=".",TRUE,FALSE)</formula>
    </cfRule>
  </conditionalFormatting>
  <conditionalFormatting sqref="AI122">
    <cfRule type="expression" dxfId="2571" priority="13143">
      <formula>IF(RIGHT(TEXT(AI122,"0.#"),1)=".",FALSE,TRUE)</formula>
    </cfRule>
    <cfRule type="expression" dxfId="2570" priority="13144">
      <formula>IF(RIGHT(TEXT(AI122,"0.#"),1)=".",TRUE,FALSE)</formula>
    </cfRule>
  </conditionalFormatting>
  <conditionalFormatting sqref="AM122">
    <cfRule type="expression" dxfId="2569" priority="13141">
      <formula>IF(RIGHT(TEXT(AM122,"0.#"),1)=".",FALSE,TRUE)</formula>
    </cfRule>
    <cfRule type="expression" dxfId="2568" priority="13142">
      <formula>IF(RIGHT(TEXT(AM122,"0.#"),1)=".",TRUE,FALSE)</formula>
    </cfRule>
  </conditionalFormatting>
  <conditionalFormatting sqref="AQ123">
    <cfRule type="expression" dxfId="2567" priority="13133">
      <formula>IF(RIGHT(TEXT(AQ123,"0.#"),1)=".",FALSE,TRUE)</formula>
    </cfRule>
    <cfRule type="expression" dxfId="2566" priority="13134">
      <formula>IF(RIGHT(TEXT(AQ123,"0.#"),1)=".",TRUE,FALSE)</formula>
    </cfRule>
  </conditionalFormatting>
  <conditionalFormatting sqref="AE125 AQ125">
    <cfRule type="expression" dxfId="2565" priority="13131">
      <formula>IF(RIGHT(TEXT(AE125,"0.#"),1)=".",FALSE,TRUE)</formula>
    </cfRule>
    <cfRule type="expression" dxfId="2564" priority="13132">
      <formula>IF(RIGHT(TEXT(AE125,"0.#"),1)=".",TRUE,FALSE)</formula>
    </cfRule>
  </conditionalFormatting>
  <conditionalFormatting sqref="AI125">
    <cfRule type="expression" dxfId="2563" priority="13129">
      <formula>IF(RIGHT(TEXT(AI125,"0.#"),1)=".",FALSE,TRUE)</formula>
    </cfRule>
    <cfRule type="expression" dxfId="2562" priority="13130">
      <formula>IF(RIGHT(TEXT(AI125,"0.#"),1)=".",TRUE,FALSE)</formula>
    </cfRule>
  </conditionalFormatting>
  <conditionalFormatting sqref="AM125">
    <cfRule type="expression" dxfId="2561" priority="13127">
      <formula>IF(RIGHT(TEXT(AM125,"0.#"),1)=".",FALSE,TRUE)</formula>
    </cfRule>
    <cfRule type="expression" dxfId="2560" priority="13128">
      <formula>IF(RIGHT(TEXT(AM125,"0.#"),1)=".",TRUE,FALSE)</formula>
    </cfRule>
  </conditionalFormatting>
  <conditionalFormatting sqref="AQ126">
    <cfRule type="expression" dxfId="2559" priority="13119">
      <formula>IF(RIGHT(TEXT(AQ126,"0.#"),1)=".",FALSE,TRUE)</formula>
    </cfRule>
    <cfRule type="expression" dxfId="2558" priority="13120">
      <formula>IF(RIGHT(TEXT(AQ126,"0.#"),1)=".",TRUE,FALSE)</formula>
    </cfRule>
  </conditionalFormatting>
  <conditionalFormatting sqref="AE128 AQ128">
    <cfRule type="expression" dxfId="2557" priority="13117">
      <formula>IF(RIGHT(TEXT(AE128,"0.#"),1)=".",FALSE,TRUE)</formula>
    </cfRule>
    <cfRule type="expression" dxfId="2556" priority="13118">
      <formula>IF(RIGHT(TEXT(AE128,"0.#"),1)=".",TRUE,FALSE)</formula>
    </cfRule>
  </conditionalFormatting>
  <conditionalFormatting sqref="AI128">
    <cfRule type="expression" dxfId="2555" priority="13115">
      <formula>IF(RIGHT(TEXT(AI128,"0.#"),1)=".",FALSE,TRUE)</formula>
    </cfRule>
    <cfRule type="expression" dxfId="2554" priority="13116">
      <formula>IF(RIGHT(TEXT(AI128,"0.#"),1)=".",TRUE,FALSE)</formula>
    </cfRule>
  </conditionalFormatting>
  <conditionalFormatting sqref="AM128">
    <cfRule type="expression" dxfId="2553" priority="13113">
      <formula>IF(RIGHT(TEXT(AM128,"0.#"),1)=".",FALSE,TRUE)</formula>
    </cfRule>
    <cfRule type="expression" dxfId="2552" priority="13114">
      <formula>IF(RIGHT(TEXT(AM128,"0.#"),1)=".",TRUE,FALSE)</formula>
    </cfRule>
  </conditionalFormatting>
  <conditionalFormatting sqref="AQ129">
    <cfRule type="expression" dxfId="2551" priority="13105">
      <formula>IF(RIGHT(TEXT(AQ129,"0.#"),1)=".",FALSE,TRUE)</formula>
    </cfRule>
    <cfRule type="expression" dxfId="2550" priority="13106">
      <formula>IF(RIGHT(TEXT(AQ129,"0.#"),1)=".",TRUE,FALSE)</formula>
    </cfRule>
  </conditionalFormatting>
  <conditionalFormatting sqref="AE75">
    <cfRule type="expression" dxfId="2549" priority="13103">
      <formula>IF(RIGHT(TEXT(AE75,"0.#"),1)=".",FALSE,TRUE)</formula>
    </cfRule>
    <cfRule type="expression" dxfId="2548" priority="13104">
      <formula>IF(RIGHT(TEXT(AE75,"0.#"),1)=".",TRUE,FALSE)</formula>
    </cfRule>
  </conditionalFormatting>
  <conditionalFormatting sqref="AE76">
    <cfRule type="expression" dxfId="2547" priority="13101">
      <formula>IF(RIGHT(TEXT(AE76,"0.#"),1)=".",FALSE,TRUE)</formula>
    </cfRule>
    <cfRule type="expression" dxfId="2546" priority="13102">
      <formula>IF(RIGHT(TEXT(AE76,"0.#"),1)=".",TRUE,FALSE)</formula>
    </cfRule>
  </conditionalFormatting>
  <conditionalFormatting sqref="AE77">
    <cfRule type="expression" dxfId="2545" priority="13099">
      <formula>IF(RIGHT(TEXT(AE77,"0.#"),1)=".",FALSE,TRUE)</formula>
    </cfRule>
    <cfRule type="expression" dxfId="2544" priority="13100">
      <formula>IF(RIGHT(TEXT(AE77,"0.#"),1)=".",TRUE,FALSE)</formula>
    </cfRule>
  </conditionalFormatting>
  <conditionalFormatting sqref="AI77">
    <cfRule type="expression" dxfId="2543" priority="13097">
      <formula>IF(RIGHT(TEXT(AI77,"0.#"),1)=".",FALSE,TRUE)</formula>
    </cfRule>
    <cfRule type="expression" dxfId="2542" priority="13098">
      <formula>IF(RIGHT(TEXT(AI77,"0.#"),1)=".",TRUE,FALSE)</formula>
    </cfRule>
  </conditionalFormatting>
  <conditionalFormatting sqref="AI76">
    <cfRule type="expression" dxfId="2541" priority="13095">
      <formula>IF(RIGHT(TEXT(AI76,"0.#"),1)=".",FALSE,TRUE)</formula>
    </cfRule>
    <cfRule type="expression" dxfId="2540" priority="13096">
      <formula>IF(RIGHT(TEXT(AI76,"0.#"),1)=".",TRUE,FALSE)</formula>
    </cfRule>
  </conditionalFormatting>
  <conditionalFormatting sqref="AI75">
    <cfRule type="expression" dxfId="2539" priority="13093">
      <formula>IF(RIGHT(TEXT(AI75,"0.#"),1)=".",FALSE,TRUE)</formula>
    </cfRule>
    <cfRule type="expression" dxfId="2538" priority="13094">
      <formula>IF(RIGHT(TEXT(AI75,"0.#"),1)=".",TRUE,FALSE)</formula>
    </cfRule>
  </conditionalFormatting>
  <conditionalFormatting sqref="AM75">
    <cfRule type="expression" dxfId="2537" priority="13091">
      <formula>IF(RIGHT(TEXT(AM75,"0.#"),1)=".",FALSE,TRUE)</formula>
    </cfRule>
    <cfRule type="expression" dxfId="2536" priority="13092">
      <formula>IF(RIGHT(TEXT(AM75,"0.#"),1)=".",TRUE,FALSE)</formula>
    </cfRule>
  </conditionalFormatting>
  <conditionalFormatting sqref="AM76">
    <cfRule type="expression" dxfId="2535" priority="13089">
      <formula>IF(RIGHT(TEXT(AM76,"0.#"),1)=".",FALSE,TRUE)</formula>
    </cfRule>
    <cfRule type="expression" dxfId="2534" priority="13090">
      <formula>IF(RIGHT(TEXT(AM76,"0.#"),1)=".",TRUE,FALSE)</formula>
    </cfRule>
  </conditionalFormatting>
  <conditionalFormatting sqref="AM77">
    <cfRule type="expression" dxfId="2533" priority="13087">
      <formula>IF(RIGHT(TEXT(AM77,"0.#"),1)=".",FALSE,TRUE)</formula>
    </cfRule>
    <cfRule type="expression" dxfId="2532" priority="13088">
      <formula>IF(RIGHT(TEXT(AM77,"0.#"),1)=".",TRUE,FALSE)</formula>
    </cfRule>
  </conditionalFormatting>
  <conditionalFormatting sqref="AE134:AE135 AI134:AI135 AM134:AM135 AQ134:AQ135 AU134:AU135">
    <cfRule type="expression" dxfId="2531" priority="13073">
      <formula>IF(RIGHT(TEXT(AE134,"0.#"),1)=".",FALSE,TRUE)</formula>
    </cfRule>
    <cfRule type="expression" dxfId="2530" priority="13074">
      <formula>IF(RIGHT(TEXT(AE134,"0.#"),1)=".",TRUE,FALSE)</formula>
    </cfRule>
  </conditionalFormatting>
  <conditionalFormatting sqref="AE433">
    <cfRule type="expression" dxfId="2529" priority="13043">
      <formula>IF(RIGHT(TEXT(AE433,"0.#"),1)=".",FALSE,TRUE)</formula>
    </cfRule>
    <cfRule type="expression" dxfId="2528" priority="13044">
      <formula>IF(RIGHT(TEXT(AE433,"0.#"),1)=".",TRUE,FALSE)</formula>
    </cfRule>
  </conditionalFormatting>
  <conditionalFormatting sqref="AE434">
    <cfRule type="expression" dxfId="2527" priority="13041">
      <formula>IF(RIGHT(TEXT(AE434,"0.#"),1)=".",FALSE,TRUE)</formula>
    </cfRule>
    <cfRule type="expression" dxfId="2526" priority="13042">
      <formula>IF(RIGHT(TEXT(AE434,"0.#"),1)=".",TRUE,FALSE)</formula>
    </cfRule>
  </conditionalFormatting>
  <conditionalFormatting sqref="AE435">
    <cfRule type="expression" dxfId="2525" priority="13039">
      <formula>IF(RIGHT(TEXT(AE435,"0.#"),1)=".",FALSE,TRUE)</formula>
    </cfRule>
    <cfRule type="expression" dxfId="2524" priority="13040">
      <formula>IF(RIGHT(TEXT(AE435,"0.#"),1)=".",TRUE,FALSE)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55:AO874">
    <cfRule type="expression" dxfId="2505" priority="6643">
      <formula>IF(AND(AL855&gt;=0, RIGHT(TEXT(AL855,"0.#"),1)&lt;&gt;"."),TRUE,FALSE)</formula>
    </cfRule>
    <cfRule type="expression" dxfId="2504" priority="6644">
      <formula>IF(AND(AL855&gt;=0, RIGHT(TEXT(AL855,"0.#"),1)="."),TRUE,FALSE)</formula>
    </cfRule>
    <cfRule type="expression" dxfId="2503" priority="6645">
      <formula>IF(AND(AL855&lt;0, RIGHT(TEXT(AL855,"0.#"),1)&lt;&gt;"."),TRUE,FALSE)</formula>
    </cfRule>
    <cfRule type="expression" dxfId="2502" priority="6646">
      <formula>IF(AND(AL855&lt;0, RIGHT(TEXT(AL855,"0.#"),1)="."),TRUE,FALSE)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47:Y874">
    <cfRule type="expression" dxfId="2437" priority="2971">
      <formula>IF(RIGHT(TEXT(Y847,"0.#"),1)=".",FALSE,TRUE)</formula>
    </cfRule>
    <cfRule type="expression" dxfId="2436" priority="2972">
      <formula>IF(RIGHT(TEXT(Y847,"0.#"),1)=".",TRUE,FALSE)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10:AO1139">
    <cfRule type="expression" dxfId="2407" priority="2877">
      <formula>IF(AND(AL1110&gt;=0, RIGHT(TEXT(AL1110,"0.#"),1)&lt;&gt;"."),TRUE,FALSE)</formula>
    </cfRule>
    <cfRule type="expression" dxfId="2406" priority="2878">
      <formula>IF(AND(AL1110&gt;=0, RIGHT(TEXT(AL1110,"0.#"),1)="."),TRUE,FALSE)</formula>
    </cfRule>
    <cfRule type="expression" dxfId="2405" priority="2879">
      <formula>IF(AND(AL1110&lt;0, RIGHT(TEXT(AL1110,"0.#"),1)&lt;&gt;"."),TRUE,FALSE)</formula>
    </cfRule>
    <cfRule type="expression" dxfId="2404" priority="2880">
      <formula>IF(AND(AL1110&lt;0, RIGHT(TEXT(AL1110,"0.#"),1)="."),TRUE,FALSE)</formula>
    </cfRule>
  </conditionalFormatting>
  <conditionalFormatting sqref="Y1110:Y1139">
    <cfRule type="expression" dxfId="2403" priority="2875">
      <formula>IF(RIGHT(TEXT(Y1110,"0.#"),1)=".",FALSE,TRUE)</formula>
    </cfRule>
    <cfRule type="expression" dxfId="2402" priority="2876">
      <formula>IF(RIGHT(TEXT(Y1110,"0.#"),1)=".",TRUE,FALSE)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45:AO854">
    <cfRule type="expression" dxfId="2393" priority="2829">
      <formula>IF(AND(AL845&gt;=0, RIGHT(TEXT(AL845,"0.#"),1)&lt;&gt;"."),TRUE,FALSE)</formula>
    </cfRule>
    <cfRule type="expression" dxfId="2392" priority="2830">
      <formula>IF(AND(AL845&gt;=0, RIGHT(TEXT(AL845,"0.#"),1)="."),TRUE,FALSE)</formula>
    </cfRule>
    <cfRule type="expression" dxfId="2391" priority="2831">
      <formula>IF(AND(AL845&lt;0, RIGHT(TEXT(AL845,"0.#"),1)&lt;&gt;"."),TRUE,FALSE)</formula>
    </cfRule>
    <cfRule type="expression" dxfId="2390" priority="2832">
      <formula>IF(AND(AL845&lt;0, RIGHT(TEXT(AL845,"0.#"),1)="."),TRUE,FALSE)</formula>
    </cfRule>
  </conditionalFormatting>
  <conditionalFormatting sqref="Y845:Y846">
    <cfRule type="expression" dxfId="2389" priority="2827">
      <formula>IF(RIGHT(TEXT(Y845,"0.#"),1)=".",FALSE,TRUE)</formula>
    </cfRule>
    <cfRule type="expression" dxfId="2388" priority="2828">
      <formula>IF(RIGHT(TEXT(Y845,"0.#"),1)=".",TRUE,FALSE)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E138:AE139 AI138:AI139 AM138:AM139 AQ138:AQ139 AU138:AU139">
    <cfRule type="expression" dxfId="715" priority="15">
      <formula>IF(RIGHT(TEXT(AE138,"0.#"),1)=".",FALSE,TRUE)</formula>
    </cfRule>
    <cfRule type="expression" dxfId="714" priority="16">
      <formula>IF(RIGHT(TEXT(AE138,"0.#"),1)=".",TRUE,FALSE)</formula>
    </cfRule>
  </conditionalFormatting>
  <conditionalFormatting sqref="AE146:AE147 AI146:AI147 AM146:AM147 AQ146:AQ147 AU146:AU147">
    <cfRule type="expression" dxfId="713" priority="13">
      <formula>IF(RIGHT(TEXT(AE146,"0.#"),1)=".",FALSE,TRUE)</formula>
    </cfRule>
    <cfRule type="expression" dxfId="712" priority="14">
      <formula>IF(RIGHT(TEXT(AE146,"0.#"),1)=".",TRUE,FALSE)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t="s">
        <v>752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752</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752</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752</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榎本 亮(enomoto-ryou)</cp:lastModifiedBy>
  <cp:lastPrinted>2021-05-24T12:20:57Z</cp:lastPrinted>
  <dcterms:created xsi:type="dcterms:W3CDTF">2012-03-13T00:50:25Z</dcterms:created>
  <dcterms:modified xsi:type="dcterms:W3CDTF">2021-09-01T02:30:49Z</dcterms:modified>
</cp:coreProperties>
</file>