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417"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<sst xmlns="http://schemas.openxmlformats.org/spreadsheetml/2006/main" count="3106" uniqueCount="788">
  <si>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</si>
  <si>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</si>
  <si>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</si>
  <si>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</si>
  <si>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</si>
  <si>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</si>
  <si>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</si>
  <si>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</si>
  <si>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</si>
  <si>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</si>
  <si>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</si>
  <si>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</si>
  <si>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</si>
  <si>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</si>
  <si>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</si>
  <si>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</si>
  <si>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</si>
  <si>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</si>
  <si>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</si>
  <si>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</si>
  <si>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</si>
  <si>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</si>
  <si>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</si>
  <si>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</si>
  <si>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</si>
  <si>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</si>
  <si>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</si>
  <si>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</si>
  <si>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</si>
  <si>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</si>
  <si>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</si>
  <si>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</si>
  <si>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</si>
  <si>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</si>
  <si>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</si>
  <si>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</si>
  <si>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</si>
  <si>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</si>
  <si>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</si>
  <si>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</si>
  <si>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</si>
  <si>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</si>
  <si>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</si>
  <si>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</si>
  <si>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</si>
  <si>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</si>
  <si>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</si>
  <si>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</si>
  <si>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</si>
  <si>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</si>
  <si>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</si>
  <si>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</si>
  <si>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</si>
  <si>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</si>
  <si>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</si>
  <si>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</si>
  <si>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</si>
  <si>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</si>
  <si>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</si>
  <si>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</si>
  <si>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</si>
  <si>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</si>
  <si>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</si>
  <si>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</si>
  <si>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</si>
  <si>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</si>
  <si>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</si>
  <si>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</si>
  <si>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</si>
  <si>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</si>
  <si>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</si>
  <si>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</si>
  <si>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</si>
  <si>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</si>
  <si>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</si>
  <si>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</si>
  <si>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</si>
  <si>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</si>
  <si>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</si>
  <si>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</si>
  <si>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</si>
  <si>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</si>
  <si>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</si>
  <si>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</si>
  <si>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</si>
  <si>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</si>
  <si>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</si>
  <si>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</si>
  <si>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</si>
  <si>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</si>
  <si>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</si>
  <si>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</si>
  <si>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</si>
  <si>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</si>
  <si>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</si>
  <si>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</si>
  <si>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</si>
  <si>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</si>
  <si>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</si>
  <si>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</si>
  <si>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</si>
  <si>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</si>
  <si>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</si>
  <si>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</si>
  <si>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</si>
  <si>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</si>
  <si>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</si>
  <si>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</si>
  <si>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</si>
  <si>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</si>
  <si>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</si>
  <si>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</si>
  <si>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</si>
  <si>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</si>
  <si>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</si>
  <si>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</si>
  <si>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</si>
  <si>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</si>
  <si>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</si>
  <si>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</si>
  <si>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</si>
  <si>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</si>
  <si>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</si>
  <si>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</si>
  <si>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</si>
  <si>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</si>
  <si>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</si>
  <si>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</si>
  <si>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</si>
  <si>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</si>
  <si>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</si>
  <si>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</si>
  <si>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</si>
  <si>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</si>
  <si>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</si>
  <si>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</si>
  <si>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</si>
  <si>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</si>
  <si>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</si>
  <si>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</si>
  <si>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</si>
  <si>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</si>
  <si>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</si>
  <si>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</si>
  <si>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</si>
  <si>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</si>
  <si>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</si>
  <si>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</si>
  <si>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</si>
  <si>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</si>
  <si>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</si>
  <si>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</si>
  <si>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</si>
  <si>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</si>
  <si>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</si>
  <si>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</si>
  <si>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</si>
  <si>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</si>
  <si>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</si>
  <si>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</si>
  <si>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</si>
  <si>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</si>
  <si>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</si>
  <si>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</si>
  <si>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</si>
  <si>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</si>
  <si>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</si>
  <si>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</si>
  <si>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</si>
  <si>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</si>
  <si>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</si>
  <si>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</si>
  <si>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</si>
  <si>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</si>
  <si>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</si>
  <si>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</si>
  <si>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</si>
  <si>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</si>
  <si>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</si>
  <si>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</si>
  <si>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</si>
  <si>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</si>
  <si>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</si>
  <si>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</si>
  <si>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</si>
  <si>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</si>
  <si>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</si>
  <si>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</si>
  <si>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</si>
  <si>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</si>
  <si>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</si>
  <si>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</si>
  <si>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</si>
  <si>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</si>
  <si>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</si>
  <si>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</si>
  <si>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</si>
  <si>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</si>
  <si>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</si>
  <si>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</si>
  <si>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</si>
  <si>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</si>
  <si>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</si>
  <si>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</si>
  <si>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</si>
  <si>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</si>
  <si>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</si>
  <si>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</si>
  <si>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</si>
  <si>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</si>
  <si>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</si>
  <si>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</si>
  <si>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</si>
  <si>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</si>
  <si>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</si>
  <si>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</si>
  <si>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</si>
  <si>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</si>
  <si>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</si>
  <si>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</si>
  <si>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</si>
  <si>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</si>
  <si>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</si>
  <si>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</si>
  <si>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</si>
  <si>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</si>
  <si>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</si>
  <si>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</si>
  <si>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</si>
  <si>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</si>
  <si>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</si>
  <si>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</si>
  <si>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</si>
  <si>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</si>
  <si>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</si>
  <si>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</si>
  <si>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</si>
  <si>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</si>
  <si>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</si>
  <si>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</si>
  <si>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</si>
  <si>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</si>
  <si>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</si>
  <si>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</si>
  <si>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</si>
  <si>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</si>
  <si>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</si>
  <si>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</si>
  <si>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</si>
  <si>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</si>
  <si>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</si>
  <si>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</si>
  <si>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</si>
  <si>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</si>
  <si>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</si>
  <si>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</si>
  <si>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</si>
  <si>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</si>
  <si>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</si>
  <si>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</si>
  <si>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</si>
  <si>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</si>
  <si>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</si>
  <si>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</si>
  <si>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</si>
  <si>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</si>
  <si>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</si>
  <si>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</si>
  <si>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</si>
  <si>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</si>
  <si>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</si>
  <si>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</si>
  <si>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</si>
  <si>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</si>
  <si>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</si>
  <si>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</si>
  <si>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</si>
  <si>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</si>
  <si>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</si>
  <si>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</si>
  <si>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</si>
  <si>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</si>
  <si>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</si>
  <si>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</si>
  <si>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</si>
  <si>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</si>
  <si>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</si>
  <si>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</si>
  <si>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</si>
  <si>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</si>
  <si>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</si>
  <si>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</si>
  <si>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</si>
  <si>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</si>
  <si>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</si>
  <si>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</si>
  <si>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</si>
  <si>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</si>
  <si>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</si>
  <si>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</si>
  <si>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</si>
  <si>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</si>
  <si>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</si>
  <si>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</si>
  <si>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</si>
  <si>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</si>
  <si>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</si>
  <si>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</si>
  <si>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</si>
  <si>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</si>
  <si>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</si>
  <si>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</si>
  <si>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</si>
  <si>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</si>
  <si>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</si>
  <si>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</si>
  <si>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</si>
  <si>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</si>
  <si>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</si>
  <si>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</si>
  <si>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</si>
  <si>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</si>
  <si>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</si>
  <si>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</si>
  <si>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</si>
  <si>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</si>
  <si>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</si>
  <si>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</si>
  <si>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</si>
  <si>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</si>
  <si>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</si>
  <si>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</si>
  <si>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</si>
  <si>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</si>
  <si>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</si>
  <si>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</si>
  <si>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</si>
  <si>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</si>
  <si>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</si>
  <si>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</si>
  <si>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</si>
  <si>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</si>
  <si>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</si>
  <si>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</si>
  <si>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</si>
  <si>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</si>
  <si>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</si>
  <si>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</si>
  <si>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</si>
  <si>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</si>
  <si>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</si>
  <si>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</si>
  <si>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</si>
  <si>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</si>
  <si>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</si>
  <si>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</si>
  <si>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</si>
  <si>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</si>
  <si>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</si>
  <si>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</si>
  <si>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</si>
  <si>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</si>
  <si>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</si>
  <si>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</si>
  <si>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</si>
  <si>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</si>
  <si>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</si>
  <si>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</si>
  <si>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</si>
  <si>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</si>
  <si>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</si>
  <si>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</si>
  <si>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</si>
  <si>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</si>
  <si>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</si>
  <si>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</si>
  <si>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</si>
  <si>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</si>
  <si>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</si>
  <si>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</si>
  <si>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</si>
  <si>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</si>
  <si>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</si>
  <si>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</si>
  <si>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</si>
  <si>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</si>
  <si>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</si>
  <si>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</si>
  <si>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</si>
  <si>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</si>
  <si>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</si>
  <si>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</si>
  <si>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</si>
  <si>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</si>
  <si>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</si>
  <si>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</si>
  <si>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</si>
  <si>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</si>
  <si>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</si>
  <si>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</si>
  <si>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</si>
  <si>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</si>
  <si>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</si>
  <si>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</si>
  <si>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</si>
  <si>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</si>
  <si>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</si>
  <si>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</si>
  <si>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</si>
  <si>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</si>
  <si>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</si>
  <si>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</si>
  <si>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</si>
  <si>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</si>
  <si>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</si>
  <si>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</si>
  <si>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</si>
  <si>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</si>
  <si>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</si>
  <si>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</si>
  <si>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</si>
  <si>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</si>
  <si>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</si>
  <si>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</si>
  <si>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</si>
  <si>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</si>
  <si>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</si>
  <si>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</si>
  <si>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</si>
  <si>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</si>
  <si>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</si>
  <si>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</si>
  <si>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</si>
  <si>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</si>
  <si>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</si>
  <si>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</si>
  <si>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</si>
  <si>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</si>
  <si>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</si>
  <si>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</si>
  <si>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</si>
  <si>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</si>
  <si>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</si>
  <si>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</si>
  <si>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</si>
  <si>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</si>
  <si>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</si>
  <si>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</si>
  <si>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</si>
  <si>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</si>
  <si>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</si>
  <si>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</si>
  <si>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</si>
  <si>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</si>
  <si>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</si>
  <si>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</si>
  <si>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</si>
  <si>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</si>
  <si>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</si>
  <si>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</si>
  <si>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</si>
  <si>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</si>
  <si>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</si>
  <si>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</si>
  <si>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</si>
  <si>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</si>
  <si>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</si>
  <si>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</si>
  <si>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</si>
  <si>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</si>
  <si>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</si>
  <si>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</si>
  <si>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</si>
  <si>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</si>
  <si>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</si>
  <si>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</si>
  <si>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</si>
  <si>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</si>
  <si>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</si>
  <si>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</si>
  <si>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</si>
  <si>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</si>
  <si>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</si>
  <si>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</si>
  <si>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</si>
  <si>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</si>
  <si>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</si>
  <si>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</si>
  <si>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</si>
  <si>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</si>
  <si>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</si>
  <si>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</si>
  <si>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</si>
  <si>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</si>
  <si>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</si>
  <si>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</si>
  <si>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</si>
  <si>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</si>
  <si>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</si>
  <si>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</si>
  <si>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</si>
  <si>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</si>
  <si>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</si>
  <si>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</si>
  <si>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</si>
  <si>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</si>
  <si>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</si>
  <si>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</si>
  <si>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</si>
  <si>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</si>
  <si>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</si>
  <si>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</si>
  <si>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</si>
  <si>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</si>
  <si>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</si>
  <si>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</si>
  <si>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</si>
  <si>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</si>
  <si>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</si>
  <si>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</si>
  <si>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</si>
  <si>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</si>
  <si>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</si>
  <si>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</si>
  <si>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</si>
  <si>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</si>
  <si>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</si>
  <si>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</si>
  <si>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</si>
  <si>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</si>
  <si>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</si>
  <si>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</si>
  <si>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</si>
  <si>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</si>
  <si>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</si>
  <si>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</si>
  <si>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</si>
  <si>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</si>
  <si>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</si>
  <si>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</si>
  <si>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</si>
  <si>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</si>
  <si>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</si>
  <si>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</si>
  <si>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</si>
  <si>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</si>
  <si>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</si>
  <si>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</si>
  <si>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</si>
  <si>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</si>
  <si>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</si>
  <si>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</si>
  <si>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</si>
  <si>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</si>
  <si>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</si>
  <si>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</si>
  <si>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</si>
  <si>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</si>
  <si>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</si>
  <si>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</si>
  <si>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</si>
  <si>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</si>
  <si>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</si>
  <si>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</si>
  <si>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</si>
  <si>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</si>
  <si>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</si>
  <si>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</si>
  <si>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</si>
  <si>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</si>
  <si>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</si>
  <si>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</si>
  <si>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</si>
  <si>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</si>
  <si>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</si>
  <si>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</si>
  <si>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</si>
  <si>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</si>
  <si>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</si>
  <si>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</si>
  <si>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</si>
  <si>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</si>
  <si>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</si>
  <si>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</si>
  <si>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</si>
  <si>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</si>
  <si>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</si>
  <si>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</si>
  <si>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</si>
  <si>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</si>
  <si>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</si>
  <si>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</si>
  <si>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</si>
  <si>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</si>
  <si>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</si>
  <si>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</si>
  <si>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</si>
  <si>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</si>
  <si>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</si>
  <si>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</si>
  <si>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</si>
  <si>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</si>
  <si>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</si>
  <si>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</si>
  <si>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</si>
  <si>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</si>
  <si>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</si>
  <si>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</si>
  <si>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</si>
  <si>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</si>
  <si>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</si>
  <si>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</si>
  <si>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</si>
  <si>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</si>
  <si>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</si>
  <si>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</si>
  <si>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</si>
  <si>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</si>
  <si>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</si>
  <si>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</si>
  <si>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</si>
  <si>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</si>
  <si>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</si>
  <si>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</si>
  <si>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</si>
  <si>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</si>
  <si>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</si>
  <si>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</si>
  <si>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</si>
  <si>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</si>
  <si>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</si>
  <si>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</si>
  <si>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</si>
  <si>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</si>
  <si>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</si>
  <si>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</si>
  <si>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</si>
  <si>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</si>
  <si>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</si>
  <si>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</si>
  <si>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</si>
  <si>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</si>
  <si>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</si>
  <si>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</si>
  <si>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</si>
  <si>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</si>
  <si>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</si>
  <si>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</si>
  <si>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</si>
  <si>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</si>
  <si>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</si>
  <si>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</si>
  <si>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</si>
  <si>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</si>
  <si>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</si>
  <si>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</si>
  <si>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</si>
  <si>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</si>
  <si>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</si>
  <si>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</si>
  <si>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</si>
  <si>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</si>
  <si>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</si>
  <si>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</si>
  <si>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</si>
  <si>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</si>
  <si>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</si>
  <si>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</si>
  <si>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</si>
  <si>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</si>
  <si>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</si>
  <si>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</si>
  <si>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</si>
  <si>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</si>
  <si>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</si>
  <si>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</si>
  <si>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</si>
  <si>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</si>
  <si>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</si>
  <si>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</si>
  <si>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</si>
  <si>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</si>
  <si>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</si>
  <si>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</si>
  <si>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</si>
  <si>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</si>
  <si>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</si>
  <si>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</si>
  <si>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</si>
  <si>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</si>
  <si>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</si>
  <si>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</si>
  <si>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</si>
  <si>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</si>
  <si>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</si>
  <si>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</si>
  <si>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</si>
  <si>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</si>
  <si>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</si>
  <si>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</si>
  <si>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</si>
  <si>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</si>
  <si>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</si>
  <si>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</si>
  <si>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</si>
  <si>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</si>
  <si>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</si>
  <si>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</si>
  <si>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</si>
  <si>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</si>
  <si>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</si>
  <si>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</si>
  <si>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子ども・子育て支援体制整備総合推進事業</t>
  </si>
  <si>
    <t>子ども家庭局</t>
  </si>
  <si>
    <t>鈴木　健吾</t>
  </si>
  <si>
    <t>平成27年度</t>
  </si>
  <si>
    <t>終了予定なし</t>
  </si>
  <si>
    <t>子育て支援課</t>
  </si>
  <si>
    <t>-</t>
  </si>
  <si>
    <t>子ども・子育て支援対策
推進事業費補助金</t>
  </si>
  <si>
    <t>人</t>
  </si>
  <si>
    <t>研修実施都道府県等数</t>
  </si>
  <si>
    <t>都道府県等数</t>
  </si>
  <si>
    <t>単位当たりコスト＝X／Y
X：「執行額（千円）」
Y：「研修実施都道府県等数」　　　　　　　　　　　　</t>
    <phoneticPr fontId="5"/>
  </si>
  <si>
    <t>千円</t>
  </si>
  <si>
    <t>　　　X/Y</t>
    <phoneticPr fontId="5"/>
  </si>
  <si>
    <t>1,941,580/714</t>
  </si>
  <si>
    <t>2,050,584/719</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</si>
  <si>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</si>
  <si>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</si>
  <si>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新27-043</t>
  </si>
  <si>
    <t>新27-0034</t>
  </si>
  <si>
    <t>0641</t>
  </si>
  <si>
    <t>0642</t>
  </si>
  <si>
    <t>0639</t>
  </si>
  <si>
    <t>○</t>
  </si>
  <si>
    <t>・子ども・子育て支援体制整備総合推進事業費の国庫補助について（厚生労働事務次官　H30.7.30　厚生労働省発子0730第1 号）
・子育て支援員研修事業の実施について（厚生労働省雇用均等・児童家庭局長　H27.5.21　雇児発0521第18号）
・職員の資質向上・人材確保等研修事業の実施について（厚生労働省雇用均等・児童家庭局長　H27.5.21　雇児発0521第19号）</t>
    <phoneticPr fontId="5"/>
  </si>
  <si>
    <t>厚労</t>
  </si>
  <si>
    <t>-</t>
    <phoneticPr fontId="5"/>
  </si>
  <si>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る。本事業の更なる普及により今後、より質の高い上位施策の実現が期待できる。</t>
    <phoneticPr fontId="5"/>
  </si>
  <si>
    <t>「子ども・子育て支援新制度」のもとに実施される各種子育て
支援事業の担い手の育成等を目的とするものであり、社会
的にも関心の高い各種子育て支援の推進に資するものである。</t>
    <phoneticPr fontId="5"/>
  </si>
  <si>
    <t>各種子育て支援サービスを担う人材について、全国一律で
一定程度の質・量の確保に資するものであり、国で実施する
必要がある。</t>
    <phoneticPr fontId="5"/>
  </si>
  <si>
    <t>利用者のニーズに対応した多様な保育サービスなどの子育
て支援事業を提供するとともに、質の向上を図ることが求め
られており、優先度が高い。</t>
    <phoneticPr fontId="5"/>
  </si>
  <si>
    <t>‐</t>
  </si>
  <si>
    <t>無</t>
  </si>
  <si>
    <t>研修参加費用のうち、教材等に係る実費相当部分等につい
ては、受講者が負担するものとしている。</t>
    <phoneticPr fontId="5"/>
  </si>
  <si>
    <t>実施要綱、交付要綱によりその使途を定め、実施計画の内容と妥当性を考慮した上、実施主体へ交付している。</t>
    <phoneticPr fontId="5"/>
  </si>
  <si>
    <t>-</t>
    <phoneticPr fontId="5"/>
  </si>
  <si>
    <t>事業実施に必要な経費に限定している。</t>
    <rPh sb="0" eb="2">
      <t>ジギョウ</t>
    </rPh>
    <rPh sb="2" eb="4">
      <t>ジッシ</t>
    </rPh>
    <rPh sb="5" eb="7">
      <t>ヒツヨウ</t>
    </rPh>
    <rPh sb="8" eb="10">
      <t>ケイヒ</t>
    </rPh>
    <rPh sb="11" eb="13">
      <t>ゲンテイ</t>
    </rPh>
    <phoneticPr fontId="5"/>
  </si>
  <si>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phoneticPr fontId="5"/>
  </si>
  <si>
    <t>△</t>
  </si>
  <si>
    <t>実施主体（都道府県、市町村）における２年後の実施見込みを成果目標として掲げており、これまでのところ成果実績が目標に追いついていないが、今後、着実に事業実施が進むものと見込まれる。</t>
    <phoneticPr fontId="5"/>
  </si>
  <si>
    <t>子ども・子育て支援新制度に係る事業であり、実施主体（都道府県、市町村）の事業実施ニーズがあることから、今後、活動実績の伸びが見込まれる。</t>
    <phoneticPr fontId="5"/>
  </si>
  <si>
    <t>質の高い教育・保育及び地域型保育並びに地域子ども・子育て支援事業を提供するために必要となる人材確保や従事者の資質向上を図るための研修を行うものであり、研修受講者が各種の子育て支援施策の担い手として活躍している。</t>
    <phoneticPr fontId="5"/>
  </si>
  <si>
    <t>子ども・子育て支援対策推進事業費補助金等（子ども・子育て支援体制整備総合推進事業及び児童福祉施設等の災害時情報共有システムの整備事業を除く）</t>
    <phoneticPr fontId="5"/>
  </si>
  <si>
    <t>本事業は、子ども・子育て支援新制度において、質の高い教育・保育等を提供するために、必要となる人材確保や従事者の資質向上を図るための研修を行うものである。
一方で、関連事業である「子ども・子育て支援対策推進事業費補助金等（子ども・子育て支援体制整備総合推進事業及び児童福祉施設等の災害時情報共有システムの整備事業を除く）」については、子ども・子育て支援新制度において、従前からの課題や新たな問題点等を解決するための調査研究を行い、得られた結果を本事業における子育て支援員研修等にフィードバックすることにより、研修内容の充実と、効果の更なる向上につなげるものである。
両者は事業内容、使途が異なっており、適切な役割分担がなされている。</t>
    <rPh sb="221" eb="222">
      <t>ホン</t>
    </rPh>
    <rPh sb="222" eb="224">
      <t>ジギョウ</t>
    </rPh>
    <phoneticPr fontId="5"/>
  </si>
  <si>
    <t>　 平成29年度行政事業レビュー公開プロセスの結果を踏まえ、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今後は成果目標の達成に向け、実施主体（都道府県、市町村）の事業実施体制が着実に進むものと見込んでいる。</t>
    <rPh sb="93" eb="95">
      <t>レイワ</t>
    </rPh>
    <phoneticPr fontId="5"/>
  </si>
  <si>
    <t>　平成29年度行政事業レビュー公開プロセスの結果を踏まえ、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また、令和元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今後とも、実施主体（都道府県、市町村）でより積極的に事業が実施できるよう支援していくこととしている。</t>
    <rPh sb="167" eb="169">
      <t>レイワ</t>
    </rPh>
    <rPh sb="169" eb="170">
      <t>モト</t>
    </rPh>
    <rPh sb="295" eb="297">
      <t>レイワ</t>
    </rPh>
    <rPh sb="298" eb="300">
      <t>ネンド</t>
    </rPh>
    <rPh sb="303" eb="305">
      <t>サクセイ</t>
    </rPh>
    <rPh sb="311" eb="312">
      <t>バン</t>
    </rPh>
    <rPh sb="317" eb="318">
      <t>ゼン</t>
    </rPh>
    <rPh sb="318" eb="322">
      <t>トドウフケン</t>
    </rPh>
    <rPh sb="323" eb="325">
      <t>シテイ</t>
    </rPh>
    <rPh sb="325" eb="327">
      <t>トシ</t>
    </rPh>
    <rPh sb="328" eb="329">
      <t>タイ</t>
    </rPh>
    <rPh sb="336" eb="338">
      <t>チョウサ</t>
    </rPh>
    <rPh sb="339" eb="341">
      <t>ジッシ</t>
    </rPh>
    <rPh sb="343" eb="345">
      <t>コンゴ</t>
    </rPh>
    <rPh sb="346" eb="348">
      <t>ケンシュウ</t>
    </rPh>
    <rPh sb="348" eb="350">
      <t>キョウザイ</t>
    </rPh>
    <rPh sb="351" eb="353">
      <t>サクセイ</t>
    </rPh>
    <rPh sb="355" eb="356">
      <t>サイ</t>
    </rPh>
    <rPh sb="360" eb="363">
      <t>コウカテキ</t>
    </rPh>
    <rPh sb="364" eb="366">
      <t>キョウザイ</t>
    </rPh>
    <rPh sb="372" eb="374">
      <t>コウセイ</t>
    </rPh>
    <rPh sb="375" eb="377">
      <t>ナイヨウ</t>
    </rPh>
    <rPh sb="378" eb="380">
      <t>ジカン</t>
    </rPh>
    <rPh sb="380" eb="381">
      <t>スウ</t>
    </rPh>
    <rPh sb="382" eb="385">
      <t>リュウイテン</t>
    </rPh>
    <rPh sb="386" eb="388">
      <t>カダイ</t>
    </rPh>
    <rPh sb="388" eb="389">
      <t>トウ</t>
    </rPh>
    <rPh sb="393" eb="396">
      <t>ジチタイ</t>
    </rPh>
    <rPh sb="396" eb="398">
      <t>イケン</t>
    </rPh>
    <rPh sb="399" eb="401">
      <t>セイリ</t>
    </rPh>
    <rPh sb="402" eb="403">
      <t>オコナ</t>
    </rPh>
    <phoneticPr fontId="5"/>
  </si>
  <si>
    <t>【過去の公開プロセスの実施状況】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低調となっている事業については、地域ごとの需給のミスマッチが生じている可能性があることから、地域差に十分留意しつつ、国としても主体的に現状の把握・分析を行うとと　　　
　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その結果を踏まえ、本事業の成果目標について、各自治体の実情を踏まえた研修の受講ニーズの充足状況や、研修受講後の就業状況の把握、研修受講が保育の受け皿拡大
　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また、できるだけ受講しやすい環境を整備するため、研修の実施方式として、e-ラーニングなどの受講方式を活用するとともに、小規模自治体については広域での開催を促進す
　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こうした取り組みを行いつつ、事業メニューについても全般的な見直しを行い、効果や必要性が低いと判断される事業については、予算規模の適正化を行うべきである。　　
○対応状況の概要
　 平成29年度に都道府県等に対して研修の実施等に関するアンケート調査を実施し、現状の把握・分析を行った。これにより、今後２年間（令和４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を作成し、さらに、令和２年度には、作成したサンプル版について、全都道府県・指定都市に対してアンケート調査を実施し、今後の研修教材を作成する際に、より効果的な教材となるよう、構成、内容、時間数、留意点、課題等について自治体意見の整理を行った。今後とも、実施主体（都道府県、市町村）でより積極的に事業が実施できるよう支援していくこととしている。</t>
    <rPh sb="634" eb="636">
      <t>レイワ</t>
    </rPh>
    <phoneticPr fontId="5"/>
  </si>
  <si>
    <t>今後３年間（令和４年度末）に子育て支援員研修事業及び職員の資質向上・人材確保等研修事業の修了証明書発行者等の総数を6,292,873人に引き上げる。</t>
    <rPh sb="52" eb="53">
      <t>トウ</t>
    </rPh>
    <phoneticPr fontId="5"/>
  </si>
  <si>
    <t>子育て支援員研修事業及び職員の資質向上・人材確保等研修事業の修了証明書発行者等の総数</t>
    <rPh sb="38" eb="39">
      <t>トウ</t>
    </rPh>
    <phoneticPr fontId="5"/>
  </si>
  <si>
    <t>A.東京都</t>
    <rPh sb="2" eb="5">
      <t>トウキョウト</t>
    </rPh>
    <phoneticPr fontId="5"/>
  </si>
  <si>
    <t>補助金</t>
    <rPh sb="0" eb="3">
      <t>ホジョキン</t>
    </rPh>
    <phoneticPr fontId="5"/>
  </si>
  <si>
    <t>保育士等キャリアアップ研修事業</t>
  </si>
  <si>
    <t>子育て支援員研修事業</t>
    <rPh sb="0" eb="2">
      <t>コソダ</t>
    </rPh>
    <rPh sb="3" eb="6">
      <t>シエンイン</t>
    </rPh>
    <rPh sb="6" eb="8">
      <t>ケンシュウ</t>
    </rPh>
    <rPh sb="8" eb="10">
      <t>ジギョウ</t>
    </rPh>
    <phoneticPr fontId="33"/>
  </si>
  <si>
    <t>新規卒業者の確保、就業継続支援事業</t>
    <phoneticPr fontId="5"/>
  </si>
  <si>
    <t>放課後児童支援員等研修事業</t>
    <rPh sb="0" eb="3">
      <t>ホウカゴ</t>
    </rPh>
    <rPh sb="3" eb="5">
      <t>ジドウ</t>
    </rPh>
    <rPh sb="5" eb="8">
      <t>シエンイン</t>
    </rPh>
    <rPh sb="8" eb="9">
      <t>トウ</t>
    </rPh>
    <rPh sb="9" eb="11">
      <t>ケンシュウ</t>
    </rPh>
    <rPh sb="11" eb="13">
      <t>ジギョウ</t>
    </rPh>
    <phoneticPr fontId="5"/>
  </si>
  <si>
    <t>保育の質の向上のための研修等事業</t>
    <rPh sb="13" eb="14">
      <t>トウ</t>
    </rPh>
    <phoneticPr fontId="5"/>
  </si>
  <si>
    <t>多様な保育研修事業</t>
    <phoneticPr fontId="5"/>
  </si>
  <si>
    <t>認可外の居宅訪問型保育研修事業</t>
    <phoneticPr fontId="5"/>
  </si>
  <si>
    <t>ファミリー・サポート・センター事業アドバイザー・援助を行う会員研修事業</t>
    <phoneticPr fontId="5"/>
  </si>
  <si>
    <t>東京都</t>
  </si>
  <si>
    <t>補助金等交付</t>
  </si>
  <si>
    <t>神奈川県</t>
  </si>
  <si>
    <t>千葉県</t>
    <rPh sb="0" eb="3">
      <t>チバケン</t>
    </rPh>
    <phoneticPr fontId="5"/>
  </si>
  <si>
    <t>埼玉県</t>
    <phoneticPr fontId="5"/>
  </si>
  <si>
    <t>横浜市</t>
    <phoneticPr fontId="5"/>
  </si>
  <si>
    <t>茨城県</t>
    <rPh sb="0" eb="3">
      <t>イバラキケン</t>
    </rPh>
    <phoneticPr fontId="5"/>
  </si>
  <si>
    <t>大阪市</t>
    <phoneticPr fontId="5"/>
  </si>
  <si>
    <t>福岡県</t>
    <phoneticPr fontId="5"/>
  </si>
  <si>
    <t>福島県</t>
    <phoneticPr fontId="5"/>
  </si>
  <si>
    <t>広島県</t>
    <rPh sb="0" eb="3">
      <t>ヒロシマケン</t>
    </rPh>
    <phoneticPr fontId="5"/>
  </si>
  <si>
    <t>2,074,244/664</t>
    <phoneticPr fontId="5"/>
  </si>
  <si>
    <t>3,029,234/664</t>
    <phoneticPr fontId="5"/>
  </si>
  <si>
    <t>子育て支援課調（実施主体（都道府県、市町村）に対する実施見込調査）　※～平成30年度
子育て支援課調（実施主体（都道府県、市町村）に対する実施状況調査）　※令和元年度</t>
    <rPh sb="28" eb="30">
      <t>ミコ</t>
    </rPh>
    <rPh sb="36" eb="38">
      <t>ヘイセイ</t>
    </rPh>
    <rPh sb="40" eb="42">
      <t>ネンド</t>
    </rPh>
    <rPh sb="78" eb="80">
      <t>レイワ</t>
    </rPh>
    <rPh sb="80" eb="81">
      <t>モト</t>
    </rPh>
    <rPh sb="81" eb="83">
      <t>ネンド</t>
    </rPh>
    <phoneticPr fontId="5"/>
  </si>
  <si>
    <t>職員の資質向上・人材確保等研修事業等の執行状況を踏まえ、必要に応じて、予算の見直しを行うこと。その上で、執行率の改善を図ること。</t>
    <rPh sb="17" eb="18">
      <t>トウ</t>
    </rPh>
    <phoneticPr fontId="5"/>
  </si>
  <si>
    <t>（１）子育て支援員研修事業＜補助＞・・・【実施主体】都道府県、市町村　【補助率】１／２
（２）職員の資質向上・人材確保等研修事業＜補助＞・・・【実施主体】都道府県、市町村　【補助率】１／２
（３）児童館における健全育成活動等開発事業＜補助＞・・・【実施主体】都道府県、市区町村　【補助率】１／２</t>
    <rPh sb="98" eb="101">
      <t>ジドウカン</t>
    </rPh>
    <rPh sb="105" eb="107">
      <t>ケンゼン</t>
    </rPh>
    <rPh sb="107" eb="109">
      <t>イクセイ</t>
    </rPh>
    <rPh sb="109" eb="111">
      <t>カツドウ</t>
    </rPh>
    <rPh sb="111" eb="112">
      <t>トウ</t>
    </rPh>
    <rPh sb="112" eb="114">
      <t>カイハツ</t>
    </rPh>
    <rPh sb="114" eb="116">
      <t>ジギョウ</t>
    </rPh>
    <rPh sb="117" eb="119">
      <t>ホジョ</t>
    </rPh>
    <rPh sb="124" eb="126">
      <t>ジッシ</t>
    </rPh>
    <rPh sb="126" eb="128">
      <t>シュタイ</t>
    </rPh>
    <rPh sb="129" eb="133">
      <t>トドウフケン</t>
    </rPh>
    <rPh sb="134" eb="138">
      <t>シクチョウソン</t>
    </rPh>
    <rPh sb="140" eb="143">
      <t>ホジョリツ</t>
    </rPh>
    <phoneticPr fontId="5"/>
  </si>
  <si>
    <t>「子ども・子育て支援新制度」において、質の高い教育・保育及び地域型保育並びに地域子ども・子育て支援事業を提供するために、必要となる人材確保や従事者の資質向上を図るための研修及び課題や問題点等について解決するための手立てや事業等を総合的に展開するためのモデルとなる事例の作成を行う。</t>
    <rPh sb="86" eb="87">
      <t>オヨ</t>
    </rPh>
    <rPh sb="134" eb="136">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</si>
</sst>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21167</xdr:colOff>
      <xdr:row>748</xdr:row>
      <xdr:rowOff>201084</xdr:rowOff>
    </xdr:from>
    <xdr:to>
      <xdr:col>38</xdr:col>
      <xdr:colOff>49403</xdr:colOff>
      <xdr:row>761</xdr:row>
      <xdr:rowOff>301243</xdr:rowOff>
    </xdr:to>
    <xdr:grpSp>
      <xdr:nvGrpSpPr>
        <xdr:cNvPr id="16" name="グループ化 9"/>
        <xdr:cNvGrpSpPr>
          <a:grpSpLocks/>
        </xdr:cNvGrpSpPr>
      </xdr:nvGrpSpPr>
      <xdr:grpSpPr bwMode="auto">
        <a:xfrm>
          <a:off x="4243917" y="52345167"/>
          <a:ext cx="3446653" cy="4640409"/>
          <a:chOff x="2364886" y="32223075"/>
          <a:chExt cx="3384365" cy="3723565"/>
        </a:xfrm>
      </xdr:grpSpPr>
      <xdr:sp macro="" textlink="">
        <xdr:nvSpPr>
          <xdr:cNvPr id="17" name="正方形/長方形 16"/>
          <xdr:cNvSpPr/>
        </xdr:nvSpPr>
        <xdr:spPr bwMode="auto">
          <a:xfrm>
            <a:off x="2402973" y="32223075"/>
            <a:ext cx="3189785" cy="8954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２，０７４百万円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bwMode="auto">
          <a:xfrm>
            <a:off x="2364886" y="33194710"/>
            <a:ext cx="3218351" cy="278629"/>
          </a:xfrm>
          <a:prstGeom prst="bracketPair">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交付申請書の内容審査、交付決定　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bwMode="auto">
          <a:xfrm>
            <a:off x="3245401" y="33883912"/>
            <a:ext cx="1523049" cy="657282"/>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0" name="直線矢印コネクタ 19"/>
          <xdr:cNvCxnSpPr/>
        </xdr:nvCxnSpPr>
        <xdr:spPr bwMode="auto">
          <a:xfrm>
            <a:off x="3993105" y="33646881"/>
            <a:ext cx="0" cy="371507"/>
          </a:xfrm>
          <a:prstGeom prst="straightConnector1">
            <a:avLst/>
          </a:prstGeom>
          <a:noFill/>
          <a:ln w="22225" cap="flat" cmpd="sng" algn="ctr">
            <a:solidFill>
              <a:sysClr val="windowText" lastClr="000000"/>
            </a:solidFill>
            <a:prstDash val="solid"/>
            <a:tailEnd type="arrow"/>
          </a:ln>
          <a:effectLst/>
        </xdr:spPr>
      </xdr:cxnSp>
      <xdr:sp macro="" textlink="">
        <xdr:nvSpPr>
          <xdr:cNvPr id="21" name="大かっこ 20"/>
          <xdr:cNvSpPr/>
        </xdr:nvSpPr>
        <xdr:spPr bwMode="auto">
          <a:xfrm>
            <a:off x="2374407" y="35169871"/>
            <a:ext cx="3374844" cy="776769"/>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子育て支援員研修事業（補助）</a:t>
            </a: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職員の資質向上・人材確保等研修事業（補助）の実施</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研修の実施にあたっては委託も可</a:t>
            </a:r>
          </a:p>
        </xdr:txBody>
      </xdr:sp>
      <xdr:sp macro="" textlink="">
        <xdr:nvSpPr>
          <xdr:cNvPr id="22" name="正方形/長方形 21"/>
          <xdr:cNvSpPr/>
        </xdr:nvSpPr>
        <xdr:spPr bwMode="auto">
          <a:xfrm>
            <a:off x="2921339" y="34313453"/>
            <a:ext cx="2126767" cy="767451"/>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．都道府県・市町村</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２，０７４百万円</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20</xdr:col>
      <xdr:colOff>21166</xdr:colOff>
      <xdr:row>763</xdr:row>
      <xdr:rowOff>52917</xdr:rowOff>
    </xdr:from>
    <xdr:to>
      <xdr:col>39</xdr:col>
      <xdr:colOff>127164</xdr:colOff>
      <xdr:row>767</xdr:row>
      <xdr:rowOff>213384</xdr:rowOff>
    </xdr:to>
    <xdr:sp macro="" textlink="">
      <xdr:nvSpPr>
        <xdr:cNvPr id="24" name="大かっこ 23"/>
        <xdr:cNvSpPr/>
      </xdr:nvSpPr>
      <xdr:spPr>
        <a:xfrm>
          <a:off x="4042833" y="59065584"/>
          <a:ext cx="3926581" cy="2509967"/>
        </a:xfrm>
        <a:prstGeom prst="bracketPair">
          <a:avLst>
            <a:gd name="adj" fmla="val 2917"/>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137582</xdr:colOff>
      <xdr:row>763</xdr:row>
      <xdr:rowOff>21167</xdr:rowOff>
    </xdr:from>
    <xdr:to>
      <xdr:col>29</xdr:col>
      <xdr:colOff>151190</xdr:colOff>
      <xdr:row>764</xdr:row>
      <xdr:rowOff>276358</xdr:rowOff>
    </xdr:to>
    <xdr:cxnSp macro="">
      <xdr:nvCxnSpPr>
        <xdr:cNvPr id="26" name="直線矢印コネクタ 25"/>
        <xdr:cNvCxnSpPr/>
      </xdr:nvCxnSpPr>
      <xdr:spPr bwMode="auto">
        <a:xfrm flipH="1">
          <a:off x="5968999" y="59033834"/>
          <a:ext cx="13608" cy="604441"/>
        </a:xfrm>
        <a:prstGeom prst="straightConnector1">
          <a:avLst/>
        </a:prstGeom>
        <a:noFill/>
        <a:ln w="22225" cap="flat" cmpd="sng" algn="ctr">
          <a:solidFill>
            <a:sysClr val="windowText" lastClr="000000"/>
          </a:solidFill>
          <a:prstDash val="solid"/>
          <a:tailEnd type="arrow"/>
        </a:ln>
        <a:effectLst/>
      </xdr:spPr>
    </xdr:cxnSp>
    <xdr:clientData/>
  </xdr:twoCellAnchor>
  <xdr:twoCellAnchor>
    <xdr:from>
      <xdr:col>30</xdr:col>
      <xdr:colOff>116417</xdr:colOff>
      <xdr:row>763</xdr:row>
      <xdr:rowOff>21167</xdr:rowOff>
    </xdr:from>
    <xdr:to>
      <xdr:col>39</xdr:col>
      <xdr:colOff>143851</xdr:colOff>
      <xdr:row>764</xdr:row>
      <xdr:rowOff>139194</xdr:rowOff>
    </xdr:to>
    <xdr:sp macro="" textlink="">
      <xdr:nvSpPr>
        <xdr:cNvPr id="28" name="正方形/長方形 27"/>
        <xdr:cNvSpPr/>
      </xdr:nvSpPr>
      <xdr:spPr bwMode="auto">
        <a:xfrm>
          <a:off x="6148917" y="59033834"/>
          <a:ext cx="1837184" cy="467277"/>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研修の実施を委託する場合</a:t>
          </a:r>
        </a:p>
      </xdr:txBody>
    </xdr:sp>
    <xdr:clientData/>
  </xdr:twoCellAnchor>
  <xdr:twoCellAnchor>
    <xdr:from>
      <xdr:col>26</xdr:col>
      <xdr:colOff>95249</xdr:colOff>
      <xdr:row>764</xdr:row>
      <xdr:rowOff>338667</xdr:rowOff>
    </xdr:from>
    <xdr:to>
      <xdr:col>32</xdr:col>
      <xdr:colOff>189232</xdr:colOff>
      <xdr:row>764</xdr:row>
      <xdr:rowOff>651630</xdr:rowOff>
    </xdr:to>
    <xdr:sp macro="" textlink="">
      <xdr:nvSpPr>
        <xdr:cNvPr id="30" name="正方形/長方形 29"/>
        <xdr:cNvSpPr/>
      </xdr:nvSpPr>
      <xdr:spPr bwMode="auto">
        <a:xfrm>
          <a:off x="5323416" y="59700584"/>
          <a:ext cx="1300483" cy="312963"/>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95250</xdr:colOff>
      <xdr:row>765</xdr:row>
      <xdr:rowOff>21166</xdr:rowOff>
    </xdr:from>
    <xdr:to>
      <xdr:col>33</xdr:col>
      <xdr:colOff>105096</xdr:colOff>
      <xdr:row>765</xdr:row>
      <xdr:rowOff>451171</xdr:rowOff>
    </xdr:to>
    <xdr:sp macro="" textlink="">
      <xdr:nvSpPr>
        <xdr:cNvPr id="33" name="正方形/長方形 32"/>
        <xdr:cNvSpPr/>
      </xdr:nvSpPr>
      <xdr:spPr bwMode="auto">
        <a:xfrm>
          <a:off x="5122333" y="60049833"/>
          <a:ext cx="1618513" cy="430005"/>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　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765</xdr:row>
      <xdr:rowOff>624417</xdr:rowOff>
    </xdr:from>
    <xdr:to>
      <xdr:col>35</xdr:col>
      <xdr:colOff>26273</xdr:colOff>
      <xdr:row>766</xdr:row>
      <xdr:rowOff>599775</xdr:rowOff>
    </xdr:to>
    <xdr:sp macro="" textlink="">
      <xdr:nvSpPr>
        <xdr:cNvPr id="36" name="大かっこ 35"/>
        <xdr:cNvSpPr/>
      </xdr:nvSpPr>
      <xdr:spPr bwMode="auto">
        <a:xfrm>
          <a:off x="4826000" y="60653084"/>
          <a:ext cx="2238190" cy="642108"/>
        </a:xfrm>
        <a:prstGeom prst="bracketPair">
          <a:avLst>
            <a:gd name="adj" fmla="val 11507"/>
          </a:avLst>
        </a:prstGeom>
        <a:noFill/>
        <a:ln w="9525"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子育て支援研修・職員の質の向上・人材確保等研修の実施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4" zoomScale="90" zoomScaleNormal="75" zoomScaleSheetLayoutView="90" zoomScalePageLayoutView="85" workbookViewId="0">
      <selection activeCell="G721" sqref="G721:H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737</v>
      </c>
      <c r="AK2" s="206"/>
      <c r="AL2" s="206"/>
      <c r="AM2" s="206"/>
      <c r="AN2" s="98" t="s">
        <v>407</v>
      </c>
      <c r="AO2" s="206">
        <v>20</v>
      </c>
      <c r="AP2" s="206"/>
      <c r="AQ2" s="206"/>
      <c r="AR2" s="99" t="s">
        <v>710</v>
      </c>
      <c r="AS2" s="207">
        <v>718</v>
      </c>
      <c r="AT2" s="207"/>
      <c r="AU2" s="207"/>
      <c r="AV2" s="98" t="str">
        <f>IF(AW2="","","-")</f>
        <v/>
      </c>
      <c r="AW2" s="399"/>
      <c r="AX2" s="399"/>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120"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7" t="s">
        <v>390</v>
      </c>
      <c r="Z7" s="296"/>
      <c r="AA7" s="296"/>
      <c r="AB7" s="296"/>
      <c r="AC7" s="296"/>
      <c r="AD7" s="398"/>
      <c r="AE7" s="384" t="s">
        <v>736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4" t="s">
        <v>256</v>
      </c>
      <c r="B8" s="825"/>
      <c r="C8" s="825"/>
      <c r="D8" s="825"/>
      <c r="E8" s="825"/>
      <c r="F8" s="826"/>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786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2673</v>
      </c>
      <c r="Q13" s="164"/>
      <c r="R13" s="164"/>
      <c r="S13" s="164"/>
      <c r="T13" s="164"/>
      <c r="U13" s="164"/>
      <c r="V13" s="165"/>
      <c r="W13" s="163">
        <v>3599</v>
      </c>
      <c r="X13" s="164"/>
      <c r="Y13" s="164"/>
      <c r="Z13" s="164"/>
      <c r="AA13" s="164"/>
      <c r="AB13" s="164"/>
      <c r="AC13" s="165"/>
      <c r="AD13" s="163">
        <v>3446</v>
      </c>
      <c r="AE13" s="164"/>
      <c r="AF13" s="164"/>
      <c r="AG13" s="164"/>
      <c r="AH13" s="164"/>
      <c r="AI13" s="164"/>
      <c r="AJ13" s="165"/>
      <c r="AK13" s="163">
        <v>3029</v>
      </c>
      <c r="AL13" s="164"/>
      <c r="AM13" s="164"/>
      <c r="AN13" s="164"/>
      <c r="AO13" s="164"/>
      <c r="AP13" s="164"/>
      <c r="AQ13" s="165"/>
      <c r="AR13" s="160">
        <v>2895</v>
      </c>
      <c r="AS13" s="161"/>
      <c r="AT13" s="161"/>
      <c r="AU13" s="161"/>
      <c r="AV13" s="161"/>
      <c r="AW13" s="161"/>
      <c r="AX13" s="396"/>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738</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738</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738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v>-180</v>
      </c>
      <c r="Q17" s="164"/>
      <c r="R17" s="164"/>
      <c r="S17" s="164"/>
      <c r="T17" s="164"/>
      <c r="U17" s="164"/>
      <c r="V17" s="165"/>
      <c r="W17" s="163">
        <v>-13</v>
      </c>
      <c r="X17" s="164"/>
      <c r="Y17" s="164"/>
      <c r="Z17" s="164"/>
      <c r="AA17" s="164"/>
      <c r="AB17" s="164"/>
      <c r="AC17" s="165"/>
      <c r="AD17" s="163">
        <v>-76</v>
      </c>
      <c r="AE17" s="164"/>
      <c r="AF17" s="164"/>
      <c r="AG17" s="164"/>
      <c r="AH17" s="164"/>
      <c r="AI17" s="164"/>
      <c r="AJ17" s="165"/>
      <c r="AK17" s="163" t="s">
        <v>738</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9"/>
      <c r="H18" s="750"/>
      <c r="I18" s="737" t="s">
        <v>20</v>
      </c>
      <c r="J18" s="738"/>
      <c r="K18" s="738"/>
      <c r="L18" s="738"/>
      <c r="M18" s="738"/>
      <c r="N18" s="738"/>
      <c r="O18" s="739"/>
      <c r="P18" s="169">
        <f>SUM(P13:V17)</f>
        <v>2493</v>
      </c>
      <c r="Q18" s="170"/>
      <c r="R18" s="170"/>
      <c r="S18" s="170"/>
      <c r="T18" s="170"/>
      <c r="U18" s="170"/>
      <c r="V18" s="171"/>
      <c r="W18" s="169">
        <f>SUM(W13:AC17)</f>
        <v>3586</v>
      </c>
      <c r="X18" s="170"/>
      <c r="Y18" s="170"/>
      <c r="Z18" s="170"/>
      <c r="AA18" s="170"/>
      <c r="AB18" s="170"/>
      <c r="AC18" s="171"/>
      <c r="AD18" s="169">
        <f>SUM(AD13:AJ17)</f>
        <v>3370</v>
      </c>
      <c r="AE18" s="170"/>
      <c r="AF18" s="170"/>
      <c r="AG18" s="170"/>
      <c r="AH18" s="170"/>
      <c r="AI18" s="170"/>
      <c r="AJ18" s="171"/>
      <c r="AK18" s="169">
        <f>SUM(AK13:AQ17)</f>
        <v>3029</v>
      </c>
      <c r="AL18" s="170"/>
      <c r="AM18" s="170"/>
      <c r="AN18" s="170"/>
      <c r="AO18" s="170"/>
      <c r="AP18" s="170"/>
      <c r="AQ18" s="171"/>
      <c r="AR18" s="169">
        <f>SUM(AR13:AX17)</f>
        <v>2895</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1942</v>
      </c>
      <c r="Q19" s="164"/>
      <c r="R19" s="164"/>
      <c r="S19" s="164"/>
      <c r="T19" s="164"/>
      <c r="U19" s="164"/>
      <c r="V19" s="165"/>
      <c r="W19" s="163">
        <v>2051</v>
      </c>
      <c r="X19" s="164"/>
      <c r="Y19" s="164"/>
      <c r="Z19" s="164"/>
      <c r="AA19" s="164"/>
      <c r="AB19" s="164"/>
      <c r="AC19" s="165"/>
      <c r="AD19" s="163">
        <v>2074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0.77898114721219414</v>
      </c>
      <c r="Q20" s="539"/>
      <c r="R20" s="539"/>
      <c r="S20" s="539"/>
      <c r="T20" s="539"/>
      <c r="U20" s="539"/>
      <c r="V20" s="539"/>
      <c r="W20" s="539">
        <f t="shared" ref="W20" si="0">IF(W18=0, "-", SUM(W19)/W18)</f>
        <v>0.57194645844952596</v>
      </c>
      <c r="X20" s="539"/>
      <c r="Y20" s="539"/>
      <c r="Z20" s="539"/>
      <c r="AA20" s="539"/>
      <c r="AB20" s="539"/>
      <c r="AC20" s="539"/>
      <c r="AD20" s="539">
        <f t="shared" ref="AD20" si="1">IF(AD18=0, "-", SUM(AD19)/AD18)</f>
        <v>0.61543026706231452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5" t="s">
        <v>354</v>
      </c>
      <c r="H21" s="926"/>
      <c r="I21" s="926"/>
      <c r="J21" s="926"/>
      <c r="K21" s="926"/>
      <c r="L21" s="926"/>
      <c r="M21" s="926"/>
      <c r="N21" s="926"/>
      <c r="O21" s="926"/>
      <c r="P21" s="539">
        <f>IF(P19=0, "-", SUM(P19)/SUM(P13,P14))</f>
        <v>0.7265245043022821</v>
      </c>
      <c r="Q21" s="539"/>
      <c r="R21" s="539"/>
      <c r="S21" s="539"/>
      <c r="T21" s="539"/>
      <c r="U21" s="539"/>
      <c r="V21" s="539"/>
      <c r="W21" s="539">
        <f t="shared" ref="W21" si="2">IF(W19=0, "-", SUM(W19)/SUM(W13,W14))</f>
        <v>0.56988052236732423</v>
      </c>
      <c r="X21" s="539"/>
      <c r="Y21" s="539"/>
      <c r="Z21" s="539"/>
      <c r="AA21" s="539"/>
      <c r="AB21" s="539"/>
      <c r="AC21" s="539"/>
      <c r="AD21" s="539">
        <f t="shared" ref="AD21" si="3">IF(AD19=0, "-", SUM(AD19)/SUM(AD13,AD14))</f>
        <v>0.60185722576900758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3029</v>
      </c>
      <c r="Q23" s="161"/>
      <c r="R23" s="161"/>
      <c r="S23" s="161"/>
      <c r="T23" s="161"/>
      <c r="U23" s="161"/>
      <c r="V23" s="162"/>
      <c r="W23" s="160">
        <v>2895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3029</v>
      </c>
      <c r="Q29" s="164"/>
      <c r="R29" s="164"/>
      <c r="S29" s="164"/>
      <c r="T29" s="164"/>
      <c r="U29" s="164"/>
      <c r="V29" s="165"/>
      <c r="W29" s="211">
        <f>AR13</f>
        <v>2895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92"/>
      <c r="I30" s="392"/>
      <c r="J30" s="392"/>
      <c r="K30" s="392"/>
      <c r="L30" s="392"/>
      <c r="M30" s="392"/>
      <c r="N30" s="392"/>
      <c r="O30" s="579"/>
      <c r="P30" s="578" t="s">
        <v>59</v>
      </c>
      <c r="Q30" s="392"/>
      <c r="R30" s="392"/>
      <c r="S30" s="392"/>
      <c r="T30" s="392"/>
      <c r="U30" s="392"/>
      <c r="V30" s="392"/>
      <c r="W30" s="392"/>
      <c r="X30" s="579"/>
      <c r="Y30" s="465"/>
      <c r="Z30" s="466"/>
      <c r="AA30" s="467"/>
      <c r="AB30" s="387" t="s">
        <v>11</v>
      </c>
      <c r="AC30" s="388"/>
      <c r="AD30" s="389"/>
      <c r="AE30" s="387" t="s">
        <v>391</v>
      </c>
      <c r="AF30" s="388"/>
      <c r="AG30" s="388"/>
      <c r="AH30" s="389"/>
      <c r="AI30" s="390" t="s">
        <v>413</v>
      </c>
      <c r="AJ30" s="390"/>
      <c r="AK30" s="390"/>
      <c r="AL30" s="387"/>
      <c r="AM30" s="390" t="s">
        <v>510</v>
      </c>
      <c r="AN30" s="390"/>
      <c r="AO30" s="390"/>
      <c r="AP30" s="387"/>
      <c r="AQ30" s="641" t="s">
        <v>232</v>
      </c>
      <c r="AR30" s="642"/>
      <c r="AS30" s="642"/>
      <c r="AT30" s="643"/>
      <c r="AU30" s="392" t="s">
        <v>134</v>
      </c>
      <c r="AV30" s="392"/>
      <c r="AW30" s="392"/>
      <c r="AX30" s="393"/>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7"/>
      <c r="AC31" s="338"/>
      <c r="AD31" s="339"/>
      <c r="AE31" s="337"/>
      <c r="AF31" s="338"/>
      <c r="AG31" s="338"/>
      <c r="AH31" s="339"/>
      <c r="AI31" s="391"/>
      <c r="AJ31" s="391"/>
      <c r="AK31" s="391"/>
      <c r="AL31" s="337"/>
      <c r="AM31" s="391"/>
      <c r="AN31" s="391"/>
      <c r="AO31" s="391"/>
      <c r="AP31" s="337"/>
      <c r="AQ31" s="231" t="s">
        <v>718</v>
      </c>
      <c r="AR31" s="178"/>
      <c r="AS31" s="179" t="s">
        <v>233</v>
      </c>
      <c r="AT31" s="202"/>
      <c r="AU31" s="271">
        <v>4</v>
      </c>
      <c r="AV31" s="271"/>
      <c r="AW31" s="380" t="s">
        <v>179</v>
      </c>
      <c r="AX31" s="381"/>
    </row>
    <row r="32" spans="1:50" ht="30" customHeight="1" x14ac:dyDescent="0.15">
      <c r="A32" s="515"/>
      <c r="B32" s="513"/>
      <c r="C32" s="513"/>
      <c r="D32" s="513"/>
      <c r="E32" s="513"/>
      <c r="F32" s="514"/>
      <c r="G32" s="540" t="s">
        <v>759</v>
      </c>
      <c r="H32" s="541"/>
      <c r="I32" s="541"/>
      <c r="J32" s="541"/>
      <c r="K32" s="541"/>
      <c r="L32" s="541"/>
      <c r="M32" s="541"/>
      <c r="N32" s="541"/>
      <c r="O32" s="542"/>
      <c r="P32" s="191" t="s">
        <v>760</v>
      </c>
      <c r="Q32" s="191"/>
      <c r="R32" s="191"/>
      <c r="S32" s="191"/>
      <c r="T32" s="191"/>
      <c r="U32" s="191"/>
      <c r="V32" s="191"/>
      <c r="W32" s="191"/>
      <c r="X32" s="233"/>
      <c r="Y32" s="344" t="s">
        <v>12</v>
      </c>
      <c r="Z32" s="549"/>
      <c r="AA32" s="550"/>
      <c r="AB32" s="551" t="s">
        <v>720</v>
      </c>
      <c r="AC32" s="551"/>
      <c r="AD32" s="551"/>
      <c r="AE32" s="368">
        <v>3212807</v>
      </c>
      <c r="AF32" s="369"/>
      <c r="AG32" s="369"/>
      <c r="AH32" s="369"/>
      <c r="AI32" s="368">
        <v>3286612</v>
      </c>
      <c r="AJ32" s="369"/>
      <c r="AK32" s="369"/>
      <c r="AL32" s="369"/>
      <c r="AM32" s="368">
        <v>3723497</v>
      </c>
      <c r="AN32" s="369"/>
      <c r="AO32" s="369"/>
      <c r="AP32" s="369"/>
      <c r="AQ32" s="166" t="s">
        <v>718</v>
      </c>
      <c r="AR32" s="167"/>
      <c r="AS32" s="167"/>
      <c r="AT32" s="168"/>
      <c r="AU32" s="369" t="s">
        <v>718</v>
      </c>
      <c r="AV32" s="369"/>
      <c r="AW32" s="369"/>
      <c r="AX32" s="370"/>
    </row>
    <row r="33" spans="1:51" ht="30"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8">
        <v>6292873</v>
      </c>
      <c r="AF33" s="369"/>
      <c r="AG33" s="369"/>
      <c r="AH33" s="369"/>
      <c r="AI33" s="368">
        <v>6292873</v>
      </c>
      <c r="AJ33" s="369"/>
      <c r="AK33" s="369"/>
      <c r="AL33" s="369"/>
      <c r="AM33" s="368">
        <v>6292873</v>
      </c>
      <c r="AN33" s="369"/>
      <c r="AO33" s="369"/>
      <c r="AP33" s="369"/>
      <c r="AQ33" s="166" t="s">
        <v>718</v>
      </c>
      <c r="AR33" s="167"/>
      <c r="AS33" s="167"/>
      <c r="AT33" s="168"/>
      <c r="AU33" s="369">
        <v>6292873</v>
      </c>
      <c r="AV33" s="369"/>
      <c r="AW33" s="369"/>
      <c r="AX33" s="370"/>
    </row>
    <row r="34" spans="1:51" ht="30"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8">
        <v>51</v>
      </c>
      <c r="AF34" s="369"/>
      <c r="AG34" s="369"/>
      <c r="AH34" s="369"/>
      <c r="AI34" s="368">
        <v>52</v>
      </c>
      <c r="AJ34" s="369"/>
      <c r="AK34" s="369"/>
      <c r="AL34" s="369"/>
      <c r="AM34" s="368">
        <v>59</v>
      </c>
      <c r="AN34" s="369"/>
      <c r="AO34" s="369"/>
      <c r="AP34" s="369"/>
      <c r="AQ34" s="166" t="s">
        <v>718</v>
      </c>
      <c r="AR34" s="167"/>
      <c r="AS34" s="167"/>
      <c r="AT34" s="168"/>
      <c r="AU34" s="369" t="s">
        <v>718</v>
      </c>
      <c r="AV34" s="369"/>
      <c r="AW34" s="369"/>
      <c r="AX34" s="370"/>
    </row>
    <row r="35" spans="1:51" ht="23.25" customHeight="1" x14ac:dyDescent="0.15">
      <c r="A35" s="898" t="s">
        <v>381</v>
      </c>
      <c r="B35" s="899"/>
      <c r="C35" s="899"/>
      <c r="D35" s="899"/>
      <c r="E35" s="899"/>
      <c r="F35" s="900"/>
      <c r="G35" s="904" t="s">
        <v>784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4" t="s">
        <v>349</v>
      </c>
      <c r="B37" s="645"/>
      <c r="C37" s="645"/>
      <c r="D37" s="645"/>
      <c r="E37" s="645"/>
      <c r="F37" s="646"/>
      <c r="G37" s="565" t="s">
        <v>146</v>
      </c>
      <c r="H37" s="382"/>
      <c r="I37" s="382"/>
      <c r="J37" s="382"/>
      <c r="K37" s="382"/>
      <c r="L37" s="382"/>
      <c r="M37" s="382"/>
      <c r="N37" s="382"/>
      <c r="O37" s="566"/>
      <c r="P37" s="631" t="s">
        <v>59</v>
      </c>
      <c r="Q37" s="382"/>
      <c r="R37" s="382"/>
      <c r="S37" s="382"/>
      <c r="T37" s="382"/>
      <c r="U37" s="382"/>
      <c r="V37" s="382"/>
      <c r="W37" s="382"/>
      <c r="X37" s="566"/>
      <c r="Y37" s="632"/>
      <c r="Z37" s="633"/>
      <c r="AA37" s="634"/>
      <c r="AB37" s="635" t="s">
        <v>11</v>
      </c>
      <c r="AC37" s="636"/>
      <c r="AD37" s="637"/>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4" t="s">
        <v>12</v>
      </c>
      <c r="Z39" s="549"/>
      <c r="AA39" s="550"/>
      <c r="AB39" s="551"/>
      <c r="AC39" s="551"/>
      <c r="AD39" s="55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4" t="s">
        <v>349</v>
      </c>
      <c r="B44" s="645"/>
      <c r="C44" s="645"/>
      <c r="D44" s="645"/>
      <c r="E44" s="645"/>
      <c r="F44" s="646"/>
      <c r="G44" s="565" t="s">
        <v>146</v>
      </c>
      <c r="H44" s="382"/>
      <c r="I44" s="382"/>
      <c r="J44" s="382"/>
      <c r="K44" s="382"/>
      <c r="L44" s="382"/>
      <c r="M44" s="382"/>
      <c r="N44" s="382"/>
      <c r="O44" s="566"/>
      <c r="P44" s="631" t="s">
        <v>59</v>
      </c>
      <c r="Q44" s="382"/>
      <c r="R44" s="382"/>
      <c r="S44" s="382"/>
      <c r="T44" s="382"/>
      <c r="U44" s="382"/>
      <c r="V44" s="382"/>
      <c r="W44" s="382"/>
      <c r="X44" s="566"/>
      <c r="Y44" s="632"/>
      <c r="Z44" s="633"/>
      <c r="AA44" s="634"/>
      <c r="AB44" s="635" t="s">
        <v>11</v>
      </c>
      <c r="AC44" s="636"/>
      <c r="AD44" s="637"/>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4" t="s">
        <v>12</v>
      </c>
      <c r="Z46" s="549"/>
      <c r="AA46" s="550"/>
      <c r="AB46" s="551"/>
      <c r="AC46" s="551"/>
      <c r="AD46" s="55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2" t="s">
        <v>349</v>
      </c>
      <c r="B51" s="513"/>
      <c r="C51" s="513"/>
      <c r="D51" s="513"/>
      <c r="E51" s="513"/>
      <c r="F51" s="514"/>
      <c r="G51" s="565" t="s">
        <v>146</v>
      </c>
      <c r="H51" s="382"/>
      <c r="I51" s="382"/>
      <c r="J51" s="382"/>
      <c r="K51" s="382"/>
      <c r="L51" s="382"/>
      <c r="M51" s="382"/>
      <c r="N51" s="382"/>
      <c r="O51" s="566"/>
      <c r="P51" s="631" t="s">
        <v>59</v>
      </c>
      <c r="Q51" s="382"/>
      <c r="R51" s="382"/>
      <c r="S51" s="382"/>
      <c r="T51" s="382"/>
      <c r="U51" s="382"/>
      <c r="V51" s="382"/>
      <c r="W51" s="382"/>
      <c r="X51" s="566"/>
      <c r="Y51" s="632"/>
      <c r="Z51" s="633"/>
      <c r="AA51" s="634"/>
      <c r="AB51" s="635" t="s">
        <v>11</v>
      </c>
      <c r="AC51" s="636"/>
      <c r="AD51" s="637"/>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4" t="s">
        <v>12</v>
      </c>
      <c r="Z53" s="549"/>
      <c r="AA53" s="550"/>
      <c r="AB53" s="551"/>
      <c r="AC53" s="551"/>
      <c r="AD53" s="55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2" t="s">
        <v>349</v>
      </c>
      <c r="B58" s="513"/>
      <c r="C58" s="513"/>
      <c r="D58" s="513"/>
      <c r="E58" s="513"/>
      <c r="F58" s="514"/>
      <c r="G58" s="565" t="s">
        <v>146</v>
      </c>
      <c r="H58" s="382"/>
      <c r="I58" s="382"/>
      <c r="J58" s="382"/>
      <c r="K58" s="382"/>
      <c r="L58" s="382"/>
      <c r="M58" s="382"/>
      <c r="N58" s="382"/>
      <c r="O58" s="566"/>
      <c r="P58" s="631" t="s">
        <v>59</v>
      </c>
      <c r="Q58" s="382"/>
      <c r="R58" s="382"/>
      <c r="S58" s="382"/>
      <c r="T58" s="382"/>
      <c r="U58" s="382"/>
      <c r="V58" s="382"/>
      <c r="W58" s="382"/>
      <c r="X58" s="566"/>
      <c r="Y58" s="632"/>
      <c r="Z58" s="633"/>
      <c r="AA58" s="634"/>
      <c r="AB58" s="635" t="s">
        <v>11</v>
      </c>
      <c r="AC58" s="636"/>
      <c r="AD58" s="637"/>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4" t="s">
        <v>12</v>
      </c>
      <c r="Z60" s="549"/>
      <c r="AA60" s="550"/>
      <c r="AB60" s="551"/>
      <c r="AC60" s="551"/>
      <c r="AD60" s="55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40" t="s">
        <v>391</v>
      </c>
      <c r="AF65" s="340"/>
      <c r="AG65" s="340"/>
      <c r="AH65" s="340"/>
      <c r="AI65" s="340" t="s">
        <v>413</v>
      </c>
      <c r="AJ65" s="340"/>
      <c r="AK65" s="340"/>
      <c r="AL65" s="340"/>
      <c r="AM65" s="340" t="s">
        <v>510</v>
      </c>
      <c r="AN65" s="340"/>
      <c r="AO65" s="340"/>
      <c r="AP65" s="340"/>
      <c r="AQ65" s="215" t="s">
        <v>232</v>
      </c>
      <c r="AR65" s="199"/>
      <c r="AS65" s="199"/>
      <c r="AT65" s="200"/>
      <c r="AU65" s="977" t="s">
        <v>134</v>
      </c>
      <c r="AV65" s="977"/>
      <c r="AW65" s="977"/>
      <c r="AX65" s="978"/>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0"/>
      <c r="AF66" s="340"/>
      <c r="AG66" s="340"/>
      <c r="AH66" s="340"/>
      <c r="AI66" s="340"/>
      <c r="AJ66" s="340"/>
      <c r="AK66" s="340"/>
      <c r="AL66" s="340"/>
      <c r="AM66" s="340"/>
      <c r="AN66" s="340"/>
      <c r="AO66" s="340"/>
      <c r="AP66" s="340"/>
      <c r="AQ66" s="231"/>
      <c r="AR66" s="178"/>
      <c r="AS66" s="179" t="s">
        <v>233</v>
      </c>
      <c r="AT66" s="202"/>
      <c r="AU66" s="271"/>
      <c r="AV66" s="271"/>
      <c r="AW66" s="863" t="s">
        <v>348</v>
      </c>
      <c r="AX66" s="979"/>
      <c r="AY66">
        <f>$AY$65</f>
        <v>0</v>
      </c>
    </row>
    <row r="67" spans="1:51" ht="23.25" hidden="1" customHeight="1" x14ac:dyDescent="0.15">
      <c r="A67" s="849"/>
      <c r="B67" s="850"/>
      <c r="C67" s="850"/>
      <c r="D67" s="850"/>
      <c r="E67" s="850"/>
      <c r="F67" s="851"/>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8"/>
      <c r="AF67" s="369"/>
      <c r="AG67" s="369"/>
      <c r="AH67" s="369"/>
      <c r="AI67" s="368"/>
      <c r="AJ67" s="369"/>
      <c r="AK67" s="369"/>
      <c r="AL67" s="369"/>
      <c r="AM67" s="368"/>
      <c r="AN67" s="369"/>
      <c r="AO67" s="369"/>
      <c r="AP67" s="369"/>
      <c r="AQ67" s="368"/>
      <c r="AR67" s="369"/>
      <c r="AS67" s="369"/>
      <c r="AT67" s="814"/>
      <c r="AU67" s="369"/>
      <c r="AV67" s="369"/>
      <c r="AW67" s="369"/>
      <c r="AX67" s="370"/>
      <c r="AY67">
        <f t="shared" ref="AY67:AY72" si="8">$AY$65</f>
        <v>0</v>
      </c>
    </row>
    <row r="68" spans="1:51" ht="23.25" hidden="1" customHeight="1" x14ac:dyDescent="0.15">
      <c r="A68" s="849"/>
      <c r="B68" s="850"/>
      <c r="C68" s="850"/>
      <c r="D68" s="850"/>
      <c r="E68" s="850"/>
      <c r="F68" s="851"/>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8"/>
      <c r="AF68" s="369"/>
      <c r="AG68" s="369"/>
      <c r="AH68" s="369"/>
      <c r="AI68" s="368"/>
      <c r="AJ68" s="369"/>
      <c r="AK68" s="369"/>
      <c r="AL68" s="369"/>
      <c r="AM68" s="368"/>
      <c r="AN68" s="369"/>
      <c r="AO68" s="369"/>
      <c r="AP68" s="369"/>
      <c r="AQ68" s="368"/>
      <c r="AR68" s="369"/>
      <c r="AS68" s="369"/>
      <c r="AT68" s="814"/>
      <c r="AU68" s="369"/>
      <c r="AV68" s="369"/>
      <c r="AW68" s="369"/>
      <c r="AX68" s="370"/>
      <c r="AY68">
        <f t="shared" si="8"/>
        <v>0</v>
      </c>
    </row>
    <row r="69" spans="1:51" ht="23.25" hidden="1" customHeight="1" x14ac:dyDescent="0.15">
      <c r="A69" s="849"/>
      <c r="B69" s="850"/>
      <c r="C69" s="850"/>
      <c r="D69" s="850"/>
      <c r="E69" s="850"/>
      <c r="F69" s="851"/>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6"/>
      <c r="AF69" s="377"/>
      <c r="AG69" s="377"/>
      <c r="AH69" s="377"/>
      <c r="AI69" s="376"/>
      <c r="AJ69" s="377"/>
      <c r="AK69" s="377"/>
      <c r="AL69" s="377"/>
      <c r="AM69" s="376"/>
      <c r="AN69" s="377"/>
      <c r="AO69" s="377"/>
      <c r="AP69" s="377"/>
      <c r="AQ69" s="368"/>
      <c r="AR69" s="369"/>
      <c r="AS69" s="369"/>
      <c r="AT69" s="814"/>
      <c r="AU69" s="369"/>
      <c r="AV69" s="369"/>
      <c r="AW69" s="369"/>
      <c r="AX69" s="370"/>
      <c r="AY69">
        <f t="shared" si="8"/>
        <v>0</v>
      </c>
    </row>
    <row r="70" spans="1:51" ht="23.25" hidden="1" customHeight="1" x14ac:dyDescent="0.15">
      <c r="A70" s="849" t="s">
        <v>355</v>
      </c>
      <c r="B70" s="850"/>
      <c r="C70" s="850"/>
      <c r="D70" s="850"/>
      <c r="E70" s="850"/>
      <c r="F70" s="851"/>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8"/>
      <c r="AF70" s="369"/>
      <c r="AG70" s="369"/>
      <c r="AH70" s="369"/>
      <c r="AI70" s="368"/>
      <c r="AJ70" s="369"/>
      <c r="AK70" s="369"/>
      <c r="AL70" s="369"/>
      <c r="AM70" s="368"/>
      <c r="AN70" s="369"/>
      <c r="AO70" s="369"/>
      <c r="AP70" s="369"/>
      <c r="AQ70" s="368"/>
      <c r="AR70" s="369"/>
      <c r="AS70" s="369"/>
      <c r="AT70" s="814"/>
      <c r="AU70" s="369"/>
      <c r="AV70" s="369"/>
      <c r="AW70" s="369"/>
      <c r="AX70" s="370"/>
      <c r="AY70">
        <f t="shared" si="8"/>
        <v>0</v>
      </c>
    </row>
    <row r="71" spans="1:51" ht="23.25" hidden="1" customHeight="1" x14ac:dyDescent="0.15">
      <c r="A71" s="849"/>
      <c r="B71" s="850"/>
      <c r="C71" s="850"/>
      <c r="D71" s="850"/>
      <c r="E71" s="850"/>
      <c r="F71" s="851"/>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8"/>
      <c r="AF71" s="369"/>
      <c r="AG71" s="369"/>
      <c r="AH71" s="369"/>
      <c r="AI71" s="368"/>
      <c r="AJ71" s="369"/>
      <c r="AK71" s="369"/>
      <c r="AL71" s="369"/>
      <c r="AM71" s="368"/>
      <c r="AN71" s="369"/>
      <c r="AO71" s="369"/>
      <c r="AP71" s="369"/>
      <c r="AQ71" s="368"/>
      <c r="AR71" s="369"/>
      <c r="AS71" s="369"/>
      <c r="AT71" s="814"/>
      <c r="AU71" s="369"/>
      <c r="AV71" s="369"/>
      <c r="AW71" s="369"/>
      <c r="AX71" s="370"/>
      <c r="AY71">
        <f t="shared" si="8"/>
        <v>0</v>
      </c>
    </row>
    <row r="72" spans="1:51" ht="23.25" hidden="1" customHeight="1" x14ac:dyDescent="0.15">
      <c r="A72" s="852"/>
      <c r="B72" s="853"/>
      <c r="C72" s="853"/>
      <c r="D72" s="853"/>
      <c r="E72" s="853"/>
      <c r="F72" s="854"/>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6"/>
      <c r="AF72" s="377"/>
      <c r="AG72" s="377"/>
      <c r="AH72" s="377"/>
      <c r="AI72" s="376"/>
      <c r="AJ72" s="377"/>
      <c r="AK72" s="377"/>
      <c r="AL72" s="377"/>
      <c r="AM72" s="376"/>
      <c r="AN72" s="377"/>
      <c r="AO72" s="377"/>
      <c r="AP72" s="939"/>
      <c r="AQ72" s="368"/>
      <c r="AR72" s="369"/>
      <c r="AS72" s="369"/>
      <c r="AT72" s="814"/>
      <c r="AU72" s="369"/>
      <c r="AV72" s="369"/>
      <c r="AW72" s="369"/>
      <c r="AX72" s="370"/>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3" t="s">
        <v>384</v>
      </c>
      <c r="B78" s="914"/>
      <c r="C78" s="914"/>
      <c r="D78" s="914"/>
      <c r="E78" s="911" t="s">
        <v>328</v>
      </c>
      <c r="F78" s="912"/>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8"/>
      <c r="AC97" s="409"/>
      <c r="AD97" s="410"/>
      <c r="AE97" s="368"/>
      <c r="AF97" s="369"/>
      <c r="AG97" s="369"/>
      <c r="AH97" s="814"/>
      <c r="AI97" s="368"/>
      <c r="AJ97" s="369"/>
      <c r="AK97" s="369"/>
      <c r="AL97" s="814"/>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8"/>
      <c r="AF98" s="369"/>
      <c r="AG98" s="369"/>
      <c r="AH98" s="814"/>
      <c r="AI98" s="368"/>
      <c r="AJ98" s="369"/>
      <c r="AK98" s="369"/>
      <c r="AL98" s="814"/>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7" t="s">
        <v>418</v>
      </c>
      <c r="AR100" s="928"/>
      <c r="AS100" s="928"/>
      <c r="AT100" s="929"/>
      <c r="AU100" s="927" t="s">
        <v>542</v>
      </c>
      <c r="AV100" s="928"/>
      <c r="AW100" s="928"/>
      <c r="AX100" s="930"/>
    </row>
    <row r="101" spans="1:60" ht="23.25" customHeight="1" x14ac:dyDescent="0.15">
      <c r="A101" s="491"/>
      <c r="B101" s="492"/>
      <c r="C101" s="492"/>
      <c r="D101" s="492"/>
      <c r="E101" s="492"/>
      <c r="F101" s="493"/>
      <c r="G101" s="191" t="s">
        <v>721</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722</v>
      </c>
      <c r="AC101" s="551"/>
      <c r="AD101" s="551"/>
      <c r="AE101" s="363">
        <v>714</v>
      </c>
      <c r="AF101" s="363"/>
      <c r="AG101" s="363"/>
      <c r="AH101" s="363"/>
      <c r="AI101" s="363">
        <v>719</v>
      </c>
      <c r="AJ101" s="363"/>
      <c r="AK101" s="363"/>
      <c r="AL101" s="363"/>
      <c r="AM101" s="363">
        <v>664</v>
      </c>
      <c r="AN101" s="363"/>
      <c r="AO101" s="363"/>
      <c r="AP101" s="363"/>
      <c r="AQ101" s="363" t="s">
        <v>747</v>
      </c>
      <c r="AR101" s="363"/>
      <c r="AS101" s="363"/>
      <c r="AT101" s="363"/>
      <c r="AU101" s="368" t="s">
        <v>747</v>
      </c>
      <c r="AV101" s="369"/>
      <c r="AW101" s="369"/>
      <c r="AX101" s="370"/>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51" t="s">
        <v>722</v>
      </c>
      <c r="AC102" s="551"/>
      <c r="AD102" s="551"/>
      <c r="AE102" s="363">
        <v>695</v>
      </c>
      <c r="AF102" s="363"/>
      <c r="AG102" s="363"/>
      <c r="AH102" s="363"/>
      <c r="AI102" s="363">
        <v>714</v>
      </c>
      <c r="AJ102" s="363"/>
      <c r="AK102" s="363"/>
      <c r="AL102" s="363"/>
      <c r="AM102" s="363">
        <v>719</v>
      </c>
      <c r="AN102" s="363"/>
      <c r="AO102" s="363"/>
      <c r="AP102" s="363"/>
      <c r="AQ102" s="363">
        <v>664</v>
      </c>
      <c r="AR102" s="363"/>
      <c r="AS102" s="363"/>
      <c r="AT102" s="363"/>
      <c r="AU102" s="376">
        <v>664</v>
      </c>
      <c r="AV102" s="377"/>
      <c r="AW102" s="377"/>
      <c r="AX102" s="931"/>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542</v>
      </c>
      <c r="AV103" s="366"/>
      <c r="AW103" s="366"/>
      <c r="AX103" s="367"/>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542</v>
      </c>
      <c r="AV106" s="366"/>
      <c r="AW106" s="366"/>
      <c r="AX106" s="367"/>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542</v>
      </c>
      <c r="AV109" s="366"/>
      <c r="AW109" s="366"/>
      <c r="AX109" s="367"/>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542</v>
      </c>
      <c r="AV112" s="366"/>
      <c r="AW112" s="366"/>
      <c r="AX112" s="367"/>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4"/>
      <c r="AU113" s="363"/>
      <c r="AV113" s="363"/>
      <c r="AW113" s="363"/>
      <c r="AX113" s="364"/>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4"/>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391</v>
      </c>
      <c r="AF115" s="340"/>
      <c r="AG115" s="340"/>
      <c r="AH115" s="340"/>
      <c r="AI115" s="340" t="s">
        <v>413</v>
      </c>
      <c r="AJ115" s="340"/>
      <c r="AK115" s="340"/>
      <c r="AL115" s="340"/>
      <c r="AM115" s="340" t="s">
        <v>510</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723</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724</v>
      </c>
      <c r="AC116" s="301"/>
      <c r="AD116" s="302"/>
      <c r="AE116" s="363">
        <v>2719</v>
      </c>
      <c r="AF116" s="363"/>
      <c r="AG116" s="363"/>
      <c r="AH116" s="363"/>
      <c r="AI116" s="363">
        <v>2852</v>
      </c>
      <c r="AJ116" s="363"/>
      <c r="AK116" s="363"/>
      <c r="AL116" s="363"/>
      <c r="AM116" s="363">
        <v>3124</v>
      </c>
      <c r="AN116" s="363"/>
      <c r="AO116" s="363"/>
      <c r="AP116" s="363"/>
      <c r="AQ116" s="368">
        <v>4562</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725</v>
      </c>
      <c r="AC117" s="348"/>
      <c r="AD117" s="349"/>
      <c r="AE117" s="306" t="s">
        <v>726</v>
      </c>
      <c r="AF117" s="306"/>
      <c r="AG117" s="306"/>
      <c r="AH117" s="306"/>
      <c r="AI117" s="306" t="s">
        <v>727</v>
      </c>
      <c r="AJ117" s="306"/>
      <c r="AK117" s="306"/>
      <c r="AL117" s="306"/>
      <c r="AM117" s="306" t="s">
        <v>782</v>
      </c>
      <c r="AN117" s="306"/>
      <c r="AO117" s="306"/>
      <c r="AP117" s="306"/>
      <c r="AQ117" s="306" t="s">
        <v>783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391</v>
      </c>
      <c r="AF118" s="340"/>
      <c r="AG118" s="340"/>
      <c r="AH118" s="340"/>
      <c r="AI118" s="340" t="s">
        <v>413</v>
      </c>
      <c r="AJ118" s="340"/>
      <c r="AK118" s="340"/>
      <c r="AL118" s="340"/>
      <c r="AM118" s="340" t="s">
        <v>510</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391</v>
      </c>
      <c r="AF121" s="340"/>
      <c r="AG121" s="340"/>
      <c r="AH121" s="340"/>
      <c r="AI121" s="340" t="s">
        <v>413</v>
      </c>
      <c r="AJ121" s="340"/>
      <c r="AK121" s="340"/>
      <c r="AL121" s="340"/>
      <c r="AM121" s="340" t="s">
        <v>510</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391</v>
      </c>
      <c r="AF124" s="340"/>
      <c r="AG124" s="340"/>
      <c r="AH124" s="340"/>
      <c r="AI124" s="340" t="s">
        <v>413</v>
      </c>
      <c r="AJ124" s="340"/>
      <c r="AK124" s="340"/>
      <c r="AL124" s="340"/>
      <c r="AM124" s="340" t="s">
        <v>510</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5"/>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747</v>
      </c>
      <c r="AJ134" s="167"/>
      <c r="AK134" s="167"/>
      <c r="AL134" s="167"/>
      <c r="AM134" s="266" t="s">
        <v>747</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747</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2"/>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5"/>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5"/>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0"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735</v>
      </c>
      <c r="AE702" s="897"/>
      <c r="AF702" s="897"/>
      <c r="AG702" s="883" t="s">
        <v>740</v>
      </c>
      <c r="AH702" s="884"/>
      <c r="AI702" s="884"/>
      <c r="AJ702" s="884"/>
      <c r="AK702" s="884"/>
      <c r="AL702" s="884"/>
      <c r="AM702" s="884"/>
      <c r="AN702" s="884"/>
      <c r="AO702" s="884"/>
      <c r="AP702" s="884"/>
      <c r="AQ702" s="884"/>
      <c r="AR702" s="884"/>
      <c r="AS702" s="884"/>
      <c r="AT702" s="884"/>
      <c r="AU702" s="884"/>
      <c r="AV702" s="884"/>
      <c r="AW702" s="884"/>
      <c r="AX702" s="885"/>
    </row>
    <row r="703" spans="1:51"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735</v>
      </c>
      <c r="AE703" s="185"/>
      <c r="AF703" s="185"/>
      <c r="AG703" s="667" t="s">
        <v>741</v>
      </c>
      <c r="AH703" s="668"/>
      <c r="AI703" s="668"/>
      <c r="AJ703" s="668"/>
      <c r="AK703" s="668"/>
      <c r="AL703" s="668"/>
      <c r="AM703" s="668"/>
      <c r="AN703" s="668"/>
      <c r="AO703" s="668"/>
      <c r="AP703" s="668"/>
      <c r="AQ703" s="668"/>
      <c r="AR703" s="668"/>
      <c r="AS703" s="668"/>
      <c r="AT703" s="668"/>
      <c r="AU703" s="668"/>
      <c r="AV703" s="668"/>
      <c r="AW703" s="668"/>
      <c r="AX703" s="669"/>
    </row>
    <row r="704" spans="1:51" ht="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735</v>
      </c>
      <c r="AE704" s="586"/>
      <c r="AF704" s="586"/>
      <c r="AG704" s="427" t="s">
        <v>742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743</v>
      </c>
      <c r="AE705" s="736"/>
      <c r="AF705" s="736"/>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744</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30"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735</v>
      </c>
      <c r="AE708" s="671"/>
      <c r="AF708" s="671"/>
      <c r="AG708" s="526" t="s">
        <v>745</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735</v>
      </c>
      <c r="AE709" s="185"/>
      <c r="AF709" s="185"/>
      <c r="AG709" s="667" t="s">
        <v>746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743</v>
      </c>
      <c r="AE710" s="185"/>
      <c r="AF710" s="185"/>
      <c r="AG710" s="667" t="s">
        <v>747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735</v>
      </c>
      <c r="AE711" s="185"/>
      <c r="AF711" s="185"/>
      <c r="AG711" s="667" t="s">
        <v>748</v>
      </c>
      <c r="AH711" s="668"/>
      <c r="AI711" s="668"/>
      <c r="AJ711" s="668"/>
      <c r="AK711" s="668"/>
      <c r="AL711" s="668"/>
      <c r="AM711" s="668"/>
      <c r="AN711" s="668"/>
      <c r="AO711" s="668"/>
      <c r="AP711" s="668"/>
      <c r="AQ711" s="668"/>
      <c r="AR711" s="668"/>
      <c r="AS711" s="668"/>
      <c r="AT711" s="668"/>
      <c r="AU711" s="668"/>
      <c r="AV711" s="668"/>
      <c r="AW711" s="668"/>
      <c r="AX711" s="669"/>
    </row>
    <row r="712" spans="1:50" ht="16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735</v>
      </c>
      <c r="AE712" s="586"/>
      <c r="AF712" s="586"/>
      <c r="AG712" s="594" t="s">
        <v>749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7" t="s">
        <v>747</v>
      </c>
      <c r="AH713" s="668"/>
      <c r="AI713" s="668"/>
      <c r="AJ713" s="668"/>
      <c r="AK713" s="668"/>
      <c r="AL713" s="668"/>
      <c r="AM713" s="668"/>
      <c r="AN713" s="668"/>
      <c r="AO713" s="668"/>
      <c r="AP713" s="668"/>
      <c r="AQ713" s="668"/>
      <c r="AR713" s="668"/>
      <c r="AS713" s="668"/>
      <c r="AT713" s="668"/>
      <c r="AU713" s="668"/>
      <c r="AV713" s="668"/>
      <c r="AW713" s="668"/>
      <c r="AX713" s="669"/>
    </row>
    <row r="714" spans="1:50" ht="30"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735</v>
      </c>
      <c r="AE714" s="592"/>
      <c r="AF714" s="593"/>
      <c r="AG714" s="692" t="s">
        <v>746</v>
      </c>
      <c r="AH714" s="693"/>
      <c r="AI714" s="693"/>
      <c r="AJ714" s="693"/>
      <c r="AK714" s="693"/>
      <c r="AL714" s="693"/>
      <c r="AM714" s="693"/>
      <c r="AN714" s="693"/>
      <c r="AO714" s="693"/>
      <c r="AP714" s="693"/>
      <c r="AQ714" s="693"/>
      <c r="AR714" s="693"/>
      <c r="AS714" s="693"/>
      <c r="AT714" s="693"/>
      <c r="AU714" s="693"/>
      <c r="AV714" s="693"/>
      <c r="AW714" s="693"/>
      <c r="AX714" s="694"/>
    </row>
    <row r="715" spans="1:50" ht="60"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750</v>
      </c>
      <c r="AE715" s="671"/>
      <c r="AF715" s="777"/>
      <c r="AG715" s="526" t="s">
        <v>751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743</v>
      </c>
      <c r="AE716" s="759"/>
      <c r="AF716" s="759"/>
      <c r="AG716" s="667" t="s">
        <v>747</v>
      </c>
      <c r="AH716" s="668"/>
      <c r="AI716" s="668"/>
      <c r="AJ716" s="668"/>
      <c r="AK716" s="668"/>
      <c r="AL716" s="668"/>
      <c r="AM716" s="668"/>
      <c r="AN716" s="668"/>
      <c r="AO716" s="668"/>
      <c r="AP716" s="668"/>
      <c r="AQ716" s="668"/>
      <c r="AR716" s="668"/>
      <c r="AS716" s="668"/>
      <c r="AT716" s="668"/>
      <c r="AU716" s="668"/>
      <c r="AV716" s="668"/>
      <c r="AW716" s="668"/>
      <c r="AX716" s="669"/>
    </row>
    <row r="717" spans="1:50" ht="4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750</v>
      </c>
      <c r="AE717" s="185"/>
      <c r="AF717" s="185"/>
      <c r="AG717" s="667" t="s">
        <v>752</v>
      </c>
      <c r="AH717" s="668"/>
      <c r="AI717" s="668"/>
      <c r="AJ717" s="668"/>
      <c r="AK717" s="668"/>
      <c r="AL717" s="668"/>
      <c r="AM717" s="668"/>
      <c r="AN717" s="668"/>
      <c r="AO717" s="668"/>
      <c r="AP717" s="668"/>
      <c r="AQ717" s="668"/>
      <c r="AR717" s="668"/>
      <c r="AS717" s="668"/>
      <c r="AT717" s="668"/>
      <c r="AU717" s="668"/>
      <c r="AV717" s="668"/>
      <c r="AW717" s="668"/>
      <c r="AX717" s="669"/>
    </row>
    <row r="718" spans="1:50" ht="65.099999999999994"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735</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735</v>
      </c>
      <c r="AE719" s="671"/>
      <c r="AF719" s="671"/>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7"/>
      <c r="AH720" s="235"/>
      <c r="AI720" s="235"/>
      <c r="AJ720" s="235"/>
      <c r="AK720" s="235"/>
      <c r="AL720" s="235"/>
      <c r="AM720" s="235"/>
      <c r="AN720" s="235"/>
      <c r="AO720" s="235"/>
      <c r="AP720" s="235"/>
      <c r="AQ720" s="235"/>
      <c r="AR720" s="235"/>
      <c r="AS720" s="235"/>
      <c r="AT720" s="235"/>
      <c r="AU720" s="235"/>
      <c r="AV720" s="235"/>
      <c r="AW720" s="235"/>
      <c r="AX720" s="428"/>
    </row>
    <row r="721" spans="1:52" ht="45" customHeight="1" x14ac:dyDescent="0.15">
      <c r="A721" s="653"/>
      <c r="B721" s="654"/>
      <c r="C721" s="919" t="s">
        <v>711</v>
      </c>
      <c r="D721" s="920"/>
      <c r="E721" s="920"/>
      <c r="F721" s="921"/>
      <c r="G721" s="937">
        <v>20</v>
      </c>
      <c r="H721" s="938"/>
      <c r="I721" s="77" t="str">
        <f>IF(OR(G721="　", G721=""), "", "-")</f>
        <v>-</v>
      </c>
      <c r="J721" s="918">
        <v>717</v>
      </c>
      <c r="K721" s="918"/>
      <c r="L721" s="77" t="str">
        <f>IF(M721="","","-")</f>
        <v/>
      </c>
      <c r="M721" s="78"/>
      <c r="N721" s="915" t="s">
        <v>754</v>
      </c>
      <c r="O721" s="916"/>
      <c r="P721" s="916"/>
      <c r="Q721" s="916"/>
      <c r="R721" s="916"/>
      <c r="S721" s="916"/>
      <c r="T721" s="916"/>
      <c r="U721" s="916"/>
      <c r="V721" s="916"/>
      <c r="W721" s="916"/>
      <c r="X721" s="916"/>
      <c r="Y721" s="916"/>
      <c r="Z721" s="916"/>
      <c r="AA721" s="916"/>
      <c r="AB721" s="916"/>
      <c r="AC721" s="916"/>
      <c r="AD721" s="916"/>
      <c r="AE721" s="916"/>
      <c r="AF721" s="91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120" customHeight="1" thickBot="1" x14ac:dyDescent="0.2">
      <c r="A727" s="623"/>
      <c r="B727" s="624"/>
      <c r="C727" s="698" t="s">
        <v>57</v>
      </c>
      <c r="D727" s="699"/>
      <c r="E727" s="699"/>
      <c r="F727" s="700"/>
      <c r="G727" s="795" t="s">
        <v>757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3" t="s">
        <v>785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99.95" customHeight="1" thickBot="1" x14ac:dyDescent="0.2">
      <c r="A735" s="611" t="s">
        <v>758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762</v>
      </c>
      <c r="H789" s="450"/>
      <c r="I789" s="450"/>
      <c r="J789" s="450"/>
      <c r="K789" s="451"/>
      <c r="L789" s="452" t="s">
        <v>763</v>
      </c>
      <c r="M789" s="453"/>
      <c r="N789" s="453"/>
      <c r="O789" s="453"/>
      <c r="P789" s="453"/>
      <c r="Q789" s="453"/>
      <c r="R789" s="453"/>
      <c r="S789" s="453"/>
      <c r="T789" s="453"/>
      <c r="U789" s="453"/>
      <c r="V789" s="453"/>
      <c r="W789" s="453"/>
      <c r="X789" s="454"/>
      <c r="Y789" s="455">
        <v>221</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449" t="s">
        <v>762</v>
      </c>
      <c r="H790" s="450"/>
      <c r="I790" s="450"/>
      <c r="J790" s="450"/>
      <c r="K790" s="451"/>
      <c r="L790" s="403" t="s">
        <v>764</v>
      </c>
      <c r="M790" s="404"/>
      <c r="N790" s="404"/>
      <c r="O790" s="404"/>
      <c r="P790" s="404"/>
      <c r="Q790" s="404"/>
      <c r="R790" s="404"/>
      <c r="S790" s="404"/>
      <c r="T790" s="404"/>
      <c r="U790" s="404"/>
      <c r="V790" s="404"/>
      <c r="W790" s="404"/>
      <c r="X790" s="405"/>
      <c r="Y790" s="400">
        <v>59</v>
      </c>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6"/>
      <c r="B791" s="763"/>
      <c r="C791" s="763"/>
      <c r="D791" s="763"/>
      <c r="E791" s="763"/>
      <c r="F791" s="764"/>
      <c r="G791" s="449" t="s">
        <v>762</v>
      </c>
      <c r="H791" s="450"/>
      <c r="I791" s="450"/>
      <c r="J791" s="450"/>
      <c r="K791" s="451"/>
      <c r="L791" s="403" t="s">
        <v>765</v>
      </c>
      <c r="M791" s="404"/>
      <c r="N791" s="404"/>
      <c r="O791" s="404"/>
      <c r="P791" s="404"/>
      <c r="Q791" s="404"/>
      <c r="R791" s="404"/>
      <c r="S791" s="404"/>
      <c r="T791" s="404"/>
      <c r="U791" s="404"/>
      <c r="V791" s="404"/>
      <c r="W791" s="404"/>
      <c r="X791" s="405"/>
      <c r="Y791" s="400">
        <v>52</v>
      </c>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6"/>
      <c r="B792" s="763"/>
      <c r="C792" s="763"/>
      <c r="D792" s="763"/>
      <c r="E792" s="763"/>
      <c r="F792" s="764"/>
      <c r="G792" s="449" t="s">
        <v>762</v>
      </c>
      <c r="H792" s="450"/>
      <c r="I792" s="450"/>
      <c r="J792" s="450"/>
      <c r="K792" s="451"/>
      <c r="L792" s="403" t="s">
        <v>766</v>
      </c>
      <c r="M792" s="404"/>
      <c r="N792" s="404"/>
      <c r="O792" s="404"/>
      <c r="P792" s="404"/>
      <c r="Q792" s="404"/>
      <c r="R792" s="404"/>
      <c r="S792" s="404"/>
      <c r="T792" s="404"/>
      <c r="U792" s="404"/>
      <c r="V792" s="404"/>
      <c r="W792" s="404"/>
      <c r="X792" s="405"/>
      <c r="Y792" s="400">
        <v>30</v>
      </c>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6"/>
      <c r="B793" s="763"/>
      <c r="C793" s="763"/>
      <c r="D793" s="763"/>
      <c r="E793" s="763"/>
      <c r="F793" s="764"/>
      <c r="G793" s="449" t="s">
        <v>762</v>
      </c>
      <c r="H793" s="450"/>
      <c r="I793" s="450"/>
      <c r="J793" s="450"/>
      <c r="K793" s="451"/>
      <c r="L793" s="403" t="s">
        <v>767</v>
      </c>
      <c r="M793" s="404"/>
      <c r="N793" s="404"/>
      <c r="O793" s="404"/>
      <c r="P793" s="404"/>
      <c r="Q793" s="404"/>
      <c r="R793" s="404"/>
      <c r="S793" s="404"/>
      <c r="T793" s="404"/>
      <c r="U793" s="404"/>
      <c r="V793" s="404"/>
      <c r="W793" s="404"/>
      <c r="X793" s="405"/>
      <c r="Y793" s="400">
        <v>12</v>
      </c>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6"/>
      <c r="B794" s="763"/>
      <c r="C794" s="763"/>
      <c r="D794" s="763"/>
      <c r="E794" s="763"/>
      <c r="F794" s="764"/>
      <c r="G794" s="449" t="s">
        <v>762</v>
      </c>
      <c r="H794" s="450"/>
      <c r="I794" s="450"/>
      <c r="J794" s="450"/>
      <c r="K794" s="451"/>
      <c r="L794" s="403" t="s">
        <v>768</v>
      </c>
      <c r="M794" s="404"/>
      <c r="N794" s="404"/>
      <c r="O794" s="404"/>
      <c r="P794" s="404"/>
      <c r="Q794" s="404"/>
      <c r="R794" s="404"/>
      <c r="S794" s="404"/>
      <c r="T794" s="404"/>
      <c r="U794" s="404"/>
      <c r="V794" s="404"/>
      <c r="W794" s="404"/>
      <c r="X794" s="405"/>
      <c r="Y794" s="400">
        <v>11</v>
      </c>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6"/>
      <c r="B795" s="763"/>
      <c r="C795" s="763"/>
      <c r="D795" s="763"/>
      <c r="E795" s="763"/>
      <c r="F795" s="764"/>
      <c r="G795" s="449" t="s">
        <v>762</v>
      </c>
      <c r="H795" s="450"/>
      <c r="I795" s="450"/>
      <c r="J795" s="450"/>
      <c r="K795" s="451"/>
      <c r="L795" s="403" t="s">
        <v>769</v>
      </c>
      <c r="M795" s="404"/>
      <c r="N795" s="404"/>
      <c r="O795" s="404"/>
      <c r="P795" s="404"/>
      <c r="Q795" s="404"/>
      <c r="R795" s="404"/>
      <c r="S795" s="404"/>
      <c r="T795" s="404"/>
      <c r="U795" s="404"/>
      <c r="V795" s="404"/>
      <c r="W795" s="404"/>
      <c r="X795" s="405"/>
      <c r="Y795" s="400">
        <v>7</v>
      </c>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6"/>
      <c r="B796" s="763"/>
      <c r="C796" s="763"/>
      <c r="D796" s="763"/>
      <c r="E796" s="763"/>
      <c r="F796" s="764"/>
      <c r="G796" s="449" t="s">
        <v>762</v>
      </c>
      <c r="H796" s="450"/>
      <c r="I796" s="450"/>
      <c r="J796" s="450"/>
      <c r="K796" s="451"/>
      <c r="L796" s="403" t="s">
        <v>770</v>
      </c>
      <c r="M796" s="404"/>
      <c r="N796" s="404"/>
      <c r="O796" s="404"/>
      <c r="P796" s="404"/>
      <c r="Q796" s="404"/>
      <c r="R796" s="404"/>
      <c r="S796" s="404"/>
      <c r="T796" s="404"/>
      <c r="U796" s="404"/>
      <c r="V796" s="404"/>
      <c r="W796" s="404"/>
      <c r="X796" s="405"/>
      <c r="Y796" s="400">
        <v>1</v>
      </c>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6"/>
      <c r="B797" s="763"/>
      <c r="C797" s="763"/>
      <c r="D797" s="763"/>
      <c r="E797" s="763"/>
      <c r="F797" s="764"/>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6"/>
      <c r="B798" s="763"/>
      <c r="C798" s="763"/>
      <c r="D798" s="763"/>
      <c r="E798" s="763"/>
      <c r="F798" s="764"/>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6"/>
      <c r="B799" s="763"/>
      <c r="C799" s="763"/>
      <c r="D799" s="763"/>
      <c r="E799" s="763"/>
      <c r="F799" s="764"/>
      <c r="G799" s="411" t="s">
        <v>20</v>
      </c>
      <c r="H799" s="412"/>
      <c r="I799" s="412"/>
      <c r="J799" s="412"/>
      <c r="K799" s="412"/>
      <c r="L799" s="413"/>
      <c r="M799" s="414"/>
      <c r="N799" s="414"/>
      <c r="O799" s="414"/>
      <c r="P799" s="414"/>
      <c r="Q799" s="414"/>
      <c r="R799" s="414"/>
      <c r="S799" s="414"/>
      <c r="T799" s="414"/>
      <c r="U799" s="414"/>
      <c r="V799" s="414"/>
      <c r="W799" s="414"/>
      <c r="X799" s="415"/>
      <c r="Y799" s="416">
        <f>SUM(Y789:AB798)</f>
        <v>393</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6"/>
      <c r="B804" s="763"/>
      <c r="C804" s="763"/>
      <c r="D804" s="763"/>
      <c r="E804" s="763"/>
      <c r="F804" s="764"/>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6"/>
      <c r="B805" s="763"/>
      <c r="C805" s="763"/>
      <c r="D805" s="763"/>
      <c r="E805" s="763"/>
      <c r="F805" s="764"/>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6"/>
      <c r="B806" s="763"/>
      <c r="C806" s="763"/>
      <c r="D806" s="763"/>
      <c r="E806" s="763"/>
      <c r="F806" s="764"/>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6"/>
      <c r="B807" s="763"/>
      <c r="C807" s="763"/>
      <c r="D807" s="763"/>
      <c r="E807" s="763"/>
      <c r="F807" s="764"/>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6"/>
      <c r="B808" s="763"/>
      <c r="C808" s="763"/>
      <c r="D808" s="763"/>
      <c r="E808" s="763"/>
      <c r="F808" s="764"/>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6"/>
      <c r="B809" s="763"/>
      <c r="C809" s="763"/>
      <c r="D809" s="763"/>
      <c r="E809" s="763"/>
      <c r="F809" s="764"/>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6"/>
      <c r="B810" s="763"/>
      <c r="C810" s="763"/>
      <c r="D810" s="763"/>
      <c r="E810" s="763"/>
      <c r="F810" s="764"/>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6"/>
      <c r="B811" s="763"/>
      <c r="C811" s="763"/>
      <c r="D811" s="763"/>
      <c r="E811" s="763"/>
      <c r="F811" s="764"/>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6"/>
      <c r="B812" s="763"/>
      <c r="C812" s="763"/>
      <c r="D812" s="763"/>
      <c r="E812" s="763"/>
      <c r="F812" s="764"/>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3"/>
      <c r="C817" s="763"/>
      <c r="D817" s="763"/>
      <c r="E817" s="763"/>
      <c r="F817" s="764"/>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3"/>
      <c r="C818" s="763"/>
      <c r="D818" s="763"/>
      <c r="E818" s="763"/>
      <c r="F818" s="764"/>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3"/>
      <c r="C819" s="763"/>
      <c r="D819" s="763"/>
      <c r="E819" s="763"/>
      <c r="F819" s="764"/>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3"/>
      <c r="C820" s="763"/>
      <c r="D820" s="763"/>
      <c r="E820" s="763"/>
      <c r="F820" s="764"/>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3"/>
      <c r="C821" s="763"/>
      <c r="D821" s="763"/>
      <c r="E821" s="763"/>
      <c r="F821" s="764"/>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3"/>
      <c r="C822" s="763"/>
      <c r="D822" s="763"/>
      <c r="E822" s="763"/>
      <c r="F822" s="764"/>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3"/>
      <c r="C823" s="763"/>
      <c r="D823" s="763"/>
      <c r="E823" s="763"/>
      <c r="F823" s="764"/>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3"/>
      <c r="C824" s="763"/>
      <c r="D824" s="763"/>
      <c r="E824" s="763"/>
      <c r="F824" s="764"/>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6"/>
      <c r="B825" s="763"/>
      <c r="C825" s="763"/>
      <c r="D825" s="763"/>
      <c r="E825" s="763"/>
      <c r="F825" s="764"/>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3"/>
      <c r="C830" s="763"/>
      <c r="D830" s="763"/>
      <c r="E830" s="763"/>
      <c r="F830" s="764"/>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3"/>
      <c r="C831" s="763"/>
      <c r="D831" s="763"/>
      <c r="E831" s="763"/>
      <c r="F831" s="764"/>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3"/>
      <c r="C832" s="763"/>
      <c r="D832" s="763"/>
      <c r="E832" s="763"/>
      <c r="F832" s="764"/>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3"/>
      <c r="C833" s="763"/>
      <c r="D833" s="763"/>
      <c r="E833" s="763"/>
      <c r="F833" s="764"/>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3"/>
      <c r="C834" s="763"/>
      <c r="D834" s="763"/>
      <c r="E834" s="763"/>
      <c r="F834" s="764"/>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3"/>
      <c r="C835" s="763"/>
      <c r="D835" s="763"/>
      <c r="E835" s="763"/>
      <c r="F835" s="764"/>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3"/>
      <c r="C836" s="763"/>
      <c r="D836" s="763"/>
      <c r="E836" s="763"/>
      <c r="F836" s="764"/>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3"/>
      <c r="C837" s="763"/>
      <c r="D837" s="763"/>
      <c r="E837" s="763"/>
      <c r="F837" s="764"/>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3"/>
      <c r="C838" s="763"/>
      <c r="D838" s="763"/>
      <c r="E838" s="763"/>
      <c r="F838" s="764"/>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0" t="s">
        <v>771</v>
      </c>
      <c r="D845" s="420"/>
      <c r="E845" s="420"/>
      <c r="F845" s="420"/>
      <c r="G845" s="420"/>
      <c r="H845" s="420"/>
      <c r="I845" s="420"/>
      <c r="J845" s="421">
        <v>8000020130001</v>
      </c>
      <c r="K845" s="422"/>
      <c r="L845" s="422"/>
      <c r="M845" s="422"/>
      <c r="N845" s="422"/>
      <c r="O845" s="422"/>
      <c r="P845" s="317" t="s">
        <v>712</v>
      </c>
      <c r="Q845" s="317"/>
      <c r="R845" s="317"/>
      <c r="S845" s="317"/>
      <c r="T845" s="317"/>
      <c r="U845" s="317"/>
      <c r="V845" s="317"/>
      <c r="W845" s="317"/>
      <c r="X845" s="317"/>
      <c r="Y845" s="319">
        <v>393</v>
      </c>
      <c r="Z845" s="320"/>
      <c r="AA845" s="320"/>
      <c r="AB845" s="321"/>
      <c r="AC845" s="330" t="s">
        <v>772</v>
      </c>
      <c r="AD845" s="331"/>
      <c r="AE845" s="331"/>
      <c r="AF845" s="331"/>
      <c r="AG845" s="331"/>
      <c r="AH845" s="332" t="s">
        <v>407</v>
      </c>
      <c r="AI845" s="333"/>
      <c r="AJ845" s="333"/>
      <c r="AK845" s="333"/>
      <c r="AL845" s="327" t="s">
        <v>407</v>
      </c>
      <c r="AM845" s="328"/>
      <c r="AN845" s="328"/>
      <c r="AO845" s="329"/>
      <c r="AP845" s="322" t="s">
        <v>407</v>
      </c>
      <c r="AQ845" s="322"/>
      <c r="AR845" s="322"/>
      <c r="AS845" s="322"/>
      <c r="AT845" s="322"/>
      <c r="AU845" s="322"/>
      <c r="AV845" s="322"/>
      <c r="AW845" s="322"/>
      <c r="AX845" s="322"/>
    </row>
    <row r="846" spans="1:51" ht="30" customHeight="1" x14ac:dyDescent="0.15">
      <c r="A846" s="406">
        <v>2</v>
      </c>
      <c r="B846" s="406">
        <v>1</v>
      </c>
      <c r="C846" s="420" t="s">
        <v>773</v>
      </c>
      <c r="D846" s="420"/>
      <c r="E846" s="420"/>
      <c r="F846" s="420"/>
      <c r="G846" s="420"/>
      <c r="H846" s="420"/>
      <c r="I846" s="420"/>
      <c r="J846" s="421">
        <v>1000020140007</v>
      </c>
      <c r="K846" s="422"/>
      <c r="L846" s="422"/>
      <c r="M846" s="422"/>
      <c r="N846" s="422"/>
      <c r="O846" s="422"/>
      <c r="P846" s="317" t="s">
        <v>712</v>
      </c>
      <c r="Q846" s="317"/>
      <c r="R846" s="317"/>
      <c r="S846" s="317"/>
      <c r="T846" s="317"/>
      <c r="U846" s="317"/>
      <c r="V846" s="317"/>
      <c r="W846" s="317"/>
      <c r="X846" s="317"/>
      <c r="Y846" s="319">
        <v>106</v>
      </c>
      <c r="Z846" s="320"/>
      <c r="AA846" s="320"/>
      <c r="AB846" s="321"/>
      <c r="AC846" s="330" t="s">
        <v>772</v>
      </c>
      <c r="AD846" s="331"/>
      <c r="AE846" s="331"/>
      <c r="AF846" s="331"/>
      <c r="AG846" s="331"/>
      <c r="AH846" s="332" t="s">
        <v>407</v>
      </c>
      <c r="AI846" s="333"/>
      <c r="AJ846" s="333"/>
      <c r="AK846" s="333"/>
      <c r="AL846" s="327" t="s">
        <v>407</v>
      </c>
      <c r="AM846" s="328"/>
      <c r="AN846" s="328"/>
      <c r="AO846" s="329"/>
      <c r="AP846" s="322" t="s">
        <v>407</v>
      </c>
      <c r="AQ846" s="322"/>
      <c r="AR846" s="322"/>
      <c r="AS846" s="322"/>
      <c r="AT846" s="322"/>
      <c r="AU846" s="322"/>
      <c r="AV846" s="322"/>
      <c r="AW846" s="322"/>
      <c r="AX846" s="322"/>
      <c r="AY846">
        <f>COUNTA($C$846)</f>
        <v>1</v>
      </c>
    </row>
    <row r="847" spans="1:51" ht="30" customHeight="1" x14ac:dyDescent="0.15">
      <c r="A847" s="406">
        <v>3</v>
      </c>
      <c r="B847" s="406">
        <v>1</v>
      </c>
      <c r="C847" s="423" t="s">
        <v>774</v>
      </c>
      <c r="D847" s="420"/>
      <c r="E847" s="420"/>
      <c r="F847" s="420"/>
      <c r="G847" s="420"/>
      <c r="H847" s="420"/>
      <c r="I847" s="420"/>
      <c r="J847" s="421">
        <v>4000020120006</v>
      </c>
      <c r="K847" s="422"/>
      <c r="L847" s="422"/>
      <c r="M847" s="422"/>
      <c r="N847" s="422"/>
      <c r="O847" s="422"/>
      <c r="P847" s="429" t="s">
        <v>712</v>
      </c>
      <c r="Q847" s="317"/>
      <c r="R847" s="317"/>
      <c r="S847" s="317"/>
      <c r="T847" s="317"/>
      <c r="U847" s="317"/>
      <c r="V847" s="317"/>
      <c r="W847" s="317"/>
      <c r="X847" s="317"/>
      <c r="Y847" s="319">
        <v>86</v>
      </c>
      <c r="Z847" s="320"/>
      <c r="AA847" s="320"/>
      <c r="AB847" s="321"/>
      <c r="AC847" s="330" t="s">
        <v>772</v>
      </c>
      <c r="AD847" s="331"/>
      <c r="AE847" s="331"/>
      <c r="AF847" s="331"/>
      <c r="AG847" s="331"/>
      <c r="AH847" s="332" t="s">
        <v>407</v>
      </c>
      <c r="AI847" s="333"/>
      <c r="AJ847" s="333"/>
      <c r="AK847" s="333"/>
      <c r="AL847" s="327" t="s">
        <v>407</v>
      </c>
      <c r="AM847" s="328"/>
      <c r="AN847" s="328"/>
      <c r="AO847" s="329"/>
      <c r="AP847" s="322" t="s">
        <v>407</v>
      </c>
      <c r="AQ847" s="322"/>
      <c r="AR847" s="322"/>
      <c r="AS847" s="322"/>
      <c r="AT847" s="322"/>
      <c r="AU847" s="322"/>
      <c r="AV847" s="322"/>
      <c r="AW847" s="322"/>
      <c r="AX847" s="322"/>
      <c r="AY847">
        <f>COUNTA($C$847)</f>
        <v>1</v>
      </c>
    </row>
    <row r="848" spans="1:51" ht="30" customHeight="1" x14ac:dyDescent="0.15">
      <c r="A848" s="406">
        <v>4</v>
      </c>
      <c r="B848" s="406">
        <v>1</v>
      </c>
      <c r="C848" s="423" t="s">
        <v>775</v>
      </c>
      <c r="D848" s="420"/>
      <c r="E848" s="420"/>
      <c r="F848" s="420"/>
      <c r="G848" s="420"/>
      <c r="H848" s="420"/>
      <c r="I848" s="420"/>
      <c r="J848" s="421">
        <v>1000020110001</v>
      </c>
      <c r="K848" s="422"/>
      <c r="L848" s="422"/>
      <c r="M848" s="422"/>
      <c r="N848" s="422"/>
      <c r="O848" s="422"/>
      <c r="P848" s="429" t="s">
        <v>712</v>
      </c>
      <c r="Q848" s="317"/>
      <c r="R848" s="317"/>
      <c r="S848" s="317"/>
      <c r="T848" s="317"/>
      <c r="U848" s="317"/>
      <c r="V848" s="317"/>
      <c r="W848" s="317"/>
      <c r="X848" s="317"/>
      <c r="Y848" s="319">
        <v>77</v>
      </c>
      <c r="Z848" s="320"/>
      <c r="AA848" s="320"/>
      <c r="AB848" s="321"/>
      <c r="AC848" s="330" t="s">
        <v>772</v>
      </c>
      <c r="AD848" s="331"/>
      <c r="AE848" s="331"/>
      <c r="AF848" s="331"/>
      <c r="AG848" s="331"/>
      <c r="AH848" s="332" t="s">
        <v>407</v>
      </c>
      <c r="AI848" s="333"/>
      <c r="AJ848" s="333"/>
      <c r="AK848" s="333"/>
      <c r="AL848" s="327" t="s">
        <v>407</v>
      </c>
      <c r="AM848" s="328"/>
      <c r="AN848" s="328"/>
      <c r="AO848" s="329"/>
      <c r="AP848" s="322" t="s">
        <v>407</v>
      </c>
      <c r="AQ848" s="322"/>
      <c r="AR848" s="322"/>
      <c r="AS848" s="322"/>
      <c r="AT848" s="322"/>
      <c r="AU848" s="322"/>
      <c r="AV848" s="322"/>
      <c r="AW848" s="322"/>
      <c r="AX848" s="322"/>
      <c r="AY848">
        <f>COUNTA($C$848)</f>
        <v>1</v>
      </c>
    </row>
    <row r="849" spans="1:51" ht="30" customHeight="1" x14ac:dyDescent="0.15">
      <c r="A849" s="406">
        <v>5</v>
      </c>
      <c r="B849" s="406">
        <v>1</v>
      </c>
      <c r="C849" s="423" t="s">
        <v>776</v>
      </c>
      <c r="D849" s="420"/>
      <c r="E849" s="420"/>
      <c r="F849" s="420"/>
      <c r="G849" s="420"/>
      <c r="H849" s="420"/>
      <c r="I849" s="420"/>
      <c r="J849" s="421">
        <v>3000020141003</v>
      </c>
      <c r="K849" s="422"/>
      <c r="L849" s="422"/>
      <c r="M849" s="422"/>
      <c r="N849" s="422"/>
      <c r="O849" s="422"/>
      <c r="P849" s="317" t="s">
        <v>712</v>
      </c>
      <c r="Q849" s="317"/>
      <c r="R849" s="317"/>
      <c r="S849" s="317"/>
      <c r="T849" s="317"/>
      <c r="U849" s="317"/>
      <c r="V849" s="317"/>
      <c r="W849" s="317"/>
      <c r="X849" s="317"/>
      <c r="Y849" s="319">
        <v>63</v>
      </c>
      <c r="Z849" s="320"/>
      <c r="AA849" s="320"/>
      <c r="AB849" s="321"/>
      <c r="AC849" s="330" t="s">
        <v>772</v>
      </c>
      <c r="AD849" s="331"/>
      <c r="AE849" s="331"/>
      <c r="AF849" s="331"/>
      <c r="AG849" s="331"/>
      <c r="AH849" s="332" t="s">
        <v>407</v>
      </c>
      <c r="AI849" s="333"/>
      <c r="AJ849" s="333"/>
      <c r="AK849" s="333"/>
      <c r="AL849" s="327" t="s">
        <v>407</v>
      </c>
      <c r="AM849" s="328"/>
      <c r="AN849" s="328"/>
      <c r="AO849" s="329"/>
      <c r="AP849" s="322" t="s">
        <v>407</v>
      </c>
      <c r="AQ849" s="322"/>
      <c r="AR849" s="322"/>
      <c r="AS849" s="322"/>
      <c r="AT849" s="322"/>
      <c r="AU849" s="322"/>
      <c r="AV849" s="322"/>
      <c r="AW849" s="322"/>
      <c r="AX849" s="322"/>
      <c r="AY849">
        <f>COUNTA($C$849)</f>
        <v>1</v>
      </c>
    </row>
    <row r="850" spans="1:51" ht="30" customHeight="1" x14ac:dyDescent="0.15">
      <c r="A850" s="406">
        <v>6</v>
      </c>
      <c r="B850" s="406">
        <v>1</v>
      </c>
      <c r="C850" s="423" t="s">
        <v>777</v>
      </c>
      <c r="D850" s="420"/>
      <c r="E850" s="420"/>
      <c r="F850" s="420"/>
      <c r="G850" s="420"/>
      <c r="H850" s="420"/>
      <c r="I850" s="420"/>
      <c r="J850" s="421">
        <v>2000020080004</v>
      </c>
      <c r="K850" s="422"/>
      <c r="L850" s="422"/>
      <c r="M850" s="422"/>
      <c r="N850" s="422"/>
      <c r="O850" s="422"/>
      <c r="P850" s="317" t="s">
        <v>712</v>
      </c>
      <c r="Q850" s="317"/>
      <c r="R850" s="317"/>
      <c r="S850" s="317"/>
      <c r="T850" s="317"/>
      <c r="U850" s="317"/>
      <c r="V850" s="317"/>
      <c r="W850" s="317"/>
      <c r="X850" s="317"/>
      <c r="Y850" s="319">
        <v>44</v>
      </c>
      <c r="Z850" s="320"/>
      <c r="AA850" s="320"/>
      <c r="AB850" s="321"/>
      <c r="AC850" s="330" t="s">
        <v>772</v>
      </c>
      <c r="AD850" s="331"/>
      <c r="AE850" s="331"/>
      <c r="AF850" s="331"/>
      <c r="AG850" s="331"/>
      <c r="AH850" s="332" t="s">
        <v>407</v>
      </c>
      <c r="AI850" s="333"/>
      <c r="AJ850" s="333"/>
      <c r="AK850" s="333"/>
      <c r="AL850" s="327" t="s">
        <v>407</v>
      </c>
      <c r="AM850" s="328"/>
      <c r="AN850" s="328"/>
      <c r="AO850" s="329"/>
      <c r="AP850" s="322" t="s">
        <v>407</v>
      </c>
      <c r="AQ850" s="322"/>
      <c r="AR850" s="322"/>
      <c r="AS850" s="322"/>
      <c r="AT850" s="322"/>
      <c r="AU850" s="322"/>
      <c r="AV850" s="322"/>
      <c r="AW850" s="322"/>
      <c r="AX850" s="322"/>
      <c r="AY850">
        <f>COUNTA($C$850)</f>
        <v>1</v>
      </c>
    </row>
    <row r="851" spans="1:51" ht="30" customHeight="1" x14ac:dyDescent="0.15">
      <c r="A851" s="406">
        <v>7</v>
      </c>
      <c r="B851" s="406">
        <v>1</v>
      </c>
      <c r="C851" s="423" t="s">
        <v>778</v>
      </c>
      <c r="D851" s="420"/>
      <c r="E851" s="420"/>
      <c r="F851" s="420"/>
      <c r="G851" s="420"/>
      <c r="H851" s="420"/>
      <c r="I851" s="420"/>
      <c r="J851" s="421">
        <v>6000020271004</v>
      </c>
      <c r="K851" s="422"/>
      <c r="L851" s="422"/>
      <c r="M851" s="422"/>
      <c r="N851" s="422"/>
      <c r="O851" s="422"/>
      <c r="P851" s="317" t="s">
        <v>712</v>
      </c>
      <c r="Q851" s="317"/>
      <c r="R851" s="317"/>
      <c r="S851" s="317"/>
      <c r="T851" s="317"/>
      <c r="U851" s="317"/>
      <c r="V851" s="317"/>
      <c r="W851" s="317"/>
      <c r="X851" s="317"/>
      <c r="Y851" s="319">
        <v>39</v>
      </c>
      <c r="Z851" s="320"/>
      <c r="AA851" s="320"/>
      <c r="AB851" s="321"/>
      <c r="AC851" s="330" t="s">
        <v>772</v>
      </c>
      <c r="AD851" s="331"/>
      <c r="AE851" s="331"/>
      <c r="AF851" s="331"/>
      <c r="AG851" s="331"/>
      <c r="AH851" s="332" t="s">
        <v>407</v>
      </c>
      <c r="AI851" s="333"/>
      <c r="AJ851" s="333"/>
      <c r="AK851" s="333"/>
      <c r="AL851" s="327" t="s">
        <v>407</v>
      </c>
      <c r="AM851" s="328"/>
      <c r="AN851" s="328"/>
      <c r="AO851" s="329"/>
      <c r="AP851" s="322" t="s">
        <v>407</v>
      </c>
      <c r="AQ851" s="322"/>
      <c r="AR851" s="322"/>
      <c r="AS851" s="322"/>
      <c r="AT851" s="322"/>
      <c r="AU851" s="322"/>
      <c r="AV851" s="322"/>
      <c r="AW851" s="322"/>
      <c r="AX851" s="322"/>
      <c r="AY851">
        <f>COUNTA($C$851)</f>
        <v>1</v>
      </c>
    </row>
    <row r="852" spans="1:51" ht="30" customHeight="1" x14ac:dyDescent="0.15">
      <c r="A852" s="406">
        <v>8</v>
      </c>
      <c r="B852" s="406">
        <v>1</v>
      </c>
      <c r="C852" s="893" t="s">
        <v>779</v>
      </c>
      <c r="D852" s="894"/>
      <c r="E852" s="894"/>
      <c r="F852" s="894"/>
      <c r="G852" s="894"/>
      <c r="H852" s="894"/>
      <c r="I852" s="895"/>
      <c r="J852" s="421">
        <v>6000020400009</v>
      </c>
      <c r="K852" s="422"/>
      <c r="L852" s="422"/>
      <c r="M852" s="422"/>
      <c r="N852" s="422"/>
      <c r="O852" s="422"/>
      <c r="P852" s="317" t="s">
        <v>712</v>
      </c>
      <c r="Q852" s="317"/>
      <c r="R852" s="317"/>
      <c r="S852" s="317"/>
      <c r="T852" s="317"/>
      <c r="U852" s="317"/>
      <c r="V852" s="317"/>
      <c r="W852" s="317"/>
      <c r="X852" s="317"/>
      <c r="Y852" s="319">
        <v>33</v>
      </c>
      <c r="Z852" s="320"/>
      <c r="AA852" s="320"/>
      <c r="AB852" s="321"/>
      <c r="AC852" s="330" t="s">
        <v>772</v>
      </c>
      <c r="AD852" s="331"/>
      <c r="AE852" s="331"/>
      <c r="AF852" s="331"/>
      <c r="AG852" s="331"/>
      <c r="AH852" s="332" t="s">
        <v>407</v>
      </c>
      <c r="AI852" s="333"/>
      <c r="AJ852" s="333"/>
      <c r="AK852" s="333"/>
      <c r="AL852" s="327" t="s">
        <v>407</v>
      </c>
      <c r="AM852" s="328"/>
      <c r="AN852" s="328"/>
      <c r="AO852" s="329"/>
      <c r="AP852" s="322" t="s">
        <v>407</v>
      </c>
      <c r="AQ852" s="322"/>
      <c r="AR852" s="322"/>
      <c r="AS852" s="322"/>
      <c r="AT852" s="322"/>
      <c r="AU852" s="322"/>
      <c r="AV852" s="322"/>
      <c r="AW852" s="322"/>
      <c r="AX852" s="322"/>
      <c r="AY852">
        <f>COUNTA($C$852)</f>
        <v>1</v>
      </c>
    </row>
    <row r="853" spans="1:51" ht="30" customHeight="1" x14ac:dyDescent="0.15">
      <c r="A853" s="406">
        <v>9</v>
      </c>
      <c r="B853" s="406">
        <v>1</v>
      </c>
      <c r="C853" s="893" t="s">
        <v>780</v>
      </c>
      <c r="D853" s="894"/>
      <c r="E853" s="894"/>
      <c r="F853" s="894"/>
      <c r="G853" s="894"/>
      <c r="H853" s="894"/>
      <c r="I853" s="895"/>
      <c r="J853" s="421">
        <v>7000020070009</v>
      </c>
      <c r="K853" s="422"/>
      <c r="L853" s="422"/>
      <c r="M853" s="422"/>
      <c r="N853" s="422"/>
      <c r="O853" s="422"/>
      <c r="P853" s="317" t="s">
        <v>712</v>
      </c>
      <c r="Q853" s="317"/>
      <c r="R853" s="317"/>
      <c r="S853" s="317"/>
      <c r="T853" s="317"/>
      <c r="U853" s="317"/>
      <c r="V853" s="317"/>
      <c r="W853" s="317"/>
      <c r="X853" s="317"/>
      <c r="Y853" s="319">
        <v>31</v>
      </c>
      <c r="Z853" s="320"/>
      <c r="AA853" s="320"/>
      <c r="AB853" s="321"/>
      <c r="AC853" s="330" t="s">
        <v>772</v>
      </c>
      <c r="AD853" s="331"/>
      <c r="AE853" s="331"/>
      <c r="AF853" s="331"/>
      <c r="AG853" s="331"/>
      <c r="AH853" s="332" t="s">
        <v>407</v>
      </c>
      <c r="AI853" s="333"/>
      <c r="AJ853" s="333"/>
      <c r="AK853" s="333"/>
      <c r="AL853" s="327" t="s">
        <v>407</v>
      </c>
      <c r="AM853" s="328"/>
      <c r="AN853" s="328"/>
      <c r="AO853" s="329"/>
      <c r="AP853" s="322" t="s">
        <v>407</v>
      </c>
      <c r="AQ853" s="322"/>
      <c r="AR853" s="322"/>
      <c r="AS853" s="322"/>
      <c r="AT853" s="322"/>
      <c r="AU853" s="322"/>
      <c r="AV853" s="322"/>
      <c r="AW853" s="322"/>
      <c r="AX853" s="322"/>
      <c r="AY853">
        <f>COUNTA($C$853)</f>
        <v>1</v>
      </c>
    </row>
    <row r="854" spans="1:51" ht="30" customHeight="1" x14ac:dyDescent="0.15">
      <c r="A854" s="406">
        <v>10</v>
      </c>
      <c r="B854" s="406">
        <v>1</v>
      </c>
      <c r="C854" s="893" t="s">
        <v>781</v>
      </c>
      <c r="D854" s="894"/>
      <c r="E854" s="894"/>
      <c r="F854" s="894"/>
      <c r="G854" s="894"/>
      <c r="H854" s="894"/>
      <c r="I854" s="895"/>
      <c r="J854" s="421">
        <v>7000020340006</v>
      </c>
      <c r="K854" s="422"/>
      <c r="L854" s="422"/>
      <c r="M854" s="422"/>
      <c r="N854" s="422"/>
      <c r="O854" s="422"/>
      <c r="P854" s="317" t="s">
        <v>712</v>
      </c>
      <c r="Q854" s="317"/>
      <c r="R854" s="317"/>
      <c r="S854" s="317"/>
      <c r="T854" s="317"/>
      <c r="U854" s="317"/>
      <c r="V854" s="317"/>
      <c r="W854" s="317"/>
      <c r="X854" s="317"/>
      <c r="Y854" s="319">
        <v>30</v>
      </c>
      <c r="Z854" s="320"/>
      <c r="AA854" s="320"/>
      <c r="AB854" s="321"/>
      <c r="AC854" s="330" t="s">
        <v>772</v>
      </c>
      <c r="AD854" s="331"/>
      <c r="AE854" s="331"/>
      <c r="AF854" s="331"/>
      <c r="AG854" s="331"/>
      <c r="AH854" s="332" t="s">
        <v>407</v>
      </c>
      <c r="AI854" s="333"/>
      <c r="AJ854" s="333"/>
      <c r="AK854" s="333"/>
      <c r="AL854" s="327" t="s">
        <v>407</v>
      </c>
      <c r="AM854" s="328"/>
      <c r="AN854" s="328"/>
      <c r="AO854" s="329"/>
      <c r="AP854" s="322" t="s">
        <v>407</v>
      </c>
      <c r="AQ854" s="322"/>
      <c r="AR854" s="322"/>
      <c r="AS854" s="322"/>
      <c r="AT854" s="322"/>
      <c r="AU854" s="322"/>
      <c r="AV854" s="322"/>
      <c r="AW854" s="322"/>
      <c r="AX854" s="322"/>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4"/>
      <c r="AE878" s="324"/>
      <c r="AF878" s="324"/>
      <c r="AG878" s="324"/>
      <c r="AH878" s="332"/>
      <c r="AI878" s="333"/>
      <c r="AJ878" s="333"/>
      <c r="AK878" s="333"/>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4"/>
      <c r="AE879" s="324"/>
      <c r="AF879" s="324"/>
      <c r="AG879" s="324"/>
      <c r="AH879" s="332"/>
      <c r="AI879" s="333"/>
      <c r="AJ879" s="333"/>
      <c r="AK879" s="333"/>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9"/>
      <c r="E1109" s="277" t="s">
        <v>262</v>
      </c>
      <c r="F1109" s="889"/>
      <c r="G1109" s="889"/>
      <c r="H1109" s="889"/>
      <c r="I1109" s="889"/>
      <c r="J1109" s="277" t="s">
        <v>297</v>
      </c>
      <c r="K1109" s="277"/>
      <c r="L1109" s="277"/>
      <c r="M1109" s="277"/>
      <c r="N1109" s="277"/>
      <c r="O1109" s="277"/>
      <c r="P1109" s="350" t="s">
        <v>27</v>
      </c>
      <c r="Q1109" s="350"/>
      <c r="R1109" s="350"/>
      <c r="S1109" s="350"/>
      <c r="T1109" s="350"/>
      <c r="U1109" s="350"/>
      <c r="V1109" s="350"/>
      <c r="W1109" s="350"/>
      <c r="X1109" s="350"/>
      <c r="Y1109" s="277" t="s">
        <v>299</v>
      </c>
      <c r="Z1109" s="889"/>
      <c r="AA1109" s="889"/>
      <c r="AB1109" s="889"/>
      <c r="AC1109" s="277" t="s">
        <v>245</v>
      </c>
      <c r="AD1109" s="277"/>
      <c r="AE1109" s="277"/>
      <c r="AF1109" s="277"/>
      <c r="AG1109" s="277"/>
      <c r="AH1109" s="350" t="s">
        <v>258</v>
      </c>
      <c r="AI1109" s="351"/>
      <c r="AJ1109" s="351"/>
      <c r="AK1109" s="351"/>
      <c r="AL1109" s="351" t="s">
        <v>21</v>
      </c>
      <c r="AM1109" s="351"/>
      <c r="AN1109" s="351"/>
      <c r="AO1109" s="892"/>
      <c r="AP1109" s="426" t="s">
        <v>330</v>
      </c>
      <c r="AQ1109" s="426"/>
      <c r="AR1109" s="426"/>
      <c r="AS1109" s="426"/>
      <c r="AT1109" s="426"/>
      <c r="AU1109" s="426"/>
      <c r="AV1109" s="426"/>
      <c r="AW1109" s="426"/>
      <c r="AX1109" s="426"/>
    </row>
    <row r="1110" spans="1:51" ht="30" customHeight="1" x14ac:dyDescent="0.15">
      <c r="A1110" s="406">
        <v>1</v>
      </c>
      <c r="B1110" s="406">
        <v>1</v>
      </c>
      <c r="C1110" s="891"/>
      <c r="D1110" s="891"/>
      <c r="E1110" s="890"/>
      <c r="F1110" s="890"/>
      <c r="G1110" s="890"/>
      <c r="H1110" s="890"/>
      <c r="I1110" s="89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6">
        <v>2</v>
      </c>
      <c r="B1111" s="406">
        <v>1</v>
      </c>
      <c r="C1111" s="891"/>
      <c r="D1111" s="891"/>
      <c r="E1111" s="890"/>
      <c r="F1111" s="890"/>
      <c r="G1111" s="890"/>
      <c r="H1111" s="890"/>
      <c r="I1111" s="89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6">
        <v>3</v>
      </c>
      <c r="B1112" s="406">
        <v>1</v>
      </c>
      <c r="C1112" s="891"/>
      <c r="D1112" s="891"/>
      <c r="E1112" s="890"/>
      <c r="F1112" s="890"/>
      <c r="G1112" s="890"/>
      <c r="H1112" s="890"/>
      <c r="I1112" s="89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6">
        <v>4</v>
      </c>
      <c r="B1113" s="406">
        <v>1</v>
      </c>
      <c r="C1113" s="891"/>
      <c r="D1113" s="891"/>
      <c r="E1113" s="890"/>
      <c r="F1113" s="890"/>
      <c r="G1113" s="890"/>
      <c r="H1113" s="890"/>
      <c r="I1113" s="89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6">
        <v>5</v>
      </c>
      <c r="B1114" s="406">
        <v>1</v>
      </c>
      <c r="C1114" s="891"/>
      <c r="D1114" s="891"/>
      <c r="E1114" s="890"/>
      <c r="F1114" s="890"/>
      <c r="G1114" s="890"/>
      <c r="H1114" s="890"/>
      <c r="I1114" s="89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6">
        <v>6</v>
      </c>
      <c r="B1115" s="406">
        <v>1</v>
      </c>
      <c r="C1115" s="891"/>
      <c r="D1115" s="891"/>
      <c r="E1115" s="890"/>
      <c r="F1115" s="890"/>
      <c r="G1115" s="890"/>
      <c r="H1115" s="890"/>
      <c r="I1115" s="89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6">
        <v>7</v>
      </c>
      <c r="B1116" s="406">
        <v>1</v>
      </c>
      <c r="C1116" s="891"/>
      <c r="D1116" s="891"/>
      <c r="E1116" s="890"/>
      <c r="F1116" s="890"/>
      <c r="G1116" s="890"/>
      <c r="H1116" s="890"/>
      <c r="I1116" s="89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6">
        <v>8</v>
      </c>
      <c r="B1117" s="406">
        <v>1</v>
      </c>
      <c r="C1117" s="891"/>
      <c r="D1117" s="891"/>
      <c r="E1117" s="890"/>
      <c r="F1117" s="890"/>
      <c r="G1117" s="890"/>
      <c r="H1117" s="890"/>
      <c r="I1117" s="89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6">
        <v>9</v>
      </c>
      <c r="B1118" s="406">
        <v>1</v>
      </c>
      <c r="C1118" s="891"/>
      <c r="D1118" s="891"/>
      <c r="E1118" s="890"/>
      <c r="F1118" s="890"/>
      <c r="G1118" s="890"/>
      <c r="H1118" s="890"/>
      <c r="I1118" s="89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6">
        <v>10</v>
      </c>
      <c r="B1119" s="406">
        <v>1</v>
      </c>
      <c r="C1119" s="891"/>
      <c r="D1119" s="891"/>
      <c r="E1119" s="890"/>
      <c r="F1119" s="890"/>
      <c r="G1119" s="890"/>
      <c r="H1119" s="890"/>
      <c r="I1119" s="89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6">
        <v>11</v>
      </c>
      <c r="B1120" s="406">
        <v>1</v>
      </c>
      <c r="C1120" s="891"/>
      <c r="D1120" s="891"/>
      <c r="E1120" s="890"/>
      <c r="F1120" s="890"/>
      <c r="G1120" s="890"/>
      <c r="H1120" s="890"/>
      <c r="I1120" s="89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6">
        <v>12</v>
      </c>
      <c r="B1121" s="406">
        <v>1</v>
      </c>
      <c r="C1121" s="891"/>
      <c r="D1121" s="891"/>
      <c r="E1121" s="890"/>
      <c r="F1121" s="890"/>
      <c r="G1121" s="890"/>
      <c r="H1121" s="890"/>
      <c r="I1121" s="89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6">
        <v>13</v>
      </c>
      <c r="B1122" s="406">
        <v>1</v>
      </c>
      <c r="C1122" s="891"/>
      <c r="D1122" s="891"/>
      <c r="E1122" s="890"/>
      <c r="F1122" s="890"/>
      <c r="G1122" s="890"/>
      <c r="H1122" s="890"/>
      <c r="I1122" s="89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6">
        <v>14</v>
      </c>
      <c r="B1123" s="406">
        <v>1</v>
      </c>
      <c r="C1123" s="891"/>
      <c r="D1123" s="891"/>
      <c r="E1123" s="890"/>
      <c r="F1123" s="890"/>
      <c r="G1123" s="890"/>
      <c r="H1123" s="890"/>
      <c r="I1123" s="89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6">
        <v>15</v>
      </c>
      <c r="B1124" s="406">
        <v>1</v>
      </c>
      <c r="C1124" s="891"/>
      <c r="D1124" s="891"/>
      <c r="E1124" s="890"/>
      <c r="F1124" s="890"/>
      <c r="G1124" s="890"/>
      <c r="H1124" s="890"/>
      <c r="I1124" s="89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6">
        <v>16</v>
      </c>
      <c r="B1125" s="406">
        <v>1</v>
      </c>
      <c r="C1125" s="891"/>
      <c r="D1125" s="891"/>
      <c r="E1125" s="890"/>
      <c r="F1125" s="890"/>
      <c r="G1125" s="890"/>
      <c r="H1125" s="890"/>
      <c r="I1125" s="89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6">
        <v>17</v>
      </c>
      <c r="B1126" s="406">
        <v>1</v>
      </c>
      <c r="C1126" s="891"/>
      <c r="D1126" s="891"/>
      <c r="E1126" s="890"/>
      <c r="F1126" s="890"/>
      <c r="G1126" s="890"/>
      <c r="H1126" s="890"/>
      <c r="I1126" s="89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6">
        <v>18</v>
      </c>
      <c r="B1127" s="406">
        <v>1</v>
      </c>
      <c r="C1127" s="891"/>
      <c r="D1127" s="891"/>
      <c r="E1127" s="262"/>
      <c r="F1127" s="890"/>
      <c r="G1127" s="890"/>
      <c r="H1127" s="890"/>
      <c r="I1127" s="89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6">
        <v>19</v>
      </c>
      <c r="B1128" s="406">
        <v>1</v>
      </c>
      <c r="C1128" s="891"/>
      <c r="D1128" s="891"/>
      <c r="E1128" s="890"/>
      <c r="F1128" s="890"/>
      <c r="G1128" s="890"/>
      <c r="H1128" s="890"/>
      <c r="I1128" s="89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6">
        <v>20</v>
      </c>
      <c r="B1129" s="406">
        <v>1</v>
      </c>
      <c r="C1129" s="891"/>
      <c r="D1129" s="891"/>
      <c r="E1129" s="890"/>
      <c r="F1129" s="890"/>
      <c r="G1129" s="890"/>
      <c r="H1129" s="890"/>
      <c r="I1129" s="89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6">
        <v>21</v>
      </c>
      <c r="B1130" s="406">
        <v>1</v>
      </c>
      <c r="C1130" s="891"/>
      <c r="D1130" s="891"/>
      <c r="E1130" s="890"/>
      <c r="F1130" s="890"/>
      <c r="G1130" s="890"/>
      <c r="H1130" s="890"/>
      <c r="I1130" s="89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6">
        <v>22</v>
      </c>
      <c r="B1131" s="406">
        <v>1</v>
      </c>
      <c r="C1131" s="891"/>
      <c r="D1131" s="891"/>
      <c r="E1131" s="890"/>
      <c r="F1131" s="890"/>
      <c r="G1131" s="890"/>
      <c r="H1131" s="890"/>
      <c r="I1131" s="89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6">
        <v>23</v>
      </c>
      <c r="B1132" s="406">
        <v>1</v>
      </c>
      <c r="C1132" s="891"/>
      <c r="D1132" s="891"/>
      <c r="E1132" s="890"/>
      <c r="F1132" s="890"/>
      <c r="G1132" s="890"/>
      <c r="H1132" s="890"/>
      <c r="I1132" s="89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6">
        <v>24</v>
      </c>
      <c r="B1133" s="406">
        <v>1</v>
      </c>
      <c r="C1133" s="891"/>
      <c r="D1133" s="891"/>
      <c r="E1133" s="890"/>
      <c r="F1133" s="890"/>
      <c r="G1133" s="890"/>
      <c r="H1133" s="890"/>
      <c r="I1133" s="89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6">
        <v>25</v>
      </c>
      <c r="B1134" s="406">
        <v>1</v>
      </c>
      <c r="C1134" s="891"/>
      <c r="D1134" s="891"/>
      <c r="E1134" s="890"/>
      <c r="F1134" s="890"/>
      <c r="G1134" s="890"/>
      <c r="H1134" s="890"/>
      <c r="I1134" s="89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6">
        <v>26</v>
      </c>
      <c r="B1135" s="406">
        <v>1</v>
      </c>
      <c r="C1135" s="891"/>
      <c r="D1135" s="891"/>
      <c r="E1135" s="890"/>
      <c r="F1135" s="890"/>
      <c r="G1135" s="890"/>
      <c r="H1135" s="890"/>
      <c r="I1135" s="89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6">
        <v>27</v>
      </c>
      <c r="B1136" s="406">
        <v>1</v>
      </c>
      <c r="C1136" s="891"/>
      <c r="D1136" s="891"/>
      <c r="E1136" s="890"/>
      <c r="F1136" s="890"/>
      <c r="G1136" s="890"/>
      <c r="H1136" s="890"/>
      <c r="I1136" s="89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6">
        <v>28</v>
      </c>
      <c r="B1137" s="406">
        <v>1</v>
      </c>
      <c r="C1137" s="891"/>
      <c r="D1137" s="891"/>
      <c r="E1137" s="890"/>
      <c r="F1137" s="890"/>
      <c r="G1137" s="890"/>
      <c r="H1137" s="890"/>
      <c r="I1137" s="89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6">
        <v>29</v>
      </c>
      <c r="B1138" s="406">
        <v>1</v>
      </c>
      <c r="C1138" s="891"/>
      <c r="D1138" s="891"/>
      <c r="E1138" s="890"/>
      <c r="F1138" s="890"/>
      <c r="G1138" s="890"/>
      <c r="H1138" s="890"/>
      <c r="I1138" s="89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6">
        <v>30</v>
      </c>
      <c r="B1139" s="406">
        <v>1</v>
      </c>
      <c r="C1139" s="891"/>
      <c r="D1139" s="891"/>
      <c r="E1139" s="890"/>
      <c r="F1139" s="890"/>
      <c r="G1139" s="890"/>
      <c r="H1139" s="890"/>
      <c r="I1139" s="89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1" priority="14055">
      <formula>IF(RIGHT(TEXT(P14,"0.#"),1)=".",FALSE,TRUE)</formula>
    </cfRule>
    <cfRule type="expression" dxfId="2840" priority="14056">
      <formula>IF(RIGHT(TEXT(P14,"0.#"),1)=".",TRUE,FALSE)</formula>
    </cfRule>
  </conditionalFormatting>
  <conditionalFormatting sqref="AE32">
    <cfRule type="expression" dxfId="2839" priority="14045">
      <formula>IF(RIGHT(TEXT(AE32,"0.#"),1)=".",FALSE,TRUE)</formula>
    </cfRule>
    <cfRule type="expression" dxfId="2838" priority="14046">
      <formula>IF(RIGHT(TEXT(AE32,"0.#"),1)=".",TRUE,FALSE)</formula>
    </cfRule>
  </conditionalFormatting>
  <conditionalFormatting sqref="P18:AX18">
    <cfRule type="expression" dxfId="2837" priority="13931">
      <formula>IF(RIGHT(TEXT(P18,"0.#"),1)=".",FALSE,TRUE)</formula>
    </cfRule>
    <cfRule type="expression" dxfId="2836" priority="13932">
      <formula>IF(RIGHT(TEXT(P18,"0.#"),1)=".",TRUE,FALSE)</formula>
    </cfRule>
  </conditionalFormatting>
  <conditionalFormatting sqref="Y799">
    <cfRule type="expression" dxfId="2835" priority="13923">
      <formula>IF(RIGHT(TEXT(Y799,"0.#"),1)=".",FALSE,TRUE)</formula>
    </cfRule>
    <cfRule type="expression" dxfId="2834" priority="13924">
      <formula>IF(RIGHT(TEXT(Y799,"0.#"),1)=".",TRUE,FALSE)</formula>
    </cfRule>
  </conditionalFormatting>
  <conditionalFormatting sqref="Y830:Y837 Y828 Y817:Y824 Y815 Y804:Y811 Y802">
    <cfRule type="expression" dxfId="2833" priority="13705">
      <formula>IF(RIGHT(TEXT(Y802,"0.#"),1)=".",FALSE,TRUE)</formula>
    </cfRule>
    <cfRule type="expression" dxfId="2832" priority="13706">
      <formula>IF(RIGHT(TEXT(Y802,"0.#"),1)=".",TRUE,FALSE)</formula>
    </cfRule>
  </conditionalFormatting>
  <conditionalFormatting sqref="P16:AQ17 P15:AX15 P13:AX13">
    <cfRule type="expression" dxfId="2831" priority="13753">
      <formula>IF(RIGHT(TEXT(P13,"0.#"),1)=".",FALSE,TRUE)</formula>
    </cfRule>
    <cfRule type="expression" dxfId="2830" priority="13754">
      <formula>IF(RIGHT(TEXT(P13,"0.#"),1)=".",TRUE,FALSE)</formula>
    </cfRule>
  </conditionalFormatting>
  <conditionalFormatting sqref="P19:AJ19">
    <cfRule type="expression" dxfId="2829" priority="13751">
      <formula>IF(RIGHT(TEXT(P19,"0.#"),1)=".",FALSE,TRUE)</formula>
    </cfRule>
    <cfRule type="expression" dxfId="2828" priority="13752">
      <formula>IF(RIGHT(TEXT(P19,"0.#"),1)=".",TRUE,FALSE)</formula>
    </cfRule>
  </conditionalFormatting>
  <conditionalFormatting sqref="AE101 AQ101">
    <cfRule type="expression" dxfId="2827" priority="13743">
      <formula>IF(RIGHT(TEXT(AE101,"0.#"),1)=".",FALSE,TRUE)</formula>
    </cfRule>
    <cfRule type="expression" dxfId="2826" priority="13744">
      <formula>IF(RIGHT(TEXT(AE101,"0.#"),1)=".",TRUE,FALSE)</formula>
    </cfRule>
  </conditionalFormatting>
  <conditionalFormatting sqref="Y797:Y798">
    <cfRule type="expression" dxfId="2825" priority="13729">
      <formula>IF(RIGHT(TEXT(Y797,"0.#"),1)=".",FALSE,TRUE)</formula>
    </cfRule>
    <cfRule type="expression" dxfId="2824" priority="13730">
      <formula>IF(RIGHT(TEXT(Y797,"0.#"),1)=".",TRUE,FALSE)</formula>
    </cfRule>
  </conditionalFormatting>
  <conditionalFormatting sqref="AU790">
    <cfRule type="expression" dxfId="2823" priority="13727">
      <formula>IF(RIGHT(TEXT(AU790,"0.#"),1)=".",FALSE,TRUE)</formula>
    </cfRule>
    <cfRule type="expression" dxfId="2822" priority="13728">
      <formula>IF(RIGHT(TEXT(AU790,"0.#"),1)=".",TRUE,FALSE)</formula>
    </cfRule>
  </conditionalFormatting>
  <conditionalFormatting sqref="AU799">
    <cfRule type="expression" dxfId="2821" priority="13725">
      <formula>IF(RIGHT(TEXT(AU799,"0.#"),1)=".",FALSE,TRUE)</formula>
    </cfRule>
    <cfRule type="expression" dxfId="2820" priority="13726">
      <formula>IF(RIGHT(TEXT(AU799,"0.#"),1)=".",TRUE,FALSE)</formula>
    </cfRule>
  </conditionalFormatting>
  <conditionalFormatting sqref="AU791:AU798 AU789">
    <cfRule type="expression" dxfId="2819" priority="13723">
      <formula>IF(RIGHT(TEXT(AU789,"0.#"),1)=".",FALSE,TRUE)</formula>
    </cfRule>
    <cfRule type="expression" dxfId="2818" priority="13724">
      <formula>IF(RIGHT(TEXT(AU789,"0.#"),1)=".",TRUE,FALSE)</formula>
    </cfRule>
  </conditionalFormatting>
  <conditionalFormatting sqref="Y829 Y816 Y803">
    <cfRule type="expression" dxfId="2817" priority="13709">
      <formula>IF(RIGHT(TEXT(Y803,"0.#"),1)=".",FALSE,TRUE)</formula>
    </cfRule>
    <cfRule type="expression" dxfId="2816" priority="13710">
      <formula>IF(RIGHT(TEXT(Y803,"0.#"),1)=".",TRUE,FALSE)</formula>
    </cfRule>
  </conditionalFormatting>
  <conditionalFormatting sqref="Y838 Y825 Y812">
    <cfRule type="expression" dxfId="2815" priority="13707">
      <formula>IF(RIGHT(TEXT(Y812,"0.#"),1)=".",FALSE,TRUE)</formula>
    </cfRule>
    <cfRule type="expression" dxfId="2814" priority="13708">
      <formula>IF(RIGHT(TEXT(Y812,"0.#"),1)=".",TRUE,FALSE)</formula>
    </cfRule>
  </conditionalFormatting>
  <conditionalFormatting sqref="AU829 AU816 AU803">
    <cfRule type="expression" dxfId="2813" priority="13703">
      <formula>IF(RIGHT(TEXT(AU803,"0.#"),1)=".",FALSE,TRUE)</formula>
    </cfRule>
    <cfRule type="expression" dxfId="2812" priority="13704">
      <formula>IF(RIGHT(TEXT(AU803,"0.#"),1)=".",TRUE,FALSE)</formula>
    </cfRule>
  </conditionalFormatting>
  <conditionalFormatting sqref="AU838 AU825 AU812">
    <cfRule type="expression" dxfId="2811" priority="13701">
      <formula>IF(RIGHT(TEXT(AU812,"0.#"),1)=".",FALSE,TRUE)</formula>
    </cfRule>
    <cfRule type="expression" dxfId="2810" priority="13702">
      <formula>IF(RIGHT(TEXT(AU812,"0.#"),1)=".",TRUE,FALSE)</formula>
    </cfRule>
  </conditionalFormatting>
  <conditionalFormatting sqref="AU830:AU837 AU828 AU817:AU824 AU815 AU804:AU811 AU802">
    <cfRule type="expression" dxfId="2809" priority="13699">
      <formula>IF(RIGHT(TEXT(AU802,"0.#"),1)=".",FALSE,TRUE)</formula>
    </cfRule>
    <cfRule type="expression" dxfId="2808" priority="13700">
      <formula>IF(RIGHT(TEXT(AU802,"0.#"),1)=".",TRUE,FALSE)</formula>
    </cfRule>
  </conditionalFormatting>
  <conditionalFormatting sqref="AM87">
    <cfRule type="expression" dxfId="2807" priority="13353">
      <formula>IF(RIGHT(TEXT(AM87,"0.#"),1)=".",FALSE,TRUE)</formula>
    </cfRule>
    <cfRule type="expression" dxfId="2806" priority="13354">
      <formula>IF(RIGHT(TEXT(AM87,"0.#"),1)=".",TRUE,FALSE)</formula>
    </cfRule>
  </conditionalFormatting>
  <conditionalFormatting sqref="AE55">
    <cfRule type="expression" dxfId="2805" priority="13421">
      <formula>IF(RIGHT(TEXT(AE55,"0.#"),1)=".",FALSE,TRUE)</formula>
    </cfRule>
    <cfRule type="expression" dxfId="2804" priority="13422">
      <formula>IF(RIGHT(TEXT(AE55,"0.#"),1)=".",TRUE,FALSE)</formula>
    </cfRule>
  </conditionalFormatting>
  <conditionalFormatting sqref="AI55">
    <cfRule type="expression" dxfId="2803" priority="13419">
      <formula>IF(RIGHT(TEXT(AI55,"0.#"),1)=".",FALSE,TRUE)</formula>
    </cfRule>
    <cfRule type="expression" dxfId="2802" priority="13420">
      <formula>IF(RIGHT(TEXT(AI55,"0.#"),1)=".",TRUE,FALSE)</formula>
    </cfRule>
  </conditionalFormatting>
  <conditionalFormatting sqref="AM34">
    <cfRule type="expression" dxfId="2801" priority="13499">
      <formula>IF(RIGHT(TEXT(AM34,"0.#"),1)=".",FALSE,TRUE)</formula>
    </cfRule>
    <cfRule type="expression" dxfId="2800" priority="13500">
      <formula>IF(RIGHT(TEXT(AM34,"0.#"),1)=".",TRUE,FALSE)</formula>
    </cfRule>
  </conditionalFormatting>
  <conditionalFormatting sqref="AE33">
    <cfRule type="expression" dxfId="2799" priority="13513">
      <formula>IF(RIGHT(TEXT(AE33,"0.#"),1)=".",FALSE,TRUE)</formula>
    </cfRule>
    <cfRule type="expression" dxfId="2798" priority="13514">
      <formula>IF(RIGHT(TEXT(AE33,"0.#"),1)=".",TRUE,FALSE)</formula>
    </cfRule>
  </conditionalFormatting>
  <conditionalFormatting sqref="AE34">
    <cfRule type="expression" dxfId="2797" priority="13511">
      <formula>IF(RIGHT(TEXT(AE34,"0.#"),1)=".",FALSE,TRUE)</formula>
    </cfRule>
    <cfRule type="expression" dxfId="2796" priority="13512">
      <formula>IF(RIGHT(TEXT(AE34,"0.#"),1)=".",TRUE,FALSE)</formula>
    </cfRule>
  </conditionalFormatting>
  <conditionalFormatting sqref="AI34">
    <cfRule type="expression" dxfId="2795" priority="13509">
      <formula>IF(RIGHT(TEXT(AI34,"0.#"),1)=".",FALSE,TRUE)</formula>
    </cfRule>
    <cfRule type="expression" dxfId="2794" priority="13510">
      <formula>IF(RIGHT(TEXT(AI34,"0.#"),1)=".",TRUE,FALSE)</formula>
    </cfRule>
  </conditionalFormatting>
  <conditionalFormatting sqref="AI33">
    <cfRule type="expression" dxfId="2793" priority="13507">
      <formula>IF(RIGHT(TEXT(AI33,"0.#"),1)=".",FALSE,TRUE)</formula>
    </cfRule>
    <cfRule type="expression" dxfId="2792" priority="13508">
      <formula>IF(RIGHT(TEXT(AI33,"0.#"),1)=".",TRUE,FALSE)</formula>
    </cfRule>
  </conditionalFormatting>
  <conditionalFormatting sqref="AI32">
    <cfRule type="expression" dxfId="2791" priority="13505">
      <formula>IF(RIGHT(TEXT(AI32,"0.#"),1)=".",FALSE,TRUE)</formula>
    </cfRule>
    <cfRule type="expression" dxfId="2790" priority="13506">
      <formula>IF(RIGHT(TEXT(AI32,"0.#"),1)=".",TRUE,FALSE)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I101">
    <cfRule type="expression" dxfId="2697" priority="13275">
      <formula>IF(RIGHT(TEXT(AI101,"0.#"),1)=".",FALSE,TRUE)</formula>
    </cfRule>
    <cfRule type="expression" dxfId="2696" priority="13276">
      <formula>IF(RIGHT(TEXT(AI101,"0.#"),1)=".",TRUE,FALSE)</formula>
    </cfRule>
  </conditionalFormatting>
  <conditionalFormatting sqref="AM101">
    <cfRule type="expression" dxfId="2695" priority="13273">
      <formula>IF(RIGHT(TEXT(AM101,"0.#"),1)=".",FALSE,TRUE)</formula>
    </cfRule>
    <cfRule type="expression" dxfId="2694" priority="13274">
      <formula>IF(RIGHT(TEXT(AM101,"0.#"),1)=".",TRUE,FALSE)</formula>
    </cfRule>
  </conditionalFormatting>
  <conditionalFormatting sqref="AE102">
    <cfRule type="expression" dxfId="2693" priority="13271">
      <formula>IF(RIGHT(TEXT(AE102,"0.#"),1)=".",FALSE,TRUE)</formula>
    </cfRule>
    <cfRule type="expression" dxfId="2692" priority="13272">
      <formula>IF(RIGHT(TEXT(AE102,"0.#"),1)=".",TRUE,FALSE)</formula>
    </cfRule>
  </conditionalFormatting>
  <conditionalFormatting sqref="AI102">
    <cfRule type="expression" dxfId="2691" priority="13269">
      <formula>IF(RIGHT(TEXT(AI102,"0.#"),1)=".",FALSE,TRUE)</formula>
    </cfRule>
    <cfRule type="expression" dxfId="2690" priority="13270">
      <formula>IF(RIGHT(TEXT(AI102,"0.#"),1)=".",TRUE,FALSE)</formula>
    </cfRule>
  </conditionalFormatting>
  <conditionalFormatting sqref="AM102">
    <cfRule type="expression" dxfId="2689" priority="13267">
      <formula>IF(RIGHT(TEXT(AM102,"0.#"),1)=".",FALSE,TRUE)</formula>
    </cfRule>
    <cfRule type="expression" dxfId="2688" priority="13268">
      <formula>IF(RIGHT(TEXT(AM102,"0.#"),1)=".",TRUE,FALSE)</formula>
    </cfRule>
  </conditionalFormatting>
  <conditionalFormatting sqref="AQ102">
    <cfRule type="expression" dxfId="2687" priority="13265">
      <formula>IF(RIGHT(TEXT(AQ102,"0.#"),1)=".",FALSE,TRUE)</formula>
    </cfRule>
    <cfRule type="expression" dxfId="2686" priority="13266">
      <formula>IF(RIGHT(TEXT(AQ102,"0.#"),1)=".",TRUE,FALSE)</formula>
    </cfRule>
  </conditionalFormatting>
  <conditionalFormatting sqref="AE104">
    <cfRule type="expression" dxfId="2685" priority="13263">
      <formula>IF(RIGHT(TEXT(AE104,"0.#"),1)=".",FALSE,TRUE)</formula>
    </cfRule>
    <cfRule type="expression" dxfId="2684" priority="13264">
      <formula>IF(RIGHT(TEXT(AE104,"0.#"),1)=".",TRUE,FALSE)</formula>
    </cfRule>
  </conditionalFormatting>
  <conditionalFormatting sqref="AI104">
    <cfRule type="expression" dxfId="2683" priority="13261">
      <formula>IF(RIGHT(TEXT(AI104,"0.#"),1)=".",FALSE,TRUE)</formula>
    </cfRule>
    <cfRule type="expression" dxfId="2682" priority="13262">
      <formula>IF(RIGHT(TEXT(AI104,"0.#"),1)=".",TRUE,FALSE)</formula>
    </cfRule>
  </conditionalFormatting>
  <conditionalFormatting sqref="AM104">
    <cfRule type="expression" dxfId="2681" priority="13259">
      <formula>IF(RIGHT(TEXT(AM104,"0.#"),1)=".",FALSE,TRUE)</formula>
    </cfRule>
    <cfRule type="expression" dxfId="2680" priority="13260">
      <formula>IF(RIGHT(TEXT(AM104,"0.#"),1)=".",TRUE,FALSE)</formula>
    </cfRule>
  </conditionalFormatting>
  <conditionalFormatting sqref="AE105">
    <cfRule type="expression" dxfId="2679" priority="13257">
      <formula>IF(RIGHT(TEXT(AE105,"0.#"),1)=".",FALSE,TRUE)</formula>
    </cfRule>
    <cfRule type="expression" dxfId="2678" priority="13258">
      <formula>IF(RIGHT(TEXT(AE105,"0.#"),1)=".",TRUE,FALSE)</formula>
    </cfRule>
  </conditionalFormatting>
  <conditionalFormatting sqref="AI105">
    <cfRule type="expression" dxfId="2677" priority="13255">
      <formula>IF(RIGHT(TEXT(AI105,"0.#"),1)=".",FALSE,TRUE)</formula>
    </cfRule>
    <cfRule type="expression" dxfId="2676" priority="13256">
      <formula>IF(RIGHT(TEXT(AI105,"0.#"),1)=".",TRUE,FALSE)</formula>
    </cfRule>
  </conditionalFormatting>
  <conditionalFormatting sqref="AM105">
    <cfRule type="expression" dxfId="2675" priority="13253">
      <formula>IF(RIGHT(TEXT(AM105,"0.#"),1)=".",FALSE,TRUE)</formula>
    </cfRule>
    <cfRule type="expression" dxfId="2674" priority="13254">
      <formula>IF(RIGHT(TEXT(AM105,"0.#"),1)=".",TRUE,FALSE)</formula>
    </cfRule>
  </conditionalFormatting>
  <conditionalFormatting sqref="AE107">
    <cfRule type="expression" dxfId="2673" priority="13249">
      <formula>IF(RIGHT(TEXT(AE107,"0.#"),1)=".",FALSE,TRUE)</formula>
    </cfRule>
    <cfRule type="expression" dxfId="2672" priority="13250">
      <formula>IF(RIGHT(TEXT(AE107,"0.#"),1)=".",TRUE,FALSE)</formula>
    </cfRule>
  </conditionalFormatting>
  <conditionalFormatting sqref="AI107">
    <cfRule type="expression" dxfId="2671" priority="13247">
      <formula>IF(RIGHT(TEXT(AI107,"0.#"),1)=".",FALSE,TRUE)</formula>
    </cfRule>
    <cfRule type="expression" dxfId="2670" priority="13248">
      <formula>IF(RIGHT(TEXT(AI107,"0.#"),1)=".",TRUE,FALSE)</formula>
    </cfRule>
  </conditionalFormatting>
  <conditionalFormatting sqref="AM107">
    <cfRule type="expression" dxfId="2669" priority="13245">
      <formula>IF(RIGHT(TEXT(AM107,"0.#"),1)=".",FALSE,TRUE)</formula>
    </cfRule>
    <cfRule type="expression" dxfId="2668" priority="13246">
      <formula>IF(RIGHT(TEXT(AM107,"0.#"),1)=".",TRUE,FALSE)</formula>
    </cfRule>
  </conditionalFormatting>
  <conditionalFormatting sqref="AE108">
    <cfRule type="expression" dxfId="2667" priority="13243">
      <formula>IF(RIGHT(TEXT(AE108,"0.#"),1)=".",FALSE,TRUE)</formula>
    </cfRule>
    <cfRule type="expression" dxfId="2666" priority="13244">
      <formula>IF(RIGHT(TEXT(AE108,"0.#"),1)=".",TRUE,FALSE)</formula>
    </cfRule>
  </conditionalFormatting>
  <conditionalFormatting sqref="AI108">
    <cfRule type="expression" dxfId="2665" priority="13241">
      <formula>IF(RIGHT(TEXT(AI108,"0.#"),1)=".",FALSE,TRUE)</formula>
    </cfRule>
    <cfRule type="expression" dxfId="2664" priority="13242">
      <formula>IF(RIGHT(TEXT(AI108,"0.#"),1)=".",TRUE,FALSE)</formula>
    </cfRule>
  </conditionalFormatting>
  <conditionalFormatting sqref="AM108">
    <cfRule type="expression" dxfId="2663" priority="13239">
      <formula>IF(RIGHT(TEXT(AM108,"0.#"),1)=".",FALSE,TRUE)</formula>
    </cfRule>
    <cfRule type="expression" dxfId="2662" priority="13240">
      <formula>IF(RIGHT(TEXT(AM108,"0.#"),1)=".",TRUE,FALSE)</formula>
    </cfRule>
  </conditionalFormatting>
  <conditionalFormatting sqref="AE110">
    <cfRule type="expression" dxfId="2661" priority="13235">
      <formula>IF(RIGHT(TEXT(AE110,"0.#"),1)=".",FALSE,TRUE)</formula>
    </cfRule>
    <cfRule type="expression" dxfId="2660" priority="13236">
      <formula>IF(RIGHT(TEXT(AE110,"0.#"),1)=".",TRUE,FALSE)</formula>
    </cfRule>
  </conditionalFormatting>
  <conditionalFormatting sqref="AI110">
    <cfRule type="expression" dxfId="2659" priority="13233">
      <formula>IF(RIGHT(TEXT(AI110,"0.#"),1)=".",FALSE,TRUE)</formula>
    </cfRule>
    <cfRule type="expression" dxfId="2658" priority="13234">
      <formula>IF(RIGHT(TEXT(AI110,"0.#"),1)=".",TRUE,FALSE)</formula>
    </cfRule>
  </conditionalFormatting>
  <conditionalFormatting sqref="AM110">
    <cfRule type="expression" dxfId="2657" priority="13231">
      <formula>IF(RIGHT(TEXT(AM110,"0.#"),1)=".",FALSE,TRUE)</formula>
    </cfRule>
    <cfRule type="expression" dxfId="2656" priority="13232">
      <formula>IF(RIGHT(TEXT(AM110,"0.#"),1)=".",TRUE,FALSE)</formula>
    </cfRule>
  </conditionalFormatting>
  <conditionalFormatting sqref="AE111">
    <cfRule type="expression" dxfId="2655" priority="13229">
      <formula>IF(RIGHT(TEXT(AE111,"0.#"),1)=".",FALSE,TRUE)</formula>
    </cfRule>
    <cfRule type="expression" dxfId="2654" priority="13230">
      <formula>IF(RIGHT(TEXT(AE111,"0.#"),1)=".",TRUE,FALSE)</formula>
    </cfRule>
  </conditionalFormatting>
  <conditionalFormatting sqref="AI111">
    <cfRule type="expression" dxfId="2653" priority="13227">
      <formula>IF(RIGHT(TEXT(AI111,"0.#"),1)=".",FALSE,TRUE)</formula>
    </cfRule>
    <cfRule type="expression" dxfId="2652" priority="13228">
      <formula>IF(RIGHT(TEXT(AI111,"0.#"),1)=".",TRUE,FALSE)</formula>
    </cfRule>
  </conditionalFormatting>
  <conditionalFormatting sqref="AM111">
    <cfRule type="expression" dxfId="2651" priority="13225">
      <formula>IF(RIGHT(TEXT(AM111,"0.#"),1)=".",FALSE,TRUE)</formula>
    </cfRule>
    <cfRule type="expression" dxfId="2650" priority="13226">
      <formula>IF(RIGHT(TEXT(AM111,"0.#"),1)=".",TRUE,FALSE)</formula>
    </cfRule>
  </conditionalFormatting>
  <conditionalFormatting sqref="AE113">
    <cfRule type="expression" dxfId="2649" priority="13221">
      <formula>IF(RIGHT(TEXT(AE113,"0.#"),1)=".",FALSE,TRUE)</formula>
    </cfRule>
    <cfRule type="expression" dxfId="2648" priority="13222">
      <formula>IF(RIGHT(TEXT(AE113,"0.#"),1)=".",TRUE,FALSE)</formula>
    </cfRule>
  </conditionalFormatting>
  <conditionalFormatting sqref="AI113">
    <cfRule type="expression" dxfId="2647" priority="13219">
      <formula>IF(RIGHT(TEXT(AI113,"0.#"),1)=".",FALSE,TRUE)</formula>
    </cfRule>
    <cfRule type="expression" dxfId="2646" priority="13220">
      <formula>IF(RIGHT(TEXT(AI113,"0.#"),1)=".",TRUE,FALSE)</formula>
    </cfRule>
  </conditionalFormatting>
  <conditionalFormatting sqref="AM113">
    <cfRule type="expression" dxfId="2645" priority="13217">
      <formula>IF(RIGHT(TEXT(AM113,"0.#"),1)=".",FALSE,TRUE)</formula>
    </cfRule>
    <cfRule type="expression" dxfId="2644" priority="13218">
      <formula>IF(RIGHT(TEXT(AM113,"0.#"),1)=".",TRUE,FALSE)</formula>
    </cfRule>
  </conditionalFormatting>
  <conditionalFormatting sqref="AE114">
    <cfRule type="expression" dxfId="2643" priority="13215">
      <formula>IF(RIGHT(TEXT(AE114,"0.#"),1)=".",FALSE,TRUE)</formula>
    </cfRule>
    <cfRule type="expression" dxfId="2642" priority="13216">
      <formula>IF(RIGHT(TEXT(AE114,"0.#"),1)=".",TRUE,FALSE)</formula>
    </cfRule>
  </conditionalFormatting>
  <conditionalFormatting sqref="AI114">
    <cfRule type="expression" dxfId="2641" priority="13213">
      <formula>IF(RIGHT(TEXT(AI114,"0.#"),1)=".",FALSE,TRUE)</formula>
    </cfRule>
    <cfRule type="expression" dxfId="2640" priority="13214">
      <formula>IF(RIGHT(TEXT(AI114,"0.#"),1)=".",TRUE,FALSE)</formula>
    </cfRule>
  </conditionalFormatting>
  <conditionalFormatting sqref="AM114">
    <cfRule type="expression" dxfId="2639" priority="13211">
      <formula>IF(RIGHT(TEXT(AM114,"0.#"),1)=".",FALSE,TRUE)</formula>
    </cfRule>
    <cfRule type="expression" dxfId="2638" priority="13212">
      <formula>IF(RIGHT(TEXT(AM114,"0.#"),1)=".",TRUE,FALSE)</formula>
    </cfRule>
  </conditionalFormatting>
  <conditionalFormatting sqref="AE116 AQ116">
    <cfRule type="expression" dxfId="2637" priority="13207">
      <formula>IF(RIGHT(TEXT(AE116,"0.#"),1)=".",FALSE,TRUE)</formula>
    </cfRule>
    <cfRule type="expression" dxfId="2636" priority="13208">
      <formula>IF(RIGHT(TEXT(AE116,"0.#"),1)=".",TRUE,FALSE)</formula>
    </cfRule>
  </conditionalFormatting>
  <conditionalFormatting sqref="AI116">
    <cfRule type="expression" dxfId="2635" priority="13205">
      <formula>IF(RIGHT(TEXT(AI116,"0.#"),1)=".",FALSE,TRUE)</formula>
    </cfRule>
    <cfRule type="expression" dxfId="2634" priority="13206">
      <formula>IF(RIGHT(TEXT(AI116,"0.#"),1)=".",TRUE,FALSE)</formula>
    </cfRule>
  </conditionalFormatting>
  <conditionalFormatting sqref="AM116">
    <cfRule type="expression" dxfId="2633" priority="13203">
      <formula>IF(RIGHT(TEXT(AM116,"0.#"),1)=".",FALSE,TRUE)</formula>
    </cfRule>
    <cfRule type="expression" dxfId="2632" priority="13204">
      <formula>IF(RIGHT(TEXT(AM116,"0.#"),1)=".",TRUE,FALSE)</formula>
    </cfRule>
  </conditionalFormatting>
  <conditionalFormatting sqref="AE117 AM117">
    <cfRule type="expression" dxfId="2631" priority="13201">
      <formula>IF(RIGHT(TEXT(AE117,"0.#"),1)=".",FALSE,TRUE)</formula>
    </cfRule>
    <cfRule type="expression" dxfId="2630" priority="13202">
      <formula>IF(RIGHT(TEXT(AE117,"0.#"),1)=".",TRUE,FALSE)</formula>
    </cfRule>
  </conditionalFormatting>
  <conditionalFormatting sqref="AI117">
    <cfRule type="expression" dxfId="2629" priority="13199">
      <formula>IF(RIGHT(TEXT(AI117,"0.#"),1)=".",FALSE,TRUE)</formula>
    </cfRule>
    <cfRule type="expression" dxfId="2628" priority="13200">
      <formula>IF(RIGHT(TEXT(AI117,"0.#"),1)=".",TRUE,FALSE)</formula>
    </cfRule>
  </conditionalFormatting>
  <conditionalFormatting sqref="AQ117">
    <cfRule type="expression" dxfId="2627" priority="13195">
      <formula>IF(RIGHT(TEXT(AQ117,"0.#"),1)=".",FALSE,TRUE)</formula>
    </cfRule>
    <cfRule type="expression" dxfId="2626" priority="13196">
      <formula>IF(RIGHT(TEXT(AQ117,"0.#"),1)=".",TRUE,FALSE)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134:AE135 AI134:AI135 AM134:AM135 AQ134:AQ135 AU134:AU135">
    <cfRule type="expression" dxfId="2575" priority="13107">
      <formula>IF(RIGHT(TEXT(AE134,"0.#"),1)=".",FALSE,TRUE)</formula>
    </cfRule>
    <cfRule type="expression" dxfId="2574" priority="13108">
      <formula>IF(RIGHT(TEXT(AE134,"0.#"),1)=".",TRUE,FALSE)</formula>
    </cfRule>
  </conditionalFormatting>
  <conditionalFormatting sqref="AE433">
    <cfRule type="expression" dxfId="2573" priority="13077">
      <formula>IF(RIGHT(TEXT(AE433,"0.#"),1)=".",FALSE,TRUE)</formula>
    </cfRule>
    <cfRule type="expression" dxfId="2572" priority="13078">
      <formula>IF(RIGHT(TEXT(AE433,"0.#"),1)=".",TRUE,FALSE)</formula>
    </cfRule>
  </conditionalFormatting>
  <conditionalFormatting sqref="AM435">
    <cfRule type="expression" dxfId="2571" priority="13061">
      <formula>IF(RIGHT(TEXT(AM435,"0.#"),1)=".",FALSE,TRUE)</formula>
    </cfRule>
    <cfRule type="expression" dxfId="2570" priority="13062">
      <formula>IF(RIGHT(TEXT(AM435,"0.#"),1)=".",TRUE,FALSE)</formula>
    </cfRule>
  </conditionalFormatting>
  <conditionalFormatting sqref="AE434">
    <cfRule type="expression" dxfId="2569" priority="13075">
      <formula>IF(RIGHT(TEXT(AE434,"0.#"),1)=".",FALSE,TRUE)</formula>
    </cfRule>
    <cfRule type="expression" dxfId="2568" priority="13076">
      <formula>IF(RIGHT(TEXT(AE434,"0.#"),1)=".",TRUE,FALSE)</formula>
    </cfRule>
  </conditionalFormatting>
  <conditionalFormatting sqref="AE435">
    <cfRule type="expression" dxfId="2567" priority="13073">
      <formula>IF(RIGHT(TEXT(AE435,"0.#"),1)=".",FALSE,TRUE)</formula>
    </cfRule>
    <cfRule type="expression" dxfId="2566" priority="13074">
      <formula>IF(RIGHT(TEXT(AE435,"0.#"),1)=".",TRUE,FALSE)</formula>
    </cfRule>
  </conditionalFormatting>
  <conditionalFormatting sqref="AM433">
    <cfRule type="expression" dxfId="2565" priority="13065">
      <formula>IF(RIGHT(TEXT(AM433,"0.#"),1)=".",FALSE,TRUE)</formula>
    </cfRule>
    <cfRule type="expression" dxfId="2564" priority="13066">
      <formula>IF(RIGHT(TEXT(AM433,"0.#"),1)=".",TRUE,FALSE)</formula>
    </cfRule>
  </conditionalFormatting>
  <conditionalFormatting sqref="AM434">
    <cfRule type="expression" dxfId="2563" priority="13063">
      <formula>IF(RIGHT(TEXT(AM434,"0.#"),1)=".",FALSE,TRUE)</formula>
    </cfRule>
    <cfRule type="expression" dxfId="2562" priority="13064">
      <formula>IF(RIGHT(TEXT(AM434,"0.#"),1)=".",TRUE,FALSE)</formula>
    </cfRule>
  </conditionalFormatting>
  <conditionalFormatting sqref="AU433">
    <cfRule type="expression" dxfId="2561" priority="13053">
      <formula>IF(RIGHT(TEXT(AU433,"0.#"),1)=".",FALSE,TRUE)</formula>
    </cfRule>
    <cfRule type="expression" dxfId="2560" priority="13054">
      <formula>IF(RIGHT(TEXT(AU433,"0.#"),1)=".",TRUE,FALSE)</formula>
    </cfRule>
  </conditionalFormatting>
  <conditionalFormatting sqref="AU434">
    <cfRule type="expression" dxfId="2559" priority="13051">
      <formula>IF(RIGHT(TEXT(AU434,"0.#"),1)=".",FALSE,TRUE)</formula>
    </cfRule>
    <cfRule type="expression" dxfId="2558" priority="13052">
      <formula>IF(RIGHT(TEXT(AU434,"0.#"),1)=".",TRUE,FALSE)</formula>
    </cfRule>
  </conditionalFormatting>
  <conditionalFormatting sqref="AU435">
    <cfRule type="expression" dxfId="2557" priority="13049">
      <formula>IF(RIGHT(TEXT(AU435,"0.#"),1)=".",FALSE,TRUE)</formula>
    </cfRule>
    <cfRule type="expression" dxfId="2556" priority="13050">
      <formula>IF(RIGHT(TEXT(AU435,"0.#"),1)=".",TRUE,FALSE)</formula>
    </cfRule>
  </conditionalFormatting>
  <conditionalFormatting sqref="AI435">
    <cfRule type="expression" dxfId="2555" priority="12983">
      <formula>IF(RIGHT(TEXT(AI435,"0.#"),1)=".",FALSE,TRUE)</formula>
    </cfRule>
    <cfRule type="expression" dxfId="2554" priority="12984">
      <formula>IF(RIGHT(TEXT(AI435,"0.#"),1)=".",TRUE,FALSE)</formula>
    </cfRule>
  </conditionalFormatting>
  <conditionalFormatting sqref="AI433">
    <cfRule type="expression" dxfId="2553" priority="12987">
      <formula>IF(RIGHT(TEXT(AI433,"0.#"),1)=".",FALSE,TRUE)</formula>
    </cfRule>
    <cfRule type="expression" dxfId="2552" priority="12988">
      <formula>IF(RIGHT(TEXT(AI433,"0.#"),1)=".",TRUE,FALSE)</formula>
    </cfRule>
  </conditionalFormatting>
  <conditionalFormatting sqref="AI434">
    <cfRule type="expression" dxfId="2551" priority="12985">
      <formula>IF(RIGHT(TEXT(AI434,"0.#"),1)=".",FALSE,TRUE)</formula>
    </cfRule>
    <cfRule type="expression" dxfId="2550" priority="12986">
      <formula>IF(RIGHT(TEXT(AI434,"0.#"),1)=".",TRUE,FALSE)</formula>
    </cfRule>
  </conditionalFormatting>
  <conditionalFormatting sqref="AQ434">
    <cfRule type="expression" dxfId="2549" priority="12969">
      <formula>IF(RIGHT(TEXT(AQ434,"0.#"),1)=".",FALSE,TRUE)</formula>
    </cfRule>
    <cfRule type="expression" dxfId="2548" priority="12970">
      <formula>IF(RIGHT(TEXT(AQ434,"0.#"),1)=".",TRUE,FALSE)</formula>
    </cfRule>
  </conditionalFormatting>
  <conditionalFormatting sqref="AQ435">
    <cfRule type="expression" dxfId="2547" priority="12955">
      <formula>IF(RIGHT(TEXT(AQ435,"0.#"),1)=".",FALSE,TRUE)</formula>
    </cfRule>
    <cfRule type="expression" dxfId="2546" priority="12956">
      <formula>IF(RIGHT(TEXT(AQ435,"0.#"),1)=".",TRUE,FALSE)</formula>
    </cfRule>
  </conditionalFormatting>
  <conditionalFormatting sqref="AQ433">
    <cfRule type="expression" dxfId="2545" priority="12953">
      <formula>IF(RIGHT(TEXT(AQ433,"0.#"),1)=".",FALSE,TRUE)</formula>
    </cfRule>
    <cfRule type="expression" dxfId="2544" priority="12954">
      <formula>IF(RIGHT(TEXT(AQ433,"0.#"),1)=".",TRUE,FALSE)</formula>
    </cfRule>
  </conditionalFormatting>
  <conditionalFormatting sqref="AL855:AO874">
    <cfRule type="expression" dxfId="2543" priority="6677">
      <formula>IF(AND(AL855&gt;=0, RIGHT(TEXT(AL855,"0.#"),1)&lt;&gt;"."),TRUE,FALSE)</formula>
    </cfRule>
    <cfRule type="expression" dxfId="2542" priority="6678">
      <formula>IF(AND(AL855&gt;=0, RIGHT(TEXT(AL855,"0.#"),1)="."),TRUE,FALSE)</formula>
    </cfRule>
    <cfRule type="expression" dxfId="2541" priority="6679">
      <formula>IF(AND(AL855&lt;0, RIGHT(TEXT(AL855,"0.#"),1)&lt;&gt;"."),TRUE,FALSE)</formula>
    </cfRule>
    <cfRule type="expression" dxfId="2540" priority="6680">
      <formula>IF(AND(AL855&lt;0, RIGHT(TEXT(AL855,"0.#"),1)="."),TRUE,FALSE)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55:Y874">
    <cfRule type="expression" dxfId="2469" priority="3005">
      <formula>IF(RIGHT(TEXT(Y855,"0.#"),1)=".",FALSE,TRUE)</formula>
    </cfRule>
    <cfRule type="expression" dxfId="2468" priority="3006">
      <formula>IF(RIGHT(TEXT(Y855,"0.#"),1)=".",TRUE,FALSE)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10:AO1139">
    <cfRule type="expression" dxfId="2439" priority="2911">
      <formula>IF(AND(AL1110&gt;=0, RIGHT(TEXT(AL1110,"0.#"),1)&lt;&gt;"."),TRUE,FALSE)</formula>
    </cfRule>
    <cfRule type="expression" dxfId="2438" priority="2912">
      <formula>IF(AND(AL1110&gt;=0, RIGHT(TEXT(AL1110,"0.#"),1)="."),TRUE,FALSE)</formula>
    </cfRule>
    <cfRule type="expression" dxfId="2437" priority="2913">
      <formula>IF(AND(AL1110&lt;0, RIGHT(TEXT(AL1110,"0.#"),1)&lt;&gt;"."),TRUE,FALSE)</formula>
    </cfRule>
    <cfRule type="expression" dxfId="2436" priority="2914">
      <formula>IF(AND(AL1110&lt;0, RIGHT(TEXT(AL1110,"0.#"),1)="."),TRUE,FALSE)</formula>
    </cfRule>
  </conditionalFormatting>
  <conditionalFormatting sqref="Y1110:Y1139">
    <cfRule type="expression" dxfId="2435" priority="2909">
      <formula>IF(RIGHT(TEXT(Y1110,"0.#"),1)=".",FALSE,TRUE)</formula>
    </cfRule>
    <cfRule type="expression" dxfId="2434" priority="2910">
      <formula>IF(RIGHT(TEXT(Y1110,"0.#"),1)=".",TRUE,FALSE)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907">
    <cfRule type="expression" dxfId="2109" priority="2121">
      <formula>IF(RIGHT(TEXT(Y880,"0.#"),1)=".",FALSE,TRUE)</formula>
    </cfRule>
    <cfRule type="expression" dxfId="2108" priority="2122">
      <formula>IF(RIGHT(TEXT(Y880,"0.#"),1)=".",TRUE,FALSE)</formula>
    </cfRule>
  </conditionalFormatting>
  <conditionalFormatting sqref="Y878:Y879">
    <cfRule type="expression" dxfId="2107" priority="2115">
      <formula>IF(RIGHT(TEXT(Y878,"0.#"),1)=".",FALSE,TRUE)</formula>
    </cfRule>
    <cfRule type="expression" dxfId="2106" priority="2116">
      <formula>IF(RIGHT(TEXT(Y878,"0.#"),1)=".",TRUE,FALSE)</formula>
    </cfRule>
  </conditionalFormatting>
  <conditionalFormatting sqref="Y913:Y940">
    <cfRule type="expression" dxfId="2105" priority="2109">
      <formula>IF(RIGHT(TEXT(Y913,"0.#"),1)=".",FALSE,TRUE)</formula>
    </cfRule>
    <cfRule type="expression" dxfId="2104" priority="2110">
      <formula>IF(RIGHT(TEXT(Y913,"0.#"),1)=".",TRUE,FALSE)</formula>
    </cfRule>
  </conditionalFormatting>
  <conditionalFormatting sqref="Y911:Y912">
    <cfRule type="expression" dxfId="2103" priority="2103">
      <formula>IF(RIGHT(TEXT(Y911,"0.#"),1)=".",FALSE,TRUE)</formula>
    </cfRule>
    <cfRule type="expression" dxfId="2102" priority="2104">
      <formula>IF(RIGHT(TEXT(Y911,"0.#"),1)=".",TRUE,FALSE)</formula>
    </cfRule>
  </conditionalFormatting>
  <conditionalFormatting sqref="Y946:Y973">
    <cfRule type="expression" dxfId="2101" priority="2097">
      <formula>IF(RIGHT(TEXT(Y946,"0.#"),1)=".",FALSE,TRUE)</formula>
    </cfRule>
    <cfRule type="expression" dxfId="2100" priority="2098">
      <formula>IF(RIGHT(TEXT(Y946,"0.#"),1)=".",TRUE,FALSE)</formula>
    </cfRule>
  </conditionalFormatting>
  <conditionalFormatting sqref="Y944:Y945">
    <cfRule type="expression" dxfId="2099" priority="2091">
      <formula>IF(RIGHT(TEXT(Y944,"0.#"),1)=".",FALSE,TRUE)</formula>
    </cfRule>
    <cfRule type="expression" dxfId="2098" priority="2092">
      <formula>IF(RIGHT(TEXT(Y944,"0.#"),1)=".",TRUE,FALSE)</formula>
    </cfRule>
  </conditionalFormatting>
  <conditionalFormatting sqref="Y979:Y1006">
    <cfRule type="expression" dxfId="2097" priority="2085">
      <formula>IF(RIGHT(TEXT(Y979,"0.#"),1)=".",FALSE,TRUE)</formula>
    </cfRule>
    <cfRule type="expression" dxfId="2096" priority="2086">
      <formula>IF(RIGHT(TEXT(Y979,"0.#"),1)=".",TRUE,FALSE)</formula>
    </cfRule>
  </conditionalFormatting>
  <conditionalFormatting sqref="Y977:Y978">
    <cfRule type="expression" dxfId="2095" priority="2079">
      <formula>IF(RIGHT(TEXT(Y977,"0.#"),1)=".",FALSE,TRUE)</formula>
    </cfRule>
    <cfRule type="expression" dxfId="2094" priority="2080">
      <formula>IF(RIGHT(TEXT(Y977,"0.#"),1)=".",TRUE,FALSE)</formula>
    </cfRule>
  </conditionalFormatting>
  <conditionalFormatting sqref="Y1012:Y1039">
    <cfRule type="expression" dxfId="2093" priority="2073">
      <formula>IF(RIGHT(TEXT(Y1012,"0.#"),1)=".",FALSE,TRUE)</formula>
    </cfRule>
    <cfRule type="expression" dxfId="2092" priority="2074">
      <formula>IF(RIGHT(TEXT(Y1012,"0.#"),1)=".",TRUE,FALSE)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907">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8:AO879">
    <cfRule type="expression" dxfId="2007" priority="2117">
      <formula>IF(AND(AL878&gt;=0, RIGHT(TEXT(AL878,"0.#"),1)&lt;&gt;"."),TRUE,FALSE)</formula>
    </cfRule>
    <cfRule type="expression" dxfId="2006" priority="2118">
      <formula>IF(AND(AL878&gt;=0, RIGHT(TEXT(AL878,"0.#"),1)="."),TRUE,FALSE)</formula>
    </cfRule>
    <cfRule type="expression" dxfId="2005" priority="2119">
      <formula>IF(AND(AL878&lt;0, RIGHT(TEXT(AL878,"0.#"),1)&lt;&gt;"."),TRUE,FALSE)</formula>
    </cfRule>
    <cfRule type="expression" dxfId="2004" priority="2120">
      <formula>IF(AND(AL878&lt;0, RIGHT(TEXT(AL878,"0.#"),1)="."),TRUE,FALSE)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Y790">
    <cfRule type="expression" dxfId="751" priority="51">
      <formula>IF(RIGHT(TEXT(Y790,"0.#"),1)=".",FALSE,TRUE)</formula>
    </cfRule>
    <cfRule type="expression" dxfId="750" priority="52">
      <formula>IF(RIGHT(TEXT(Y790,"0.#"),1)=".",TRUE,FALSE)</formula>
    </cfRule>
  </conditionalFormatting>
  <conditionalFormatting sqref="Y791:Y795 Y789">
    <cfRule type="expression" dxfId="749" priority="49">
      <formula>IF(RIGHT(TEXT(Y789,"0.#"),1)=".",FALSE,TRUE)</formula>
    </cfRule>
    <cfRule type="expression" dxfId="748" priority="50">
      <formula>IF(RIGHT(TEXT(Y789,"0.#"),1)=".",TRUE,FALSE)</formula>
    </cfRule>
  </conditionalFormatting>
  <conditionalFormatting sqref="Y796">
    <cfRule type="expression" dxfId="747" priority="47">
      <formula>IF(RIGHT(TEXT(Y796,"0.#"),1)=".",FALSE,TRUE)</formula>
    </cfRule>
    <cfRule type="expression" dxfId="746" priority="48">
      <formula>IF(RIGHT(TEXT(Y796,"0.#"),1)=".",TRUE,FALSE)</formula>
    </cfRule>
  </conditionalFormatting>
  <conditionalFormatting sqref="Y847:Y853">
    <cfRule type="expression" dxfId="745" priority="45">
      <formula>IF(RIGHT(TEXT(Y847,"0.#"),1)=".",FALSE,TRUE)</formula>
    </cfRule>
    <cfRule type="expression" dxfId="744" priority="46">
      <formula>IF(RIGHT(TEXT(Y847,"0.#"),1)=".",TRUE,FALSE)</formula>
    </cfRule>
  </conditionalFormatting>
  <conditionalFormatting sqref="Y845:Y846">
    <cfRule type="expression" dxfId="743" priority="43">
      <formula>IF(RIGHT(TEXT(Y845,"0.#"),1)=".",FALSE,TRUE)</formula>
    </cfRule>
    <cfRule type="expression" dxfId="742" priority="44">
      <formula>IF(RIGHT(TEXT(Y845,"0.#"),1)=".",TRUE,FALSE)</formula>
    </cfRule>
  </conditionalFormatting>
  <conditionalFormatting sqref="AL845:AO845">
    <cfRule type="expression" dxfId="741" priority="39">
      <formula>IF(AND(AL845&gt;=0, RIGHT(TEXT(AL845,"0.#"),1)&lt;&gt;"."),TRUE,FALSE)</formula>
    </cfRule>
    <cfRule type="expression" dxfId="740" priority="40">
      <formula>IF(AND(AL845&gt;=0, RIGHT(TEXT(AL845,"0.#"),1)="."),TRUE,FALSE)</formula>
    </cfRule>
    <cfRule type="expression" dxfId="739" priority="41">
      <formula>IF(AND(AL845&lt;0, RIGHT(TEXT(AL845,"0.#"),1)&lt;&gt;"."),TRUE,FALSE)</formula>
    </cfRule>
    <cfRule type="expression" dxfId="738" priority="42">
      <formula>IF(AND(AL845&lt;0, RIGHT(TEXT(AL845,"0.#"),1)="."),TRUE,FALSE)</formula>
    </cfRule>
  </conditionalFormatting>
  <conditionalFormatting sqref="AL846:AO846">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AL847:AO847">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AL848:AO848">
    <cfRule type="expression" dxfId="729" priority="27">
      <formula>IF(AND(AL848&gt;=0, RIGHT(TEXT(AL848,"0.#"),1)&lt;&gt;"."),TRUE,FALSE)</formula>
    </cfRule>
    <cfRule type="expression" dxfId="728" priority="28">
      <formula>IF(AND(AL848&gt;=0, RIGHT(TEXT(AL848,"0.#"),1)="."),TRUE,FALSE)</formula>
    </cfRule>
    <cfRule type="expression" dxfId="727" priority="29">
      <formula>IF(AND(AL848&lt;0, RIGHT(TEXT(AL848,"0.#"),1)&lt;&gt;"."),TRUE,FALSE)</formula>
    </cfRule>
    <cfRule type="expression" dxfId="726" priority="30">
      <formula>IF(AND(AL848&lt;0, RIGHT(TEXT(AL848,"0.#"),1)="."),TRUE,FALSE)</formula>
    </cfRule>
  </conditionalFormatting>
  <conditionalFormatting sqref="AL849:AO849">
    <cfRule type="expression" dxfId="725" priority="23">
      <formula>IF(AND(AL849&gt;=0, RIGHT(TEXT(AL849,"0.#"),1)&lt;&gt;"."),TRUE,FALSE)</formula>
    </cfRule>
    <cfRule type="expression" dxfId="724" priority="24">
      <formula>IF(AND(AL849&gt;=0, RIGHT(TEXT(AL849,"0.#"),1)="."),TRUE,FALSE)</formula>
    </cfRule>
    <cfRule type="expression" dxfId="723" priority="25">
      <formula>IF(AND(AL849&lt;0, RIGHT(TEXT(AL849,"0.#"),1)&lt;&gt;"."),TRUE,FALSE)</formula>
    </cfRule>
    <cfRule type="expression" dxfId="722" priority="26">
      <formula>IF(AND(AL849&lt;0, RIGHT(TEXT(AL849,"0.#"),1)="."),TRUE,FALSE)</formula>
    </cfRule>
  </conditionalFormatting>
  <conditionalFormatting sqref="AL850:AO850">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AL851:AO851">
    <cfRule type="expression" dxfId="717" priority="15">
      <formula>IF(AND(AL851&gt;=0, RIGHT(TEXT(AL851,"0.#"),1)&lt;&gt;"."),TRUE,FALSE)</formula>
    </cfRule>
    <cfRule type="expression" dxfId="716" priority="16">
      <formula>IF(AND(AL851&gt;=0, RIGHT(TEXT(AL851,"0.#"),1)="."),TRUE,FALSE)</formula>
    </cfRule>
    <cfRule type="expression" dxfId="715" priority="17">
      <formula>IF(AND(AL851&lt;0, RIGHT(TEXT(AL851,"0.#"),1)&lt;&gt;"."),TRUE,FALSE)</formula>
    </cfRule>
    <cfRule type="expression" dxfId="714" priority="18">
      <formula>IF(AND(AL851&lt;0, RIGHT(TEXT(AL851,"0.#"),1)="."),TRUE,FALSE)</formula>
    </cfRule>
  </conditionalFormatting>
  <conditionalFormatting sqref="AL852:AO852">
    <cfRule type="expression" dxfId="713" priority="11">
      <formula>IF(AND(AL852&gt;=0, RIGHT(TEXT(AL852,"0.#"),1)&lt;&gt;"."),TRUE,FALSE)</formula>
    </cfRule>
    <cfRule type="expression" dxfId="712" priority="12">
      <formula>IF(AND(AL852&gt;=0, RIGHT(TEXT(AL852,"0.#"),1)="."),TRUE,FALSE)</formula>
    </cfRule>
    <cfRule type="expression" dxfId="711" priority="13">
      <formula>IF(AND(AL852&lt;0, RIGHT(TEXT(AL852,"0.#"),1)&lt;&gt;"."),TRUE,FALSE)</formula>
    </cfRule>
    <cfRule type="expression" dxfId="710" priority="14">
      <formula>IF(AND(AL852&lt;0, RIGHT(TEXT(AL852,"0.#"),1)="."),TRUE,FALSE)</formula>
    </cfRule>
  </conditionalFormatting>
  <conditionalFormatting sqref="AL853:AO853">
    <cfRule type="expression" dxfId="709" priority="7">
      <formula>IF(AND(AL853&gt;=0, RIGHT(TEXT(AL853,"0.#"),1)&lt;&gt;"."),TRUE,FALSE)</formula>
    </cfRule>
    <cfRule type="expression" dxfId="708" priority="8">
      <formula>IF(AND(AL853&gt;=0, RIGHT(TEXT(AL853,"0.#"),1)="."),TRUE,FALSE)</formula>
    </cfRule>
    <cfRule type="expression" dxfId="707" priority="9">
      <formula>IF(AND(AL853&lt;0, RIGHT(TEXT(AL853,"0.#"),1)&lt;&gt;"."),TRUE,FALSE)</formula>
    </cfRule>
    <cfRule type="expression" dxfId="706" priority="10">
      <formula>IF(AND(AL853&lt;0, RIGHT(TEXT(AL853,"0.#"),1)="."),TRUE,FALSE)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735</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5"/>
      <c r="Z2" s="414"/>
      <c r="AA2" s="415"/>
      <c r="AB2" s="1009" t="s">
        <v>11</v>
      </c>
      <c r="AC2" s="1010"/>
      <c r="AD2" s="1011"/>
      <c r="AE2" s="997" t="s">
        <v>391</v>
      </c>
      <c r="AF2" s="997"/>
      <c r="AG2" s="997"/>
      <c r="AH2" s="997"/>
      <c r="AI2" s="997" t="s">
        <v>413</v>
      </c>
      <c r="AJ2" s="997"/>
      <c r="AK2" s="997"/>
      <c r="AL2" s="458"/>
      <c r="AM2" s="997" t="s">
        <v>510</v>
      </c>
      <c r="AN2" s="997"/>
      <c r="AO2" s="997"/>
      <c r="AP2" s="458"/>
      <c r="AQ2" s="215" t="s">
        <v>232</v>
      </c>
      <c r="AR2" s="199"/>
      <c r="AS2" s="199"/>
      <c r="AT2" s="200"/>
      <c r="AU2" s="374" t="s">
        <v>134</v>
      </c>
      <c r="AV2" s="374"/>
      <c r="AW2" s="374"/>
      <c r="AX2" s="375"/>
      <c r="AY2" s="34">
        <f>COUNTA($G$4)</f>
        <v>0</v>
      </c>
    </row>
    <row r="3" spans="1:51"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5"/>
      <c r="B4" s="513"/>
      <c r="C4" s="513"/>
      <c r="D4" s="513"/>
      <c r="E4" s="513"/>
      <c r="F4" s="514"/>
      <c r="G4" s="540"/>
      <c r="H4" s="1015"/>
      <c r="I4" s="1015"/>
      <c r="J4" s="1015"/>
      <c r="K4" s="1015"/>
      <c r="L4" s="1015"/>
      <c r="M4" s="1015"/>
      <c r="N4" s="1015"/>
      <c r="O4" s="1016"/>
      <c r="P4" s="191"/>
      <c r="Q4" s="1023"/>
      <c r="R4" s="1023"/>
      <c r="S4" s="1023"/>
      <c r="T4" s="1023"/>
      <c r="U4" s="1023"/>
      <c r="V4" s="1023"/>
      <c r="W4" s="1023"/>
      <c r="X4" s="1024"/>
      <c r="Y4" s="1001" t="s">
        <v>12</v>
      </c>
      <c r="Z4" s="1002"/>
      <c r="AA4" s="1003"/>
      <c r="AB4" s="551"/>
      <c r="AC4" s="1004"/>
      <c r="AD4" s="1004"/>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180</v>
      </c>
      <c r="AC6" s="1030"/>
      <c r="AD6" s="1030"/>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5"/>
      <c r="Z9" s="414"/>
      <c r="AA9" s="415"/>
      <c r="AB9" s="1009" t="s">
        <v>11</v>
      </c>
      <c r="AC9" s="1010"/>
      <c r="AD9" s="1011"/>
      <c r="AE9" s="997" t="s">
        <v>391</v>
      </c>
      <c r="AF9" s="997"/>
      <c r="AG9" s="997"/>
      <c r="AH9" s="997"/>
      <c r="AI9" s="997" t="s">
        <v>413</v>
      </c>
      <c r="AJ9" s="997"/>
      <c r="AK9" s="997"/>
      <c r="AL9" s="458"/>
      <c r="AM9" s="997" t="s">
        <v>510</v>
      </c>
      <c r="AN9" s="997"/>
      <c r="AO9" s="997"/>
      <c r="AP9" s="458"/>
      <c r="AQ9" s="215" t="s">
        <v>232</v>
      </c>
      <c r="AR9" s="199"/>
      <c r="AS9" s="199"/>
      <c r="AT9" s="200"/>
      <c r="AU9" s="374" t="s">
        <v>134</v>
      </c>
      <c r="AV9" s="374"/>
      <c r="AW9" s="374"/>
      <c r="AX9" s="375"/>
      <c r="AY9" s="34">
        <f>COUNTA($G$11)</f>
        <v>0</v>
      </c>
    </row>
    <row r="10" spans="1:51"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5"/>
      <c r="B11" s="513"/>
      <c r="C11" s="513"/>
      <c r="D11" s="513"/>
      <c r="E11" s="513"/>
      <c r="F11" s="514"/>
      <c r="G11" s="540"/>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1"/>
      <c r="AC11" s="1004"/>
      <c r="AD11" s="1004"/>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180</v>
      </c>
      <c r="AC13" s="1030"/>
      <c r="AD13" s="1030"/>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5"/>
      <c r="Z16" s="414"/>
      <c r="AA16" s="415"/>
      <c r="AB16" s="1009" t="s">
        <v>11</v>
      </c>
      <c r="AC16" s="1010"/>
      <c r="AD16" s="1011"/>
      <c r="AE16" s="997" t="s">
        <v>391</v>
      </c>
      <c r="AF16" s="997"/>
      <c r="AG16" s="997"/>
      <c r="AH16" s="997"/>
      <c r="AI16" s="997" t="s">
        <v>413</v>
      </c>
      <c r="AJ16" s="997"/>
      <c r="AK16" s="997"/>
      <c r="AL16" s="458"/>
      <c r="AM16" s="997" t="s">
        <v>510</v>
      </c>
      <c r="AN16" s="997"/>
      <c r="AO16" s="997"/>
      <c r="AP16" s="458"/>
      <c r="AQ16" s="215" t="s">
        <v>232</v>
      </c>
      <c r="AR16" s="199"/>
      <c r="AS16" s="199"/>
      <c r="AT16" s="200"/>
      <c r="AU16" s="374" t="s">
        <v>134</v>
      </c>
      <c r="AV16" s="374"/>
      <c r="AW16" s="374"/>
      <c r="AX16" s="375"/>
      <c r="AY16" s="34">
        <f>COUNTA($G$18)</f>
        <v>0</v>
      </c>
    </row>
    <row r="17" spans="1:51"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5"/>
      <c r="B18" s="513"/>
      <c r="C18" s="513"/>
      <c r="D18" s="513"/>
      <c r="E18" s="513"/>
      <c r="F18" s="514"/>
      <c r="G18" s="540"/>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1"/>
      <c r="AC18" s="1004"/>
      <c r="AD18" s="1004"/>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180</v>
      </c>
      <c r="AC20" s="1030"/>
      <c r="AD20" s="1030"/>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5"/>
      <c r="Z23" s="414"/>
      <c r="AA23" s="415"/>
      <c r="AB23" s="1009" t="s">
        <v>11</v>
      </c>
      <c r="AC23" s="1010"/>
      <c r="AD23" s="1011"/>
      <c r="AE23" s="997" t="s">
        <v>391</v>
      </c>
      <c r="AF23" s="997"/>
      <c r="AG23" s="997"/>
      <c r="AH23" s="997"/>
      <c r="AI23" s="997" t="s">
        <v>413</v>
      </c>
      <c r="AJ23" s="997"/>
      <c r="AK23" s="997"/>
      <c r="AL23" s="458"/>
      <c r="AM23" s="997" t="s">
        <v>510</v>
      </c>
      <c r="AN23" s="997"/>
      <c r="AO23" s="997"/>
      <c r="AP23" s="458"/>
      <c r="AQ23" s="215" t="s">
        <v>232</v>
      </c>
      <c r="AR23" s="199"/>
      <c r="AS23" s="199"/>
      <c r="AT23" s="200"/>
      <c r="AU23" s="374" t="s">
        <v>134</v>
      </c>
      <c r="AV23" s="374"/>
      <c r="AW23" s="374"/>
      <c r="AX23" s="375"/>
      <c r="AY23" s="34">
        <f>COUNTA($G$25)</f>
        <v>0</v>
      </c>
    </row>
    <row r="24" spans="1:51"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5"/>
      <c r="B25" s="513"/>
      <c r="C25" s="513"/>
      <c r="D25" s="513"/>
      <c r="E25" s="513"/>
      <c r="F25" s="514"/>
      <c r="G25" s="540"/>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1"/>
      <c r="AC25" s="1004"/>
      <c r="AD25" s="1004"/>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180</v>
      </c>
      <c r="AC27" s="1030"/>
      <c r="AD27" s="1030"/>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5"/>
      <c r="Z30" s="414"/>
      <c r="AA30" s="415"/>
      <c r="AB30" s="1009" t="s">
        <v>11</v>
      </c>
      <c r="AC30" s="1010"/>
      <c r="AD30" s="1011"/>
      <c r="AE30" s="997" t="s">
        <v>391</v>
      </c>
      <c r="AF30" s="997"/>
      <c r="AG30" s="997"/>
      <c r="AH30" s="997"/>
      <c r="AI30" s="997" t="s">
        <v>413</v>
      </c>
      <c r="AJ30" s="997"/>
      <c r="AK30" s="997"/>
      <c r="AL30" s="458"/>
      <c r="AM30" s="997" t="s">
        <v>510</v>
      </c>
      <c r="AN30" s="997"/>
      <c r="AO30" s="997"/>
      <c r="AP30" s="458"/>
      <c r="AQ30" s="215" t="s">
        <v>232</v>
      </c>
      <c r="AR30" s="199"/>
      <c r="AS30" s="199"/>
      <c r="AT30" s="200"/>
      <c r="AU30" s="374" t="s">
        <v>134</v>
      </c>
      <c r="AV30" s="374"/>
      <c r="AW30" s="374"/>
      <c r="AX30" s="375"/>
      <c r="AY30" s="34">
        <f>COUNTA($G$32)</f>
        <v>0</v>
      </c>
    </row>
    <row r="31" spans="1:51"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5"/>
      <c r="B32" s="513"/>
      <c r="C32" s="513"/>
      <c r="D32" s="513"/>
      <c r="E32" s="513"/>
      <c r="F32" s="514"/>
      <c r="G32" s="540"/>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1"/>
      <c r="AC32" s="1004"/>
      <c r="AD32" s="1004"/>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180</v>
      </c>
      <c r="AC34" s="1030"/>
      <c r="AD34" s="1030"/>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5"/>
      <c r="Z37" s="414"/>
      <c r="AA37" s="415"/>
      <c r="AB37" s="1009" t="s">
        <v>11</v>
      </c>
      <c r="AC37" s="1010"/>
      <c r="AD37" s="1011"/>
      <c r="AE37" s="997" t="s">
        <v>391</v>
      </c>
      <c r="AF37" s="997"/>
      <c r="AG37" s="997"/>
      <c r="AH37" s="997"/>
      <c r="AI37" s="997" t="s">
        <v>413</v>
      </c>
      <c r="AJ37" s="997"/>
      <c r="AK37" s="997"/>
      <c r="AL37" s="458"/>
      <c r="AM37" s="997" t="s">
        <v>510</v>
      </c>
      <c r="AN37" s="997"/>
      <c r="AO37" s="997"/>
      <c r="AP37" s="458"/>
      <c r="AQ37" s="215" t="s">
        <v>232</v>
      </c>
      <c r="AR37" s="199"/>
      <c r="AS37" s="199"/>
      <c r="AT37" s="200"/>
      <c r="AU37" s="374" t="s">
        <v>134</v>
      </c>
      <c r="AV37" s="374"/>
      <c r="AW37" s="374"/>
      <c r="AX37" s="375"/>
      <c r="AY37" s="34">
        <f>COUNTA($G$39)</f>
        <v>0</v>
      </c>
    </row>
    <row r="38" spans="1:51"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5"/>
      <c r="B39" s="513"/>
      <c r="C39" s="513"/>
      <c r="D39" s="513"/>
      <c r="E39" s="513"/>
      <c r="F39" s="514"/>
      <c r="G39" s="540"/>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1"/>
      <c r="AC39" s="1004"/>
      <c r="AD39" s="1004"/>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180</v>
      </c>
      <c r="AC41" s="1030"/>
      <c r="AD41" s="1030"/>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5"/>
      <c r="Z44" s="414"/>
      <c r="AA44" s="415"/>
      <c r="AB44" s="1009" t="s">
        <v>11</v>
      </c>
      <c r="AC44" s="1010"/>
      <c r="AD44" s="1011"/>
      <c r="AE44" s="997" t="s">
        <v>391</v>
      </c>
      <c r="AF44" s="997"/>
      <c r="AG44" s="997"/>
      <c r="AH44" s="997"/>
      <c r="AI44" s="997" t="s">
        <v>413</v>
      </c>
      <c r="AJ44" s="997"/>
      <c r="AK44" s="997"/>
      <c r="AL44" s="458"/>
      <c r="AM44" s="997" t="s">
        <v>510</v>
      </c>
      <c r="AN44" s="997"/>
      <c r="AO44" s="997"/>
      <c r="AP44" s="458"/>
      <c r="AQ44" s="215" t="s">
        <v>232</v>
      </c>
      <c r="AR44" s="199"/>
      <c r="AS44" s="199"/>
      <c r="AT44" s="200"/>
      <c r="AU44" s="374" t="s">
        <v>134</v>
      </c>
      <c r="AV44" s="374"/>
      <c r="AW44" s="374"/>
      <c r="AX44" s="375"/>
      <c r="AY44" s="34">
        <f>COUNTA($G$46)</f>
        <v>0</v>
      </c>
    </row>
    <row r="45" spans="1:51"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5"/>
      <c r="B46" s="513"/>
      <c r="C46" s="513"/>
      <c r="D46" s="513"/>
      <c r="E46" s="513"/>
      <c r="F46" s="514"/>
      <c r="G46" s="540"/>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1"/>
      <c r="AC46" s="1004"/>
      <c r="AD46" s="1004"/>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180</v>
      </c>
      <c r="AC48" s="1030"/>
      <c r="AD48" s="1030"/>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5"/>
      <c r="Z51" s="414"/>
      <c r="AA51" s="415"/>
      <c r="AB51" s="458" t="s">
        <v>11</v>
      </c>
      <c r="AC51" s="1010"/>
      <c r="AD51" s="1011"/>
      <c r="AE51" s="997" t="s">
        <v>391</v>
      </c>
      <c r="AF51" s="997"/>
      <c r="AG51" s="997"/>
      <c r="AH51" s="997"/>
      <c r="AI51" s="997" t="s">
        <v>413</v>
      </c>
      <c r="AJ51" s="997"/>
      <c r="AK51" s="997"/>
      <c r="AL51" s="458"/>
      <c r="AM51" s="997" t="s">
        <v>510</v>
      </c>
      <c r="AN51" s="997"/>
      <c r="AO51" s="997"/>
      <c r="AP51" s="458"/>
      <c r="AQ51" s="215" t="s">
        <v>232</v>
      </c>
      <c r="AR51" s="199"/>
      <c r="AS51" s="199"/>
      <c r="AT51" s="200"/>
      <c r="AU51" s="374" t="s">
        <v>134</v>
      </c>
      <c r="AV51" s="374"/>
      <c r="AW51" s="374"/>
      <c r="AX51" s="375"/>
      <c r="AY51" s="34">
        <f>COUNTA($G$53)</f>
        <v>0</v>
      </c>
    </row>
    <row r="52" spans="1:51"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5"/>
      <c r="B53" s="513"/>
      <c r="C53" s="513"/>
      <c r="D53" s="513"/>
      <c r="E53" s="513"/>
      <c r="F53" s="514"/>
      <c r="G53" s="540"/>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1"/>
      <c r="AC53" s="1004"/>
      <c r="AD53" s="1004"/>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180</v>
      </c>
      <c r="AC55" s="1030"/>
      <c r="AD55" s="1030"/>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5"/>
      <c r="Z58" s="414"/>
      <c r="AA58" s="415"/>
      <c r="AB58" s="1009" t="s">
        <v>11</v>
      </c>
      <c r="AC58" s="1010"/>
      <c r="AD58" s="1011"/>
      <c r="AE58" s="997" t="s">
        <v>391</v>
      </c>
      <c r="AF58" s="997"/>
      <c r="AG58" s="997"/>
      <c r="AH58" s="997"/>
      <c r="AI58" s="997" t="s">
        <v>413</v>
      </c>
      <c r="AJ58" s="997"/>
      <c r="AK58" s="997"/>
      <c r="AL58" s="458"/>
      <c r="AM58" s="997" t="s">
        <v>510</v>
      </c>
      <c r="AN58" s="997"/>
      <c r="AO58" s="997"/>
      <c r="AP58" s="458"/>
      <c r="AQ58" s="215" t="s">
        <v>232</v>
      </c>
      <c r="AR58" s="199"/>
      <c r="AS58" s="199"/>
      <c r="AT58" s="200"/>
      <c r="AU58" s="374" t="s">
        <v>134</v>
      </c>
      <c r="AV58" s="374"/>
      <c r="AW58" s="374"/>
      <c r="AX58" s="375"/>
      <c r="AY58" s="34">
        <f>COUNTA($G$60)</f>
        <v>0</v>
      </c>
    </row>
    <row r="59" spans="1:51"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5"/>
      <c r="B60" s="513"/>
      <c r="C60" s="513"/>
      <c r="D60" s="513"/>
      <c r="E60" s="513"/>
      <c r="F60" s="514"/>
      <c r="G60" s="540"/>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1"/>
      <c r="AC60" s="1004"/>
      <c r="AD60" s="1004"/>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180</v>
      </c>
      <c r="AC62" s="1030"/>
      <c r="AD62" s="1030"/>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5"/>
      <c r="Z65" s="414"/>
      <c r="AA65" s="415"/>
      <c r="AB65" s="1009" t="s">
        <v>11</v>
      </c>
      <c r="AC65" s="1010"/>
      <c r="AD65" s="1011"/>
      <c r="AE65" s="997" t="s">
        <v>391</v>
      </c>
      <c r="AF65" s="997"/>
      <c r="AG65" s="997"/>
      <c r="AH65" s="997"/>
      <c r="AI65" s="997" t="s">
        <v>413</v>
      </c>
      <c r="AJ65" s="997"/>
      <c r="AK65" s="997"/>
      <c r="AL65" s="458"/>
      <c r="AM65" s="997" t="s">
        <v>510</v>
      </c>
      <c r="AN65" s="997"/>
      <c r="AO65" s="997"/>
      <c r="AP65" s="458"/>
      <c r="AQ65" s="215" t="s">
        <v>232</v>
      </c>
      <c r="AR65" s="199"/>
      <c r="AS65" s="199"/>
      <c r="AT65" s="200"/>
      <c r="AU65" s="374" t="s">
        <v>134</v>
      </c>
      <c r="AV65" s="374"/>
      <c r="AW65" s="374"/>
      <c r="AX65" s="375"/>
      <c r="AY65" s="34">
        <f>COUNTA($G$67)</f>
        <v>0</v>
      </c>
    </row>
    <row r="66" spans="1:51"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5"/>
      <c r="B67" s="513"/>
      <c r="C67" s="513"/>
      <c r="D67" s="513"/>
      <c r="E67" s="513"/>
      <c r="F67" s="514"/>
      <c r="G67" s="540"/>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1"/>
      <c r="AC67" s="1004"/>
      <c r="AD67" s="1004"/>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7"/>
      <c r="B5" s="1038"/>
      <c r="C5" s="1038"/>
      <c r="D5" s="1038"/>
      <c r="E5" s="1038"/>
      <c r="F5" s="1039"/>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7"/>
      <c r="B6" s="1038"/>
      <c r="C6" s="1038"/>
      <c r="D6" s="1038"/>
      <c r="E6" s="1038"/>
      <c r="F6" s="1039"/>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7"/>
      <c r="B7" s="1038"/>
      <c r="C7" s="1038"/>
      <c r="D7" s="1038"/>
      <c r="E7" s="1038"/>
      <c r="F7" s="1039"/>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7"/>
      <c r="B8" s="1038"/>
      <c r="C8" s="1038"/>
      <c r="D8" s="1038"/>
      <c r="E8" s="1038"/>
      <c r="F8" s="1039"/>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7"/>
      <c r="B9" s="1038"/>
      <c r="C9" s="1038"/>
      <c r="D9" s="1038"/>
      <c r="E9" s="1038"/>
      <c r="F9" s="1039"/>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7"/>
      <c r="B10" s="1038"/>
      <c r="C10" s="1038"/>
      <c r="D10" s="1038"/>
      <c r="E10" s="1038"/>
      <c r="F10" s="1039"/>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7"/>
      <c r="B11" s="1038"/>
      <c r="C11" s="1038"/>
      <c r="D11" s="1038"/>
      <c r="E11" s="1038"/>
      <c r="F11" s="1039"/>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7"/>
      <c r="B12" s="1038"/>
      <c r="C12" s="1038"/>
      <c r="D12" s="1038"/>
      <c r="E12" s="1038"/>
      <c r="F12" s="1039"/>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7"/>
      <c r="B13" s="1038"/>
      <c r="C13" s="1038"/>
      <c r="D13" s="1038"/>
      <c r="E13" s="1038"/>
      <c r="F13" s="1039"/>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7"/>
      <c r="B14" s="1038"/>
      <c r="C14" s="1038"/>
      <c r="D14" s="1038"/>
      <c r="E14" s="1038"/>
      <c r="F14" s="103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7"/>
      <c r="B15" s="1038"/>
      <c r="C15" s="1038"/>
      <c r="D15" s="1038"/>
      <c r="E15" s="1038"/>
      <c r="F15" s="103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7"/>
      <c r="B18" s="1038"/>
      <c r="C18" s="1038"/>
      <c r="D18" s="1038"/>
      <c r="E18" s="1038"/>
      <c r="F18" s="1039"/>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7"/>
      <c r="B19" s="1038"/>
      <c r="C19" s="1038"/>
      <c r="D19" s="1038"/>
      <c r="E19" s="1038"/>
      <c r="F19" s="1039"/>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7"/>
      <c r="B20" s="1038"/>
      <c r="C20" s="1038"/>
      <c r="D20" s="1038"/>
      <c r="E20" s="1038"/>
      <c r="F20" s="1039"/>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7"/>
      <c r="B21" s="1038"/>
      <c r="C21" s="1038"/>
      <c r="D21" s="1038"/>
      <c r="E21" s="1038"/>
      <c r="F21" s="1039"/>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7"/>
      <c r="B22" s="1038"/>
      <c r="C22" s="1038"/>
      <c r="D22" s="1038"/>
      <c r="E22" s="1038"/>
      <c r="F22" s="1039"/>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7"/>
      <c r="B23" s="1038"/>
      <c r="C23" s="1038"/>
      <c r="D23" s="1038"/>
      <c r="E23" s="1038"/>
      <c r="F23" s="1039"/>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7"/>
      <c r="B24" s="1038"/>
      <c r="C24" s="1038"/>
      <c r="D24" s="1038"/>
      <c r="E24" s="1038"/>
      <c r="F24" s="1039"/>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7"/>
      <c r="B25" s="1038"/>
      <c r="C25" s="1038"/>
      <c r="D25" s="1038"/>
      <c r="E25" s="1038"/>
      <c r="F25" s="1039"/>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7"/>
      <c r="B26" s="1038"/>
      <c r="C26" s="1038"/>
      <c r="D26" s="1038"/>
      <c r="E26" s="1038"/>
      <c r="F26" s="1039"/>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7"/>
      <c r="B27" s="1038"/>
      <c r="C27" s="1038"/>
      <c r="D27" s="1038"/>
      <c r="E27" s="1038"/>
      <c r="F27" s="103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7"/>
      <c r="B28" s="1038"/>
      <c r="C28" s="1038"/>
      <c r="D28" s="1038"/>
      <c r="E28" s="1038"/>
      <c r="F28" s="103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7"/>
      <c r="B31" s="1038"/>
      <c r="C31" s="1038"/>
      <c r="D31" s="1038"/>
      <c r="E31" s="1038"/>
      <c r="F31" s="1039"/>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7"/>
      <c r="B32" s="1038"/>
      <c r="C32" s="1038"/>
      <c r="D32" s="1038"/>
      <c r="E32" s="1038"/>
      <c r="F32" s="1039"/>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7"/>
      <c r="B33" s="1038"/>
      <c r="C33" s="1038"/>
      <c r="D33" s="1038"/>
      <c r="E33" s="1038"/>
      <c r="F33" s="1039"/>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7"/>
      <c r="B34" s="1038"/>
      <c r="C34" s="1038"/>
      <c r="D34" s="1038"/>
      <c r="E34" s="1038"/>
      <c r="F34" s="1039"/>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7"/>
      <c r="B35" s="1038"/>
      <c r="C35" s="1038"/>
      <c r="D35" s="1038"/>
      <c r="E35" s="1038"/>
      <c r="F35" s="1039"/>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7"/>
      <c r="B36" s="1038"/>
      <c r="C36" s="1038"/>
      <c r="D36" s="1038"/>
      <c r="E36" s="1038"/>
      <c r="F36" s="1039"/>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7"/>
      <c r="B37" s="1038"/>
      <c r="C37" s="1038"/>
      <c r="D37" s="1038"/>
      <c r="E37" s="1038"/>
      <c r="F37" s="1039"/>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7"/>
      <c r="B38" s="1038"/>
      <c r="C38" s="1038"/>
      <c r="D38" s="1038"/>
      <c r="E38" s="1038"/>
      <c r="F38" s="1039"/>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7"/>
      <c r="B39" s="1038"/>
      <c r="C39" s="1038"/>
      <c r="D39" s="1038"/>
      <c r="E39" s="1038"/>
      <c r="F39" s="1039"/>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7"/>
      <c r="B40" s="1038"/>
      <c r="C40" s="1038"/>
      <c r="D40" s="1038"/>
      <c r="E40" s="1038"/>
      <c r="F40" s="103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7"/>
      <c r="B41" s="1038"/>
      <c r="C41" s="1038"/>
      <c r="D41" s="1038"/>
      <c r="E41" s="1038"/>
      <c r="F41" s="103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7"/>
      <c r="B44" s="1038"/>
      <c r="C44" s="1038"/>
      <c r="D44" s="1038"/>
      <c r="E44" s="1038"/>
      <c r="F44" s="1039"/>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7"/>
      <c r="B45" s="1038"/>
      <c r="C45" s="1038"/>
      <c r="D45" s="1038"/>
      <c r="E45" s="1038"/>
      <c r="F45" s="1039"/>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7"/>
      <c r="B46" s="1038"/>
      <c r="C46" s="1038"/>
      <c r="D46" s="1038"/>
      <c r="E46" s="1038"/>
      <c r="F46" s="1039"/>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7"/>
      <c r="B47" s="1038"/>
      <c r="C47" s="1038"/>
      <c r="D47" s="1038"/>
      <c r="E47" s="1038"/>
      <c r="F47" s="1039"/>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7"/>
      <c r="B48" s="1038"/>
      <c r="C48" s="1038"/>
      <c r="D48" s="1038"/>
      <c r="E48" s="1038"/>
      <c r="F48" s="1039"/>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7"/>
      <c r="B49" s="1038"/>
      <c r="C49" s="1038"/>
      <c r="D49" s="1038"/>
      <c r="E49" s="1038"/>
      <c r="F49" s="1039"/>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7"/>
      <c r="B50" s="1038"/>
      <c r="C50" s="1038"/>
      <c r="D50" s="1038"/>
      <c r="E50" s="1038"/>
      <c r="F50" s="1039"/>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7"/>
      <c r="B51" s="1038"/>
      <c r="C51" s="1038"/>
      <c r="D51" s="1038"/>
      <c r="E51" s="1038"/>
      <c r="F51" s="1039"/>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7"/>
      <c r="B52" s="1038"/>
      <c r="C52" s="1038"/>
      <c r="D52" s="1038"/>
      <c r="E52" s="1038"/>
      <c r="F52" s="1039"/>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7"/>
      <c r="B58" s="1038"/>
      <c r="C58" s="1038"/>
      <c r="D58" s="1038"/>
      <c r="E58" s="1038"/>
      <c r="F58" s="1039"/>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7"/>
      <c r="B59" s="1038"/>
      <c r="C59" s="1038"/>
      <c r="D59" s="1038"/>
      <c r="E59" s="1038"/>
      <c r="F59" s="1039"/>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7"/>
      <c r="B60" s="1038"/>
      <c r="C60" s="1038"/>
      <c r="D60" s="1038"/>
      <c r="E60" s="1038"/>
      <c r="F60" s="1039"/>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7"/>
      <c r="B61" s="1038"/>
      <c r="C61" s="1038"/>
      <c r="D61" s="1038"/>
      <c r="E61" s="1038"/>
      <c r="F61" s="1039"/>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7"/>
      <c r="B62" s="1038"/>
      <c r="C62" s="1038"/>
      <c r="D62" s="1038"/>
      <c r="E62" s="1038"/>
      <c r="F62" s="1039"/>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7"/>
      <c r="B63" s="1038"/>
      <c r="C63" s="1038"/>
      <c r="D63" s="1038"/>
      <c r="E63" s="1038"/>
      <c r="F63" s="1039"/>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7"/>
      <c r="B64" s="1038"/>
      <c r="C64" s="1038"/>
      <c r="D64" s="1038"/>
      <c r="E64" s="1038"/>
      <c r="F64" s="1039"/>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7"/>
      <c r="B65" s="1038"/>
      <c r="C65" s="1038"/>
      <c r="D65" s="1038"/>
      <c r="E65" s="1038"/>
      <c r="F65" s="1039"/>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7"/>
      <c r="B66" s="1038"/>
      <c r="C66" s="1038"/>
      <c r="D66" s="1038"/>
      <c r="E66" s="1038"/>
      <c r="F66" s="1039"/>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7"/>
      <c r="B67" s="1038"/>
      <c r="C67" s="1038"/>
      <c r="D67" s="1038"/>
      <c r="E67" s="1038"/>
      <c r="F67" s="103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7"/>
      <c r="B68" s="1038"/>
      <c r="C68" s="1038"/>
      <c r="D68" s="1038"/>
      <c r="E68" s="1038"/>
      <c r="F68" s="103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7"/>
      <c r="B71" s="1038"/>
      <c r="C71" s="1038"/>
      <c r="D71" s="1038"/>
      <c r="E71" s="1038"/>
      <c r="F71" s="1039"/>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7"/>
      <c r="B72" s="1038"/>
      <c r="C72" s="1038"/>
      <c r="D72" s="1038"/>
      <c r="E72" s="1038"/>
      <c r="F72" s="1039"/>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7"/>
      <c r="B73" s="1038"/>
      <c r="C73" s="1038"/>
      <c r="D73" s="1038"/>
      <c r="E73" s="1038"/>
      <c r="F73" s="1039"/>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7"/>
      <c r="B74" s="1038"/>
      <c r="C74" s="1038"/>
      <c r="D74" s="1038"/>
      <c r="E74" s="1038"/>
      <c r="F74" s="1039"/>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7"/>
      <c r="B75" s="1038"/>
      <c r="C75" s="1038"/>
      <c r="D75" s="1038"/>
      <c r="E75" s="1038"/>
      <c r="F75" s="1039"/>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7"/>
      <c r="B76" s="1038"/>
      <c r="C76" s="1038"/>
      <c r="D76" s="1038"/>
      <c r="E76" s="1038"/>
      <c r="F76" s="1039"/>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7"/>
      <c r="B77" s="1038"/>
      <c r="C77" s="1038"/>
      <c r="D77" s="1038"/>
      <c r="E77" s="1038"/>
      <c r="F77" s="1039"/>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7"/>
      <c r="B78" s="1038"/>
      <c r="C78" s="1038"/>
      <c r="D78" s="1038"/>
      <c r="E78" s="1038"/>
      <c r="F78" s="1039"/>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7"/>
      <c r="B79" s="1038"/>
      <c r="C79" s="1038"/>
      <c r="D79" s="1038"/>
      <c r="E79" s="1038"/>
      <c r="F79" s="1039"/>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7"/>
      <c r="B80" s="1038"/>
      <c r="C80" s="1038"/>
      <c r="D80" s="1038"/>
      <c r="E80" s="1038"/>
      <c r="F80" s="103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7"/>
      <c r="B81" s="1038"/>
      <c r="C81" s="1038"/>
      <c r="D81" s="1038"/>
      <c r="E81" s="1038"/>
      <c r="F81" s="103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7"/>
      <c r="B84" s="1038"/>
      <c r="C84" s="1038"/>
      <c r="D84" s="1038"/>
      <c r="E84" s="1038"/>
      <c r="F84" s="1039"/>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7"/>
      <c r="B85" s="1038"/>
      <c r="C85" s="1038"/>
      <c r="D85" s="1038"/>
      <c r="E85" s="1038"/>
      <c r="F85" s="1039"/>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7"/>
      <c r="B86" s="1038"/>
      <c r="C86" s="1038"/>
      <c r="D86" s="1038"/>
      <c r="E86" s="1038"/>
      <c r="F86" s="1039"/>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7"/>
      <c r="B87" s="1038"/>
      <c r="C87" s="1038"/>
      <c r="D87" s="1038"/>
      <c r="E87" s="1038"/>
      <c r="F87" s="1039"/>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7"/>
      <c r="B88" s="1038"/>
      <c r="C88" s="1038"/>
      <c r="D88" s="1038"/>
      <c r="E88" s="1038"/>
      <c r="F88" s="1039"/>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7"/>
      <c r="B89" s="1038"/>
      <c r="C89" s="1038"/>
      <c r="D89" s="1038"/>
      <c r="E89" s="1038"/>
      <c r="F89" s="1039"/>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7"/>
      <c r="B90" s="1038"/>
      <c r="C90" s="1038"/>
      <c r="D90" s="1038"/>
      <c r="E90" s="1038"/>
      <c r="F90" s="1039"/>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7"/>
      <c r="B91" s="1038"/>
      <c r="C91" s="1038"/>
      <c r="D91" s="1038"/>
      <c r="E91" s="1038"/>
      <c r="F91" s="1039"/>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7"/>
      <c r="B92" s="1038"/>
      <c r="C92" s="1038"/>
      <c r="D92" s="1038"/>
      <c r="E92" s="1038"/>
      <c r="F92" s="1039"/>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7"/>
      <c r="B93" s="1038"/>
      <c r="C93" s="1038"/>
      <c r="D93" s="1038"/>
      <c r="E93" s="1038"/>
      <c r="F93" s="103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7"/>
      <c r="B94" s="1038"/>
      <c r="C94" s="1038"/>
      <c r="D94" s="1038"/>
      <c r="E94" s="1038"/>
      <c r="F94" s="103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7"/>
      <c r="B97" s="1038"/>
      <c r="C97" s="1038"/>
      <c r="D97" s="1038"/>
      <c r="E97" s="1038"/>
      <c r="F97" s="1039"/>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7"/>
      <c r="B98" s="1038"/>
      <c r="C98" s="1038"/>
      <c r="D98" s="1038"/>
      <c r="E98" s="1038"/>
      <c r="F98" s="1039"/>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7"/>
      <c r="B99" s="1038"/>
      <c r="C99" s="1038"/>
      <c r="D99" s="1038"/>
      <c r="E99" s="1038"/>
      <c r="F99" s="1039"/>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7"/>
      <c r="B100" s="1038"/>
      <c r="C100" s="1038"/>
      <c r="D100" s="1038"/>
      <c r="E100" s="1038"/>
      <c r="F100" s="1039"/>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7"/>
      <c r="B101" s="1038"/>
      <c r="C101" s="1038"/>
      <c r="D101" s="1038"/>
      <c r="E101" s="1038"/>
      <c r="F101" s="1039"/>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7"/>
      <c r="B102" s="1038"/>
      <c r="C102" s="1038"/>
      <c r="D102" s="1038"/>
      <c r="E102" s="1038"/>
      <c r="F102" s="1039"/>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7"/>
      <c r="B103" s="1038"/>
      <c r="C103" s="1038"/>
      <c r="D103" s="1038"/>
      <c r="E103" s="1038"/>
      <c r="F103" s="1039"/>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7"/>
      <c r="B104" s="1038"/>
      <c r="C104" s="1038"/>
      <c r="D104" s="1038"/>
      <c r="E104" s="1038"/>
      <c r="F104" s="1039"/>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7"/>
      <c r="B105" s="1038"/>
      <c r="C105" s="1038"/>
      <c r="D105" s="1038"/>
      <c r="E105" s="1038"/>
      <c r="F105" s="1039"/>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7"/>
      <c r="B111" s="1038"/>
      <c r="C111" s="1038"/>
      <c r="D111" s="1038"/>
      <c r="E111" s="1038"/>
      <c r="F111" s="1039"/>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7"/>
      <c r="B112" s="1038"/>
      <c r="C112" s="1038"/>
      <c r="D112" s="1038"/>
      <c r="E112" s="1038"/>
      <c r="F112" s="1039"/>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7"/>
      <c r="B113" s="1038"/>
      <c r="C113" s="1038"/>
      <c r="D113" s="1038"/>
      <c r="E113" s="1038"/>
      <c r="F113" s="1039"/>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7"/>
      <c r="B114" s="1038"/>
      <c r="C114" s="1038"/>
      <c r="D114" s="1038"/>
      <c r="E114" s="1038"/>
      <c r="F114" s="1039"/>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7"/>
      <c r="B115" s="1038"/>
      <c r="C115" s="1038"/>
      <c r="D115" s="1038"/>
      <c r="E115" s="1038"/>
      <c r="F115" s="1039"/>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7"/>
      <c r="B116" s="1038"/>
      <c r="C116" s="1038"/>
      <c r="D116" s="1038"/>
      <c r="E116" s="1038"/>
      <c r="F116" s="1039"/>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7"/>
      <c r="B117" s="1038"/>
      <c r="C117" s="1038"/>
      <c r="D117" s="1038"/>
      <c r="E117" s="1038"/>
      <c r="F117" s="1039"/>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7"/>
      <c r="B118" s="1038"/>
      <c r="C118" s="1038"/>
      <c r="D118" s="1038"/>
      <c r="E118" s="1038"/>
      <c r="F118" s="1039"/>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7"/>
      <c r="B119" s="1038"/>
      <c r="C119" s="1038"/>
      <c r="D119" s="1038"/>
      <c r="E119" s="1038"/>
      <c r="F119" s="1039"/>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7"/>
      <c r="B120" s="1038"/>
      <c r="C120" s="1038"/>
      <c r="D120" s="1038"/>
      <c r="E120" s="1038"/>
      <c r="F120" s="103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7"/>
      <c r="B121" s="1038"/>
      <c r="C121" s="1038"/>
      <c r="D121" s="1038"/>
      <c r="E121" s="1038"/>
      <c r="F121" s="103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7"/>
      <c r="B124" s="1038"/>
      <c r="C124" s="1038"/>
      <c r="D124" s="1038"/>
      <c r="E124" s="1038"/>
      <c r="F124" s="1039"/>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7"/>
      <c r="B125" s="1038"/>
      <c r="C125" s="1038"/>
      <c r="D125" s="1038"/>
      <c r="E125" s="1038"/>
      <c r="F125" s="1039"/>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7"/>
      <c r="B126" s="1038"/>
      <c r="C126" s="1038"/>
      <c r="D126" s="1038"/>
      <c r="E126" s="1038"/>
      <c r="F126" s="1039"/>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7"/>
      <c r="B127" s="1038"/>
      <c r="C127" s="1038"/>
      <c r="D127" s="1038"/>
      <c r="E127" s="1038"/>
      <c r="F127" s="1039"/>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7"/>
      <c r="B128" s="1038"/>
      <c r="C128" s="1038"/>
      <c r="D128" s="1038"/>
      <c r="E128" s="1038"/>
      <c r="F128" s="1039"/>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7"/>
      <c r="B129" s="1038"/>
      <c r="C129" s="1038"/>
      <c r="D129" s="1038"/>
      <c r="E129" s="1038"/>
      <c r="F129" s="1039"/>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7"/>
      <c r="B130" s="1038"/>
      <c r="C130" s="1038"/>
      <c r="D130" s="1038"/>
      <c r="E130" s="1038"/>
      <c r="F130" s="1039"/>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7"/>
      <c r="B131" s="1038"/>
      <c r="C131" s="1038"/>
      <c r="D131" s="1038"/>
      <c r="E131" s="1038"/>
      <c r="F131" s="1039"/>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7"/>
      <c r="B132" s="1038"/>
      <c r="C132" s="1038"/>
      <c r="D132" s="1038"/>
      <c r="E132" s="1038"/>
      <c r="F132" s="1039"/>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7"/>
      <c r="B133" s="1038"/>
      <c r="C133" s="1038"/>
      <c r="D133" s="1038"/>
      <c r="E133" s="1038"/>
      <c r="F133" s="103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7"/>
      <c r="B134" s="1038"/>
      <c r="C134" s="1038"/>
      <c r="D134" s="1038"/>
      <c r="E134" s="1038"/>
      <c r="F134" s="103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7"/>
      <c r="B137" s="1038"/>
      <c r="C137" s="1038"/>
      <c r="D137" s="1038"/>
      <c r="E137" s="1038"/>
      <c r="F137" s="1039"/>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7"/>
      <c r="B138" s="1038"/>
      <c r="C138" s="1038"/>
      <c r="D138" s="1038"/>
      <c r="E138" s="1038"/>
      <c r="F138" s="1039"/>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7"/>
      <c r="B139" s="1038"/>
      <c r="C139" s="1038"/>
      <c r="D139" s="1038"/>
      <c r="E139" s="1038"/>
      <c r="F139" s="1039"/>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7"/>
      <c r="B140" s="1038"/>
      <c r="C140" s="1038"/>
      <c r="D140" s="1038"/>
      <c r="E140" s="1038"/>
      <c r="F140" s="1039"/>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7"/>
      <c r="B141" s="1038"/>
      <c r="C141" s="1038"/>
      <c r="D141" s="1038"/>
      <c r="E141" s="1038"/>
      <c r="F141" s="1039"/>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7"/>
      <c r="B142" s="1038"/>
      <c r="C142" s="1038"/>
      <c r="D142" s="1038"/>
      <c r="E142" s="1038"/>
      <c r="F142" s="1039"/>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7"/>
      <c r="B143" s="1038"/>
      <c r="C143" s="1038"/>
      <c r="D143" s="1038"/>
      <c r="E143" s="1038"/>
      <c r="F143" s="1039"/>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7"/>
      <c r="B144" s="1038"/>
      <c r="C144" s="1038"/>
      <c r="D144" s="1038"/>
      <c r="E144" s="1038"/>
      <c r="F144" s="1039"/>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7"/>
      <c r="B145" s="1038"/>
      <c r="C145" s="1038"/>
      <c r="D145" s="1038"/>
      <c r="E145" s="1038"/>
      <c r="F145" s="1039"/>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7"/>
      <c r="B146" s="1038"/>
      <c r="C146" s="1038"/>
      <c r="D146" s="1038"/>
      <c r="E146" s="1038"/>
      <c r="F146" s="103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7"/>
      <c r="B147" s="1038"/>
      <c r="C147" s="1038"/>
      <c r="D147" s="1038"/>
      <c r="E147" s="1038"/>
      <c r="F147" s="103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7"/>
      <c r="B150" s="1038"/>
      <c r="C150" s="1038"/>
      <c r="D150" s="1038"/>
      <c r="E150" s="1038"/>
      <c r="F150" s="1039"/>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7"/>
      <c r="B151" s="1038"/>
      <c r="C151" s="1038"/>
      <c r="D151" s="1038"/>
      <c r="E151" s="1038"/>
      <c r="F151" s="1039"/>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7"/>
      <c r="B152" s="1038"/>
      <c r="C152" s="1038"/>
      <c r="D152" s="1038"/>
      <c r="E152" s="1038"/>
      <c r="F152" s="1039"/>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7"/>
      <c r="B153" s="1038"/>
      <c r="C153" s="1038"/>
      <c r="D153" s="1038"/>
      <c r="E153" s="1038"/>
      <c r="F153" s="1039"/>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7"/>
      <c r="B154" s="1038"/>
      <c r="C154" s="1038"/>
      <c r="D154" s="1038"/>
      <c r="E154" s="1038"/>
      <c r="F154" s="1039"/>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7"/>
      <c r="B155" s="1038"/>
      <c r="C155" s="1038"/>
      <c r="D155" s="1038"/>
      <c r="E155" s="1038"/>
      <c r="F155" s="1039"/>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7"/>
      <c r="B156" s="1038"/>
      <c r="C156" s="1038"/>
      <c r="D156" s="1038"/>
      <c r="E156" s="1038"/>
      <c r="F156" s="1039"/>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7"/>
      <c r="B157" s="1038"/>
      <c r="C157" s="1038"/>
      <c r="D157" s="1038"/>
      <c r="E157" s="1038"/>
      <c r="F157" s="1039"/>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7"/>
      <c r="B158" s="1038"/>
      <c r="C158" s="1038"/>
      <c r="D158" s="1038"/>
      <c r="E158" s="1038"/>
      <c r="F158" s="1039"/>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7"/>
      <c r="B164" s="1038"/>
      <c r="C164" s="1038"/>
      <c r="D164" s="1038"/>
      <c r="E164" s="1038"/>
      <c r="F164" s="1039"/>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7"/>
      <c r="B165" s="1038"/>
      <c r="C165" s="1038"/>
      <c r="D165" s="1038"/>
      <c r="E165" s="1038"/>
      <c r="F165" s="1039"/>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7"/>
      <c r="B166" s="1038"/>
      <c r="C166" s="1038"/>
      <c r="D166" s="1038"/>
      <c r="E166" s="1038"/>
      <c r="F166" s="1039"/>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7"/>
      <c r="B167" s="1038"/>
      <c r="C167" s="1038"/>
      <c r="D167" s="1038"/>
      <c r="E167" s="1038"/>
      <c r="F167" s="1039"/>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7"/>
      <c r="B168" s="1038"/>
      <c r="C168" s="1038"/>
      <c r="D168" s="1038"/>
      <c r="E168" s="1038"/>
      <c r="F168" s="1039"/>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7"/>
      <c r="B169" s="1038"/>
      <c r="C169" s="1038"/>
      <c r="D169" s="1038"/>
      <c r="E169" s="1038"/>
      <c r="F169" s="1039"/>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7"/>
      <c r="B170" s="1038"/>
      <c r="C170" s="1038"/>
      <c r="D170" s="1038"/>
      <c r="E170" s="1038"/>
      <c r="F170" s="1039"/>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7"/>
      <c r="B171" s="1038"/>
      <c r="C171" s="1038"/>
      <c r="D171" s="1038"/>
      <c r="E171" s="1038"/>
      <c r="F171" s="1039"/>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7"/>
      <c r="B172" s="1038"/>
      <c r="C172" s="1038"/>
      <c r="D172" s="1038"/>
      <c r="E172" s="1038"/>
      <c r="F172" s="1039"/>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7"/>
      <c r="B173" s="1038"/>
      <c r="C173" s="1038"/>
      <c r="D173" s="1038"/>
      <c r="E173" s="1038"/>
      <c r="F173" s="103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7"/>
      <c r="B174" s="1038"/>
      <c r="C174" s="1038"/>
      <c r="D174" s="1038"/>
      <c r="E174" s="1038"/>
      <c r="F174" s="103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7"/>
      <c r="B177" s="1038"/>
      <c r="C177" s="1038"/>
      <c r="D177" s="1038"/>
      <c r="E177" s="1038"/>
      <c r="F177" s="1039"/>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7"/>
      <c r="B178" s="1038"/>
      <c r="C178" s="1038"/>
      <c r="D178" s="1038"/>
      <c r="E178" s="1038"/>
      <c r="F178" s="1039"/>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7"/>
      <c r="B179" s="1038"/>
      <c r="C179" s="1038"/>
      <c r="D179" s="1038"/>
      <c r="E179" s="1038"/>
      <c r="F179" s="1039"/>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7"/>
      <c r="B180" s="1038"/>
      <c r="C180" s="1038"/>
      <c r="D180" s="1038"/>
      <c r="E180" s="1038"/>
      <c r="F180" s="1039"/>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7"/>
      <c r="B181" s="1038"/>
      <c r="C181" s="1038"/>
      <c r="D181" s="1038"/>
      <c r="E181" s="1038"/>
      <c r="F181" s="1039"/>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7"/>
      <c r="B182" s="1038"/>
      <c r="C182" s="1038"/>
      <c r="D182" s="1038"/>
      <c r="E182" s="1038"/>
      <c r="F182" s="1039"/>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7"/>
      <c r="B183" s="1038"/>
      <c r="C183" s="1038"/>
      <c r="D183" s="1038"/>
      <c r="E183" s="1038"/>
      <c r="F183" s="1039"/>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7"/>
      <c r="B184" s="1038"/>
      <c r="C184" s="1038"/>
      <c r="D184" s="1038"/>
      <c r="E184" s="1038"/>
      <c r="F184" s="1039"/>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7"/>
      <c r="B185" s="1038"/>
      <c r="C185" s="1038"/>
      <c r="D185" s="1038"/>
      <c r="E185" s="1038"/>
      <c r="F185" s="1039"/>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7"/>
      <c r="B186" s="1038"/>
      <c r="C186" s="1038"/>
      <c r="D186" s="1038"/>
      <c r="E186" s="1038"/>
      <c r="F186" s="103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7"/>
      <c r="B187" s="1038"/>
      <c r="C187" s="1038"/>
      <c r="D187" s="1038"/>
      <c r="E187" s="1038"/>
      <c r="F187" s="103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7"/>
      <c r="B190" s="1038"/>
      <c r="C190" s="1038"/>
      <c r="D190" s="1038"/>
      <c r="E190" s="1038"/>
      <c r="F190" s="1039"/>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7"/>
      <c r="B191" s="1038"/>
      <c r="C191" s="1038"/>
      <c r="D191" s="1038"/>
      <c r="E191" s="1038"/>
      <c r="F191" s="1039"/>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7"/>
      <c r="B192" s="1038"/>
      <c r="C192" s="1038"/>
      <c r="D192" s="1038"/>
      <c r="E192" s="1038"/>
      <c r="F192" s="1039"/>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7"/>
      <c r="B193" s="1038"/>
      <c r="C193" s="1038"/>
      <c r="D193" s="1038"/>
      <c r="E193" s="1038"/>
      <c r="F193" s="1039"/>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7"/>
      <c r="B194" s="1038"/>
      <c r="C194" s="1038"/>
      <c r="D194" s="1038"/>
      <c r="E194" s="1038"/>
      <c r="F194" s="1039"/>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7"/>
      <c r="B195" s="1038"/>
      <c r="C195" s="1038"/>
      <c r="D195" s="1038"/>
      <c r="E195" s="1038"/>
      <c r="F195" s="1039"/>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7"/>
      <c r="B196" s="1038"/>
      <c r="C196" s="1038"/>
      <c r="D196" s="1038"/>
      <c r="E196" s="1038"/>
      <c r="F196" s="1039"/>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7"/>
      <c r="B197" s="1038"/>
      <c r="C197" s="1038"/>
      <c r="D197" s="1038"/>
      <c r="E197" s="1038"/>
      <c r="F197" s="1039"/>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7"/>
      <c r="B198" s="1038"/>
      <c r="C198" s="1038"/>
      <c r="D198" s="1038"/>
      <c r="E198" s="1038"/>
      <c r="F198" s="1039"/>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7"/>
      <c r="B199" s="1038"/>
      <c r="C199" s="1038"/>
      <c r="D199" s="1038"/>
      <c r="E199" s="1038"/>
      <c r="F199" s="103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7"/>
      <c r="B200" s="1038"/>
      <c r="C200" s="1038"/>
      <c r="D200" s="1038"/>
      <c r="E200" s="1038"/>
      <c r="F200" s="103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7"/>
      <c r="B203" s="1038"/>
      <c r="C203" s="1038"/>
      <c r="D203" s="1038"/>
      <c r="E203" s="1038"/>
      <c r="F203" s="1039"/>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7"/>
      <c r="B204" s="1038"/>
      <c r="C204" s="1038"/>
      <c r="D204" s="1038"/>
      <c r="E204" s="1038"/>
      <c r="F204" s="1039"/>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7"/>
      <c r="B205" s="1038"/>
      <c r="C205" s="1038"/>
      <c r="D205" s="1038"/>
      <c r="E205" s="1038"/>
      <c r="F205" s="1039"/>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7"/>
      <c r="B206" s="1038"/>
      <c r="C206" s="1038"/>
      <c r="D206" s="1038"/>
      <c r="E206" s="1038"/>
      <c r="F206" s="1039"/>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7"/>
      <c r="B207" s="1038"/>
      <c r="C207" s="1038"/>
      <c r="D207" s="1038"/>
      <c r="E207" s="1038"/>
      <c r="F207" s="1039"/>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7"/>
      <c r="B208" s="1038"/>
      <c r="C208" s="1038"/>
      <c r="D208" s="1038"/>
      <c r="E208" s="1038"/>
      <c r="F208" s="1039"/>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7"/>
      <c r="B209" s="1038"/>
      <c r="C209" s="1038"/>
      <c r="D209" s="1038"/>
      <c r="E209" s="1038"/>
      <c r="F209" s="1039"/>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7"/>
      <c r="B210" s="1038"/>
      <c r="C210" s="1038"/>
      <c r="D210" s="1038"/>
      <c r="E210" s="1038"/>
      <c r="F210" s="1039"/>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7"/>
      <c r="B211" s="1038"/>
      <c r="C211" s="1038"/>
      <c r="D211" s="1038"/>
      <c r="E211" s="1038"/>
      <c r="F211" s="1039"/>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7"/>
      <c r="B217" s="1038"/>
      <c r="C217" s="1038"/>
      <c r="D217" s="1038"/>
      <c r="E217" s="1038"/>
      <c r="F217" s="1039"/>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7"/>
      <c r="B218" s="1038"/>
      <c r="C218" s="1038"/>
      <c r="D218" s="1038"/>
      <c r="E218" s="1038"/>
      <c r="F218" s="1039"/>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7"/>
      <c r="B219" s="1038"/>
      <c r="C219" s="1038"/>
      <c r="D219" s="1038"/>
      <c r="E219" s="1038"/>
      <c r="F219" s="1039"/>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7"/>
      <c r="B220" s="1038"/>
      <c r="C220" s="1038"/>
      <c r="D220" s="1038"/>
      <c r="E220" s="1038"/>
      <c r="F220" s="1039"/>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7"/>
      <c r="B221" s="1038"/>
      <c r="C221" s="1038"/>
      <c r="D221" s="1038"/>
      <c r="E221" s="1038"/>
      <c r="F221" s="1039"/>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7"/>
      <c r="B222" s="1038"/>
      <c r="C222" s="1038"/>
      <c r="D222" s="1038"/>
      <c r="E222" s="1038"/>
      <c r="F222" s="1039"/>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7"/>
      <c r="B223" s="1038"/>
      <c r="C223" s="1038"/>
      <c r="D223" s="1038"/>
      <c r="E223" s="1038"/>
      <c r="F223" s="1039"/>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7"/>
      <c r="B224" s="1038"/>
      <c r="C224" s="1038"/>
      <c r="D224" s="1038"/>
      <c r="E224" s="1038"/>
      <c r="F224" s="1039"/>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7"/>
      <c r="B225" s="1038"/>
      <c r="C225" s="1038"/>
      <c r="D225" s="1038"/>
      <c r="E225" s="1038"/>
      <c r="F225" s="1039"/>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7"/>
      <c r="B226" s="1038"/>
      <c r="C226" s="1038"/>
      <c r="D226" s="1038"/>
      <c r="E226" s="1038"/>
      <c r="F226" s="103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7"/>
      <c r="B227" s="1038"/>
      <c r="C227" s="1038"/>
      <c r="D227" s="1038"/>
      <c r="E227" s="1038"/>
      <c r="F227" s="103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7"/>
      <c r="B230" s="1038"/>
      <c r="C230" s="1038"/>
      <c r="D230" s="1038"/>
      <c r="E230" s="1038"/>
      <c r="F230" s="1039"/>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7"/>
      <c r="B231" s="1038"/>
      <c r="C231" s="1038"/>
      <c r="D231" s="1038"/>
      <c r="E231" s="1038"/>
      <c r="F231" s="1039"/>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7"/>
      <c r="B232" s="1038"/>
      <c r="C232" s="1038"/>
      <c r="D232" s="1038"/>
      <c r="E232" s="1038"/>
      <c r="F232" s="1039"/>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7"/>
      <c r="B233" s="1038"/>
      <c r="C233" s="1038"/>
      <c r="D233" s="1038"/>
      <c r="E233" s="1038"/>
      <c r="F233" s="1039"/>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7"/>
      <c r="B234" s="1038"/>
      <c r="C234" s="1038"/>
      <c r="D234" s="1038"/>
      <c r="E234" s="1038"/>
      <c r="F234" s="1039"/>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7"/>
      <c r="B235" s="1038"/>
      <c r="C235" s="1038"/>
      <c r="D235" s="1038"/>
      <c r="E235" s="1038"/>
      <c r="F235" s="1039"/>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7"/>
      <c r="B236" s="1038"/>
      <c r="C236" s="1038"/>
      <c r="D236" s="1038"/>
      <c r="E236" s="1038"/>
      <c r="F236" s="1039"/>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7"/>
      <c r="B237" s="1038"/>
      <c r="C237" s="1038"/>
      <c r="D237" s="1038"/>
      <c r="E237" s="1038"/>
      <c r="F237" s="1039"/>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7"/>
      <c r="B238" s="1038"/>
      <c r="C238" s="1038"/>
      <c r="D238" s="1038"/>
      <c r="E238" s="1038"/>
      <c r="F238" s="1039"/>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7"/>
      <c r="B239" s="1038"/>
      <c r="C239" s="1038"/>
      <c r="D239" s="1038"/>
      <c r="E239" s="1038"/>
      <c r="F239" s="103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7"/>
      <c r="B240" s="1038"/>
      <c r="C240" s="1038"/>
      <c r="D240" s="1038"/>
      <c r="E240" s="1038"/>
      <c r="F240" s="103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7"/>
      <c r="B243" s="1038"/>
      <c r="C243" s="1038"/>
      <c r="D243" s="1038"/>
      <c r="E243" s="1038"/>
      <c r="F243" s="1039"/>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7"/>
      <c r="B244" s="1038"/>
      <c r="C244" s="1038"/>
      <c r="D244" s="1038"/>
      <c r="E244" s="1038"/>
      <c r="F244" s="1039"/>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7"/>
      <c r="B245" s="1038"/>
      <c r="C245" s="1038"/>
      <c r="D245" s="1038"/>
      <c r="E245" s="1038"/>
      <c r="F245" s="1039"/>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7"/>
      <c r="B246" s="1038"/>
      <c r="C246" s="1038"/>
      <c r="D246" s="1038"/>
      <c r="E246" s="1038"/>
      <c r="F246" s="1039"/>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7"/>
      <c r="B247" s="1038"/>
      <c r="C247" s="1038"/>
      <c r="D247" s="1038"/>
      <c r="E247" s="1038"/>
      <c r="F247" s="1039"/>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7"/>
      <c r="B248" s="1038"/>
      <c r="C248" s="1038"/>
      <c r="D248" s="1038"/>
      <c r="E248" s="1038"/>
      <c r="F248" s="1039"/>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7"/>
      <c r="B249" s="1038"/>
      <c r="C249" s="1038"/>
      <c r="D249" s="1038"/>
      <c r="E249" s="1038"/>
      <c r="F249" s="1039"/>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7"/>
      <c r="B250" s="1038"/>
      <c r="C250" s="1038"/>
      <c r="D250" s="1038"/>
      <c r="E250" s="1038"/>
      <c r="F250" s="1039"/>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7"/>
      <c r="B251" s="1038"/>
      <c r="C251" s="1038"/>
      <c r="D251" s="1038"/>
      <c r="E251" s="1038"/>
      <c r="F251" s="1039"/>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7"/>
      <c r="B252" s="1038"/>
      <c r="C252" s="1038"/>
      <c r="D252" s="1038"/>
      <c r="E252" s="1038"/>
      <c r="F252" s="103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7"/>
      <c r="B253" s="1038"/>
      <c r="C253" s="1038"/>
      <c r="D253" s="1038"/>
      <c r="E253" s="1038"/>
      <c r="F253" s="103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7"/>
      <c r="B256" s="1038"/>
      <c r="C256" s="1038"/>
      <c r="D256" s="1038"/>
      <c r="E256" s="1038"/>
      <c r="F256" s="1039"/>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7"/>
      <c r="B257" s="1038"/>
      <c r="C257" s="1038"/>
      <c r="D257" s="1038"/>
      <c r="E257" s="1038"/>
      <c r="F257" s="1039"/>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7"/>
      <c r="B258" s="1038"/>
      <c r="C258" s="1038"/>
      <c r="D258" s="1038"/>
      <c r="E258" s="1038"/>
      <c r="F258" s="1039"/>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7"/>
      <c r="B259" s="1038"/>
      <c r="C259" s="1038"/>
      <c r="D259" s="1038"/>
      <c r="E259" s="1038"/>
      <c r="F259" s="1039"/>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7"/>
      <c r="B260" s="1038"/>
      <c r="C260" s="1038"/>
      <c r="D260" s="1038"/>
      <c r="E260" s="1038"/>
      <c r="F260" s="1039"/>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7"/>
      <c r="B261" s="1038"/>
      <c r="C261" s="1038"/>
      <c r="D261" s="1038"/>
      <c r="E261" s="1038"/>
      <c r="F261" s="1039"/>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7"/>
      <c r="B262" s="1038"/>
      <c r="C262" s="1038"/>
      <c r="D262" s="1038"/>
      <c r="E262" s="1038"/>
      <c r="F262" s="1039"/>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7"/>
      <c r="B263" s="1038"/>
      <c r="C263" s="1038"/>
      <c r="D263" s="1038"/>
      <c r="E263" s="1038"/>
      <c r="F263" s="1039"/>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7"/>
      <c r="B264" s="1038"/>
      <c r="C264" s="1038"/>
      <c r="D264" s="1038"/>
      <c r="E264" s="1038"/>
      <c r="F264" s="1039"/>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58">
        <v>1</v>
      </c>
      <c r="B4" s="105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58">
        <v>1</v>
      </c>
      <c r="B37" s="1058">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58">
        <v>1</v>
      </c>
      <c r="B70" s="105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58">
        <v>1</v>
      </c>
      <c r="B103" s="105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58">
        <v>1</v>
      </c>
      <c r="B136" s="105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58">
        <v>1</v>
      </c>
      <c r="B169" s="105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58">
        <v>1</v>
      </c>
      <c r="B202" s="1058">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58">
        <v>1</v>
      </c>
      <c r="B235" s="105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58">
        <v>1</v>
      </c>
      <c r="B268" s="105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58">
        <v>1</v>
      </c>
      <c r="B301" s="105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58">
        <v>1</v>
      </c>
      <c r="B334" s="105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58">
        <v>1</v>
      </c>
      <c r="B367" s="105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58">
        <v>1</v>
      </c>
      <c r="B400" s="105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58">
        <v>1</v>
      </c>
      <c r="B433" s="105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58">
        <v>1</v>
      </c>
      <c r="B466" s="105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58">
        <v>1</v>
      </c>
      <c r="B499" s="105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58">
        <v>1</v>
      </c>
      <c r="B532" s="105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58">
        <v>1</v>
      </c>
      <c r="B565" s="105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58">
        <v>1</v>
      </c>
      <c r="B598" s="105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58">
        <v>1</v>
      </c>
      <c r="B631" s="105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58">
        <v>1</v>
      </c>
      <c r="B664" s="105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58">
        <v>1</v>
      </c>
      <c r="B697" s="105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58">
        <v>1</v>
      </c>
      <c r="B730" s="105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58">
        <v>1</v>
      </c>
      <c r="B763" s="105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58">
        <v>1</v>
      </c>
      <c r="B796" s="105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58">
        <v>1</v>
      </c>
      <c r="B829" s="105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58">
        <v>1</v>
      </c>
      <c r="B862" s="105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58">
        <v>1</v>
      </c>
      <c r="B895" s="105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58">
        <v>1</v>
      </c>
      <c r="B928" s="1058">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58">
        <v>1</v>
      </c>
      <c r="B961" s="105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58">
        <v>1</v>
      </c>
      <c r="B994" s="105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8">
        <v>1</v>
      </c>
      <c r="B1027" s="105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8">
        <v>1</v>
      </c>
      <c r="B1060" s="105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8">
        <v>1</v>
      </c>
      <c r="B1093" s="105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8">
        <v>1</v>
      </c>
      <c r="B1126" s="105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8">
        <v>1</v>
      </c>
      <c r="B1159" s="105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8">
        <v>1</v>
      </c>
      <c r="B1192" s="105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8">
        <v>1</v>
      </c>
      <c r="B1225" s="105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8">
        <v>1</v>
      </c>
      <c r="B1258" s="105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8">
        <v>1</v>
      </c>
      <c r="B1291" s="105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池上 奈津美(ikenoue-natsumi.xs5)</dc:creator>
  <cp:lastModifiedBy>池上 奈津美(ikenoue-natsumi.xs5)</cp:lastModifiedBy>
  <cp:lastPrinted>2021-05-24T01:46:03Z</cp:lastPrinted>
  <dcterms:created xsi:type="dcterms:W3CDTF">2012-03-13T00:50:25Z</dcterms:created>
  <dcterms:modified xsi:type="dcterms:W3CDTF">2021-09-01T04:59:53Z</dcterms:modified>
</cp:coreProperties>
</file>