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保育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369" i="3"/>
  <c r="AY459" i="3"/>
  <c r="AY213" i="3"/>
  <c r="AY235" i="3"/>
  <c r="AY255" i="3"/>
  <c r="AY417" i="3"/>
  <c r="AY271"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<sst xmlns="http://schemas.openxmlformats.org/spreadsheetml/2006/main" count="3081" uniqueCount="793">
  <si>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</si>
  <si>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</si>
  <si>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</si>
  <si>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</si>
  <si>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</si>
  <si>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</si>
  <si>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</si>
  <si>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</si>
  <si>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</si>
  <si>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</si>
  <si>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</si>
  <si>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</si>
  <si>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</si>
  <si>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</si>
  <si>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</si>
  <si>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</si>
  <si>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</si>
  <si>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</si>
  <si>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</si>
  <si>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</si>
  <si>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</si>
  <si>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</si>
  <si>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</si>
  <si>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</si>
  <si>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</si>
  <si>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</si>
  <si>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</si>
  <si>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</si>
  <si>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</si>
  <si>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</si>
  <si>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</si>
  <si>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</si>
  <si>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</si>
  <si>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</si>
  <si>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</si>
  <si>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</si>
  <si>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</si>
  <si>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</si>
  <si>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</si>
  <si>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</si>
  <si>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</si>
  <si>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</si>
  <si>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</si>
  <si>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</si>
  <si>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</si>
  <si>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</si>
  <si>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</si>
  <si>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</si>
  <si>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</si>
  <si>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</si>
  <si>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</si>
  <si>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</si>
  <si>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</si>
  <si>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</si>
  <si>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</si>
  <si>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</si>
  <si>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</si>
  <si>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</si>
  <si>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</si>
  <si>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</si>
  <si>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</si>
  <si>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</si>
  <si>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</si>
  <si>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</si>
  <si>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</si>
  <si>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</si>
  <si>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</si>
  <si>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</si>
  <si>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</si>
  <si>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</si>
  <si>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</si>
  <si>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</si>
  <si>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</si>
  <si>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</si>
  <si>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</si>
  <si>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</si>
  <si>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</si>
  <si>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</si>
  <si>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</si>
  <si>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</si>
  <si>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</si>
  <si>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</si>
  <si>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</si>
  <si>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</si>
  <si>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</si>
  <si>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</si>
  <si>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</si>
  <si>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</si>
  <si>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</si>
  <si>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</si>
  <si>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</si>
  <si>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</si>
  <si>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</si>
  <si>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</si>
  <si>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</si>
  <si>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</si>
  <si>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</si>
  <si>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</si>
  <si>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</si>
  <si>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</si>
  <si>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</si>
  <si>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</si>
  <si>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</si>
  <si>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</si>
  <si>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</si>
  <si>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</si>
  <si>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</si>
  <si>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</si>
  <si>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</si>
  <si>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</si>
  <si>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</si>
  <si>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</si>
  <si>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</si>
  <si>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</si>
  <si>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</si>
  <si>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</si>
  <si>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</si>
  <si>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</si>
  <si>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</si>
  <si>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</si>
  <si>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</si>
  <si>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</si>
  <si>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</si>
  <si>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</si>
  <si>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</si>
  <si>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</si>
  <si>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</si>
  <si>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</si>
  <si>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</si>
  <si>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</si>
  <si>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</si>
  <si>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</si>
  <si>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</si>
  <si>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</si>
  <si>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</si>
  <si>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</si>
  <si>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</si>
  <si>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</si>
  <si>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</si>
  <si>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</si>
  <si>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</si>
  <si>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</si>
  <si>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</si>
  <si>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</si>
  <si>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</si>
  <si>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</si>
  <si>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</si>
  <si>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</si>
  <si>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</si>
  <si>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</si>
  <si>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</si>
  <si>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</si>
  <si>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</si>
  <si>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</si>
  <si>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</si>
  <si>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</si>
  <si>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</si>
  <si>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</si>
  <si>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</si>
  <si>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</si>
  <si>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</si>
  <si>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</si>
  <si>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</si>
  <si>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</si>
  <si>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</si>
  <si>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</si>
  <si>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</si>
  <si>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</si>
  <si>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</si>
  <si>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</si>
  <si>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</si>
  <si>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</si>
  <si>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</si>
  <si>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</si>
  <si>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</si>
  <si>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</si>
  <si>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</si>
  <si>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</si>
  <si>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</si>
  <si>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</si>
  <si>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</si>
  <si>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</si>
  <si>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</si>
  <si>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</si>
  <si>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</si>
  <si>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</si>
  <si>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</si>
  <si>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</si>
  <si>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</si>
  <si>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</si>
  <si>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</si>
  <si>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</si>
  <si>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</si>
  <si>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</si>
  <si>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</si>
  <si>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</si>
  <si>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</si>
  <si>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</si>
  <si>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</si>
  <si>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</si>
  <si>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</si>
  <si>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</si>
  <si>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</si>
  <si>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</si>
  <si>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</si>
  <si>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</si>
  <si>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</si>
  <si>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</si>
  <si>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</si>
  <si>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</si>
  <si>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</si>
  <si>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</si>
  <si>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</si>
  <si>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</si>
  <si>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</si>
  <si>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</si>
  <si>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</si>
  <si>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</si>
  <si>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</si>
  <si>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</si>
  <si>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</si>
  <si>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</si>
  <si>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</si>
  <si>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</si>
  <si>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</si>
  <si>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</si>
  <si>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</si>
  <si>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</si>
  <si>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</si>
  <si>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</si>
  <si>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</si>
  <si>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</si>
  <si>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</si>
  <si>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</si>
  <si>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</si>
  <si>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</si>
  <si>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</si>
  <si>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</si>
  <si>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</si>
  <si>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</si>
  <si>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</si>
  <si>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</si>
  <si>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</si>
  <si>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</si>
  <si>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</si>
  <si>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</si>
  <si>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</si>
  <si>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</si>
  <si>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</si>
  <si>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</si>
  <si>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</si>
  <si>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</si>
  <si>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</si>
  <si>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</si>
  <si>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</si>
  <si>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</si>
  <si>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</si>
  <si>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</si>
  <si>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</si>
  <si>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</si>
  <si>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</si>
  <si>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</si>
  <si>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</si>
  <si>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</si>
  <si>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</si>
  <si>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</si>
  <si>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</si>
  <si>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</si>
  <si>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</si>
  <si>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</si>
  <si>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</si>
  <si>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</si>
  <si>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</si>
  <si>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</si>
  <si>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</si>
  <si>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</si>
  <si>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</si>
  <si>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</si>
  <si>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</si>
  <si>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</si>
  <si>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</si>
  <si>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</si>
  <si>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</si>
  <si>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</si>
  <si>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</si>
  <si>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</si>
  <si>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</si>
  <si>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</si>
  <si>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</si>
  <si>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</si>
  <si>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</si>
  <si>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</si>
  <si>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</si>
  <si>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</si>
  <si>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</si>
  <si>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</si>
  <si>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</si>
  <si>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</si>
  <si>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</si>
  <si>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</si>
  <si>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</si>
  <si>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</si>
  <si>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</si>
  <si>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</si>
  <si>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</si>
  <si>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</si>
  <si>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</si>
  <si>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</si>
  <si>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</si>
  <si>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</si>
  <si>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</si>
  <si>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</si>
  <si>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</si>
  <si>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</si>
  <si>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</si>
  <si>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</si>
  <si>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</si>
  <si>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</si>
  <si>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</si>
  <si>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</si>
  <si>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</si>
  <si>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</si>
  <si>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</si>
  <si>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</si>
  <si>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</si>
  <si>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</si>
  <si>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</si>
  <si>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</si>
  <si>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</si>
  <si>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</si>
  <si>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</si>
  <si>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</si>
  <si>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</si>
  <si>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</si>
  <si>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</si>
  <si>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</si>
  <si>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</si>
  <si>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</si>
  <si>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</si>
  <si>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</si>
  <si>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</si>
  <si>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</si>
  <si>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</si>
  <si>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</si>
  <si>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</si>
  <si>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</si>
  <si>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</si>
  <si>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</si>
  <si>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</si>
  <si>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</si>
  <si>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</si>
  <si>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</si>
  <si>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</si>
  <si>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</si>
  <si>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</si>
  <si>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</si>
  <si>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</si>
  <si>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</si>
  <si>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</si>
  <si>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</si>
  <si>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</si>
  <si>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</si>
  <si>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</si>
  <si>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</si>
  <si>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</si>
  <si>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</si>
  <si>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</si>
  <si>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</si>
  <si>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</si>
  <si>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</si>
  <si>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</si>
  <si>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</si>
  <si>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</si>
  <si>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</si>
  <si>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</si>
  <si>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</si>
  <si>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</si>
  <si>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</si>
  <si>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</si>
  <si>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</si>
  <si>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</si>
  <si>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</si>
  <si>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</si>
  <si>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</si>
  <si>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</si>
  <si>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</si>
  <si>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</si>
  <si>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</si>
  <si>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</si>
  <si>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</si>
  <si>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</si>
  <si>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</si>
  <si>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</si>
  <si>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</si>
  <si>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</si>
  <si>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</si>
  <si>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</si>
  <si>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</si>
  <si>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</si>
  <si>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</si>
  <si>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</si>
  <si>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</si>
  <si>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</si>
  <si>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</si>
  <si>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</si>
  <si>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</si>
  <si>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</si>
  <si>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</si>
  <si>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</si>
  <si>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</si>
  <si>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</si>
  <si>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</si>
  <si>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</si>
  <si>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</si>
  <si>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</si>
  <si>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</si>
  <si>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</si>
  <si>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</si>
  <si>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</si>
  <si>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</si>
  <si>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</si>
  <si>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</si>
  <si>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</si>
  <si>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</si>
  <si>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</si>
  <si>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</si>
  <si>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</si>
  <si>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</si>
  <si>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</si>
  <si>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</si>
  <si>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</si>
  <si>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</si>
  <si>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</si>
  <si>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</si>
  <si>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</si>
  <si>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</si>
  <si>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</si>
  <si>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</si>
  <si>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</si>
  <si>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</si>
  <si>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</si>
  <si>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</si>
  <si>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</si>
  <si>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</si>
  <si>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</si>
  <si>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</si>
  <si>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</si>
  <si>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</si>
  <si>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</si>
  <si>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</si>
  <si>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</si>
  <si>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</si>
  <si>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</si>
  <si>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</si>
  <si>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</si>
  <si>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</si>
  <si>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</si>
  <si>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</si>
  <si>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</si>
  <si>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</si>
  <si>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</si>
  <si>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</si>
  <si>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</si>
  <si>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</si>
  <si>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</si>
  <si>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</si>
  <si>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</si>
  <si>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</si>
  <si>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</si>
  <si>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</si>
  <si>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</si>
  <si>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</si>
  <si>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</si>
  <si>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</si>
  <si>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</si>
  <si>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</si>
  <si>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</si>
  <si>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</si>
  <si>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</si>
  <si>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</si>
  <si>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</si>
  <si>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</si>
  <si>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</si>
  <si>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</si>
  <si>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</si>
  <si>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</si>
  <si>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</si>
  <si>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</si>
  <si>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</si>
  <si>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</si>
  <si>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</si>
  <si>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</si>
  <si>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</si>
  <si>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</si>
  <si>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</si>
  <si>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</si>
  <si>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</si>
  <si>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</si>
  <si>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</si>
  <si>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</si>
  <si>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</si>
  <si>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</si>
  <si>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</si>
  <si>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</si>
  <si>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</si>
  <si>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</si>
  <si>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</si>
  <si>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</si>
  <si>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</si>
  <si>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</si>
  <si>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</si>
  <si>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</si>
  <si>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</si>
  <si>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</si>
  <si>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</si>
  <si>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</si>
  <si>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</si>
  <si>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</si>
  <si>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</si>
  <si>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</si>
  <si>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</si>
  <si>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</si>
  <si>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</si>
  <si>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</si>
  <si>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</si>
  <si>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</si>
  <si>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</si>
  <si>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</si>
  <si>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</si>
  <si>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</si>
  <si>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</si>
  <si>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</si>
  <si>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</si>
  <si>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</si>
  <si>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</si>
  <si>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</si>
  <si>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</si>
  <si>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</si>
  <si>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</si>
  <si>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</si>
  <si>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</si>
  <si>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</si>
  <si>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</si>
  <si>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</si>
  <si>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</si>
  <si>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</si>
  <si>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</si>
  <si>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</si>
  <si>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</si>
  <si>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</si>
  <si>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</si>
  <si>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</si>
  <si>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</si>
  <si>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</si>
  <si>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</si>
  <si>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</si>
  <si>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</si>
  <si>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</si>
  <si>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</si>
  <si>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</si>
  <si>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</si>
  <si>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</si>
  <si>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</si>
  <si>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</si>
  <si>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</si>
  <si>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</si>
  <si>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</si>
  <si>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</si>
  <si>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</si>
  <si>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</si>
  <si>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</si>
  <si>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</si>
  <si>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</si>
  <si>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</si>
  <si>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</si>
  <si>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</si>
  <si>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</si>
  <si>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</si>
  <si>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</si>
  <si>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</si>
  <si>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</si>
  <si>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</si>
  <si>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</si>
  <si>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</si>
  <si>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</si>
  <si>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</si>
  <si>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</si>
  <si>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</si>
  <si>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</si>
  <si>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</si>
  <si>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</si>
  <si>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</si>
  <si>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</si>
  <si>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</si>
  <si>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</si>
  <si>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</si>
  <si>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</si>
  <si>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</si>
  <si>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</si>
  <si>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</si>
  <si>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</si>
  <si>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</si>
  <si>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</si>
  <si>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</si>
  <si>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</si>
  <si>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</si>
  <si>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</si>
  <si>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</si>
  <si>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</si>
  <si>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</si>
  <si>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</si>
  <si>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</si>
  <si>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</si>
  <si>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</si>
  <si>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</si>
  <si>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</si>
  <si>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</si>
  <si>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</si>
  <si>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</si>
  <si>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</si>
  <si>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</si>
  <si>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</si>
  <si>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</si>
  <si>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</si>
  <si>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</si>
  <si>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</si>
  <si>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</si>
  <si>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</si>
  <si>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</si>
  <si>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</si>
  <si>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</si>
  <si>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</si>
  <si>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</si>
  <si>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</si>
  <si>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</si>
  <si>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</si>
  <si>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</si>
  <si>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</si>
  <si>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</si>
  <si>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</si>
  <si>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</si>
  <si>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</si>
  <si>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</si>
  <si>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</si>
  <si>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</si>
  <si>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</si>
  <si>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</si>
  <si>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</si>
  <si>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</si>
  <si>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</si>
  <si>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</si>
  <si>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</si>
  <si>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</si>
  <si>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</si>
  <si>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</si>
  <si>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</si>
  <si>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</si>
  <si>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</si>
  <si>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</si>
  <si>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</si>
  <si>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</si>
  <si>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</si>
  <si>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</si>
  <si>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</si>
  <si>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</si>
  <si>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</si>
  <si>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</si>
  <si>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</si>
  <si>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</si>
  <si>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</si>
  <si>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</si>
  <si>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</si>
  <si>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</si>
  <si>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</si>
  <si>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</si>
  <si>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</si>
  <si>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</si>
  <si>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</si>
  <si>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</si>
  <si>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</si>
  <si>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</si>
  <si>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</si>
  <si>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</si>
  <si>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</si>
  <si>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</si>
  <si>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</si>
  <si>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</si>
  <si>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</si>
  <si>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</si>
  <si>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</si>
  <si>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</si>
  <si>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</si>
  <si>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</si>
  <si>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</si>
  <si>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</si>
  <si>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</si>
  <si>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</si>
  <si>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</si>
  <si>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</si>
  <si>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</si>
  <si>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</si>
  <si>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</si>
  <si>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</si>
  <si>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</si>
  <si>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</si>
  <si>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</si>
  <si>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</si>
  <si>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</si>
  <si>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</si>
  <si>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</si>
  <si>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</si>
  <si>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</si>
  <si>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保育所等整備交付金</t>
  </si>
  <si>
    <t>子ども家庭局</t>
  </si>
  <si>
    <t>矢田貝　泰之</t>
  </si>
  <si>
    <t>平成26年度</t>
  </si>
  <si>
    <t>終了予定なし</t>
  </si>
  <si>
    <t>保育課</t>
  </si>
  <si>
    <t>児童福祉法第５６条の４の３</t>
  </si>
  <si>
    <t>保育を必要とする乳児・幼児に対し、必要な保育を確保するために市町村が策定する市町村整備計画に基づいて実施される保育所等及び認定こども園の保育所機能部分又は小規模保育事業所の新設、修理、改造又は整備に要する経費や、防音壁設置、防犯対策強化に係る整備に要する経費の一部に交付金を交付する。
補助対象：市町村（特別区を含む。以下同じ。）
補助率：定額（１／２相当、２／３相当）</t>
  </si>
  <si>
    <t>-</t>
  </si>
  <si>
    <t>万人</t>
  </si>
  <si>
    <t>交付決定か所数</t>
  </si>
  <si>
    <t>か所</t>
  </si>
  <si>
    <t>単位当たりコスト＝Ｘ／Ｙ
※単位未満四捨五入
Ｘ：「執行額（百万円単位）」
Ｙ：「交付決定か所数」　　　　　　　　　　　　　　</t>
    <phoneticPr fontId="5"/>
  </si>
  <si>
    <t>百万円</t>
  </si>
  <si>
    <t>　Ｘ　/　Ｙ</t>
    <phoneticPr fontId="5"/>
  </si>
  <si>
    <t>101,636/1,623</t>
  </si>
  <si>
    <t>104,589/1,683</t>
  </si>
  <si>
    <t>利用者のニーズに対応した多様な保育サービスなどの子ども・子育て支援を提供し、子どもの健全な育ちを支援する社会を実現すること（Ⅶ－１）</t>
  </si>
  <si>
    <t>保育の受け皿を拡大するとともに、それを支える保育人材の確保を図ること（Ⅶ－１－１）</t>
  </si>
  <si>
    <t>－</t>
  </si>
  <si>
    <t>663</t>
  </si>
  <si>
    <t>645</t>
  </si>
  <si>
    <t>634</t>
  </si>
  <si>
    <t>0634</t>
  </si>
  <si>
    <t>○</t>
  </si>
  <si>
    <t>-</t>
    <phoneticPr fontId="5"/>
  </si>
  <si>
    <t>令和６年度末までに14万人分の保育の受け皿を整備
（令和２年度比）</t>
    <rPh sb="0" eb="2">
      <t>レイワ</t>
    </rPh>
    <rPh sb="26" eb="28">
      <t>レイワ</t>
    </rPh>
    <phoneticPr fontId="5"/>
  </si>
  <si>
    <t>保育の受け皿整備量
（令和２年度比）</t>
    <rPh sb="11" eb="13">
      <t>レイワ</t>
    </rPh>
    <phoneticPr fontId="5"/>
  </si>
  <si>
    <t>【補助金等交付】</t>
    <rPh sb="1" eb="4">
      <t>ホジョキン</t>
    </rPh>
    <rPh sb="4" eb="5">
      <t>トウ</t>
    </rPh>
    <rPh sb="5" eb="7">
      <t>コウフ</t>
    </rPh>
    <phoneticPr fontId="5"/>
  </si>
  <si>
    <t>工事費</t>
    <phoneticPr fontId="5"/>
  </si>
  <si>
    <t>保育所等整備に必要な工事費</t>
    <phoneticPr fontId="5"/>
  </si>
  <si>
    <t>世田谷区</t>
    <rPh sb="0" eb="4">
      <t>セタガヤク</t>
    </rPh>
    <phoneticPr fontId="5"/>
  </si>
  <si>
    <t>保育所等整備に必要な工事費</t>
    <rPh sb="0" eb="2">
      <t>ホイク</t>
    </rPh>
    <rPh sb="2" eb="4">
      <t>ジョナド</t>
    </rPh>
    <rPh sb="4" eb="6">
      <t>セイビ</t>
    </rPh>
    <rPh sb="7" eb="9">
      <t>ヒツヨウ</t>
    </rPh>
    <rPh sb="10" eb="13">
      <t>コウジヒ</t>
    </rPh>
    <phoneticPr fontId="5"/>
  </si>
  <si>
    <t>補助金等交付</t>
  </si>
  <si>
    <t>福岡市</t>
    <rPh sb="0" eb="3">
      <t>フクオカシ</t>
    </rPh>
    <phoneticPr fontId="5"/>
  </si>
  <si>
    <t>○</t>
    <phoneticPr fontId="5"/>
  </si>
  <si>
    <t>本事業は、最優先の課題の１つである待機児童の解消を目的として実施するものであり、優先度の高い事業となっている。</t>
    <rPh sb="0" eb="1">
      <t>ホン</t>
    </rPh>
    <rPh sb="1" eb="3">
      <t>ジギョウ</t>
    </rPh>
    <rPh sb="5" eb="8">
      <t>サイユウセン</t>
    </rPh>
    <rPh sb="9" eb="11">
      <t>カダイ</t>
    </rPh>
    <rPh sb="17" eb="19">
      <t>タイキ</t>
    </rPh>
    <rPh sb="19" eb="21">
      <t>ジドウ</t>
    </rPh>
    <rPh sb="22" eb="24">
      <t>カイショウ</t>
    </rPh>
    <rPh sb="25" eb="27">
      <t>モクテキ</t>
    </rPh>
    <rPh sb="30" eb="32">
      <t>ジッシ</t>
    </rPh>
    <phoneticPr fontId="5"/>
  </si>
  <si>
    <t>‐</t>
  </si>
  <si>
    <t>無</t>
  </si>
  <si>
    <t>施設の設置者負担を求めており、妥当である。</t>
    <rPh sb="15" eb="17">
      <t>ダトウ</t>
    </rPh>
    <phoneticPr fontId="5"/>
  </si>
  <si>
    <t>保育所等の整備等に必要な経費を補助するものであり、国として妥当な水準を設定している。</t>
    <rPh sb="0" eb="3">
      <t>ホイクショ</t>
    </rPh>
    <rPh sb="3" eb="4">
      <t>トウ</t>
    </rPh>
    <rPh sb="5" eb="7">
      <t>セイビ</t>
    </rPh>
    <rPh sb="7" eb="8">
      <t>ナド</t>
    </rPh>
    <rPh sb="9" eb="11">
      <t>ヒツヨウ</t>
    </rPh>
    <rPh sb="12" eb="14">
      <t>ケイヒ</t>
    </rPh>
    <rPh sb="15" eb="17">
      <t>ホジョ</t>
    </rPh>
    <rPh sb="25" eb="26">
      <t>クニ</t>
    </rPh>
    <rPh sb="29" eb="31">
      <t>ダトウ</t>
    </rPh>
    <rPh sb="32" eb="34">
      <t>スイジュン</t>
    </rPh>
    <rPh sb="35" eb="37">
      <t>セッテイ</t>
    </rPh>
    <phoneticPr fontId="5"/>
  </si>
  <si>
    <t>各市町村の整備計画に基づき保育所等の整備事業に対し必要なものを交付しているものであり、その用途は限定されている。</t>
    <rPh sb="13" eb="16">
      <t>ホイクショ</t>
    </rPh>
    <rPh sb="16" eb="17">
      <t>トウ</t>
    </rPh>
    <rPh sb="18" eb="20">
      <t>セイビ</t>
    </rPh>
    <rPh sb="20" eb="22">
      <t>ジギョウ</t>
    </rPh>
    <rPh sb="23" eb="24">
      <t>タイ</t>
    </rPh>
    <rPh sb="25" eb="27">
      <t>ヒツヨウ</t>
    </rPh>
    <rPh sb="45" eb="47">
      <t>ヨウト</t>
    </rPh>
    <rPh sb="48" eb="50">
      <t>ゲンテイ</t>
    </rPh>
    <phoneticPr fontId="5"/>
  </si>
  <si>
    <t>契約残（入札残）、事業完了等に伴う執行残、コスト縮減が主な理由であり、予定された事業は適切に実施されている。</t>
    <rPh sb="0" eb="2">
      <t>ケイヤク</t>
    </rPh>
    <rPh sb="2" eb="3">
      <t>ザン</t>
    </rPh>
    <rPh sb="4" eb="6">
      <t>ニュウサツ</t>
    </rPh>
    <rPh sb="6" eb="7">
      <t>ザン</t>
    </rPh>
    <rPh sb="9" eb="11">
      <t>ジギョウ</t>
    </rPh>
    <rPh sb="11" eb="13">
      <t>カンリョウ</t>
    </rPh>
    <rPh sb="13" eb="14">
      <t>トウ</t>
    </rPh>
    <rPh sb="15" eb="16">
      <t>トモナ</t>
    </rPh>
    <rPh sb="17" eb="19">
      <t>シッコウ</t>
    </rPh>
    <rPh sb="19" eb="20">
      <t>ザン</t>
    </rPh>
    <rPh sb="24" eb="26">
      <t>シュクゲン</t>
    </rPh>
    <rPh sb="27" eb="28">
      <t>オモ</t>
    </rPh>
    <rPh sb="29" eb="31">
      <t>リユウ</t>
    </rPh>
    <rPh sb="35" eb="37">
      <t>ヨテイ</t>
    </rPh>
    <rPh sb="40" eb="42">
      <t>ジギョウ</t>
    </rPh>
    <rPh sb="43" eb="45">
      <t>テキセツ</t>
    </rPh>
    <rPh sb="46" eb="48">
      <t>ジッシ</t>
    </rPh>
    <phoneticPr fontId="5"/>
  </si>
  <si>
    <t>計画段階における地元住民との調整に日数を要したこと等により、整備計画が遅れ、年度内に支出を完了することが難しくなったためであり、妥当である。</t>
    <rPh sb="0" eb="2">
      <t>ケイカク</t>
    </rPh>
    <rPh sb="2" eb="4">
      <t>ダンカイ</t>
    </rPh>
    <rPh sb="25" eb="26">
      <t>ナド</t>
    </rPh>
    <rPh sb="30" eb="32">
      <t>セイビ</t>
    </rPh>
    <rPh sb="32" eb="34">
      <t>ケイカク</t>
    </rPh>
    <rPh sb="35" eb="36">
      <t>オク</t>
    </rPh>
    <rPh sb="64" eb="66">
      <t>ダトウ</t>
    </rPh>
    <phoneticPr fontId="5"/>
  </si>
  <si>
    <t>事業の実施については、自治体の取扱に準拠して行われており、競争入札の実施や見積もりの比較等、工夫をしている。</t>
    <rPh sb="0" eb="2">
      <t>ジギョウ</t>
    </rPh>
    <rPh sb="3" eb="5">
      <t>ジッシ</t>
    </rPh>
    <rPh sb="11" eb="14">
      <t>ジチタイ</t>
    </rPh>
    <rPh sb="15" eb="16">
      <t>ト</t>
    </rPh>
    <rPh sb="16" eb="17">
      <t>アツカ</t>
    </rPh>
    <rPh sb="18" eb="20">
      <t>ジュンキョ</t>
    </rPh>
    <rPh sb="22" eb="23">
      <t>オコナ</t>
    </rPh>
    <rPh sb="29" eb="31">
      <t>キョウソウ</t>
    </rPh>
    <rPh sb="31" eb="33">
      <t>ニュウサツ</t>
    </rPh>
    <rPh sb="34" eb="36">
      <t>ジッシ</t>
    </rPh>
    <rPh sb="37" eb="39">
      <t>ミツ</t>
    </rPh>
    <rPh sb="42" eb="44">
      <t>ヒカク</t>
    </rPh>
    <rPh sb="44" eb="45">
      <t>トウ</t>
    </rPh>
    <rPh sb="46" eb="48">
      <t>クフウ</t>
    </rPh>
    <phoneticPr fontId="5"/>
  </si>
  <si>
    <t>本事業により整備された施設によって保育が行われている。</t>
    <rPh sb="0" eb="1">
      <t>ホン</t>
    </rPh>
    <rPh sb="1" eb="3">
      <t>ジギョウ</t>
    </rPh>
    <rPh sb="6" eb="8">
      <t>セイビ</t>
    </rPh>
    <rPh sb="11" eb="13">
      <t>シセツ</t>
    </rPh>
    <rPh sb="17" eb="19">
      <t>ホイク</t>
    </rPh>
    <rPh sb="20" eb="21">
      <t>オコナ</t>
    </rPh>
    <phoneticPr fontId="5"/>
  </si>
  <si>
    <t>地元調整等による自治体の整備計画の遅れにより繰越額が発生しているが、適切に予算を執行し、事業の目標が達成できており、待機児童解消に向けて引き続き事業を実施する。</t>
    <rPh sb="0" eb="2">
      <t>ジモト</t>
    </rPh>
    <rPh sb="2" eb="4">
      <t>チョウセイ</t>
    </rPh>
    <rPh sb="4" eb="5">
      <t>ナド</t>
    </rPh>
    <rPh sb="8" eb="11">
      <t>ジチタイ</t>
    </rPh>
    <rPh sb="12" eb="14">
      <t>セイビ</t>
    </rPh>
    <rPh sb="14" eb="16">
      <t>ケイカク</t>
    </rPh>
    <rPh sb="17" eb="18">
      <t>オク</t>
    </rPh>
    <rPh sb="22" eb="24">
      <t>クリコシ</t>
    </rPh>
    <rPh sb="24" eb="25">
      <t>ガク</t>
    </rPh>
    <rPh sb="26" eb="28">
      <t>ハッセイ</t>
    </rPh>
    <rPh sb="34" eb="36">
      <t>テキセツ</t>
    </rPh>
    <rPh sb="37" eb="39">
      <t>ヨサン</t>
    </rPh>
    <rPh sb="40" eb="42">
      <t>シッコウ</t>
    </rPh>
    <rPh sb="44" eb="46">
      <t>ジギョウ</t>
    </rPh>
    <rPh sb="47" eb="49">
      <t>モクヒョウ</t>
    </rPh>
    <rPh sb="50" eb="52">
      <t>タッセイ</t>
    </rPh>
    <rPh sb="58" eb="60">
      <t>タイキ</t>
    </rPh>
    <rPh sb="60" eb="62">
      <t>ジドウ</t>
    </rPh>
    <rPh sb="62" eb="64">
      <t>カイショウ</t>
    </rPh>
    <rPh sb="65" eb="66">
      <t>ム</t>
    </rPh>
    <rPh sb="68" eb="69">
      <t>ヒ</t>
    </rPh>
    <rPh sb="70" eb="71">
      <t>ツヅ</t>
    </rPh>
    <rPh sb="72" eb="74">
      <t>ジギョウ</t>
    </rPh>
    <rPh sb="75" eb="77">
      <t>ジッシ</t>
    </rPh>
    <phoneticPr fontId="5"/>
  </si>
  <si>
    <t>厚労</t>
  </si>
  <si>
    <t>-</t>
    <phoneticPr fontId="5"/>
  </si>
  <si>
    <t>令和２年度の成果実績は現在集計中であるが、保育の受け皿整備の拡大については、高い水準で達成することが見込まれる。</t>
    <rPh sb="0" eb="2">
      <t>レイワ</t>
    </rPh>
    <rPh sb="3" eb="5">
      <t>ネンド</t>
    </rPh>
    <rPh sb="4" eb="5">
      <t>ド</t>
    </rPh>
    <rPh sb="5" eb="7">
      <t>ヘイネンド</t>
    </rPh>
    <rPh sb="6" eb="8">
      <t>セイカ</t>
    </rPh>
    <rPh sb="8" eb="10">
      <t>ジッセキ</t>
    </rPh>
    <rPh sb="11" eb="13">
      <t>ゲンザイ</t>
    </rPh>
    <rPh sb="13" eb="16">
      <t>シュウケイチュウ</t>
    </rPh>
    <rPh sb="21" eb="23">
      <t>ホイク</t>
    </rPh>
    <rPh sb="24" eb="25">
      <t>ウ</t>
    </rPh>
    <rPh sb="26" eb="27">
      <t>ザラ</t>
    </rPh>
    <rPh sb="27" eb="29">
      <t>セイビ</t>
    </rPh>
    <rPh sb="30" eb="32">
      <t>カクダイ</t>
    </rPh>
    <rPh sb="38" eb="39">
      <t>タカ</t>
    </rPh>
    <rPh sb="40" eb="42">
      <t>スイジュン</t>
    </rPh>
    <rPh sb="43" eb="45">
      <t>タッセイ</t>
    </rPh>
    <rPh sb="50" eb="52">
      <t>ミコ</t>
    </rPh>
    <phoneticPr fontId="5"/>
  </si>
  <si>
    <t>令和２年度の活動実績は向上しており、引き続き執行率の向上を行う。</t>
    <rPh sb="0" eb="2">
      <t>レイワ</t>
    </rPh>
    <rPh sb="3" eb="5">
      <t>ネンド</t>
    </rPh>
    <rPh sb="6" eb="8">
      <t>カツドウ</t>
    </rPh>
    <rPh sb="8" eb="10">
      <t>ジッセキ</t>
    </rPh>
    <rPh sb="11" eb="13">
      <t>コウジョウ</t>
    </rPh>
    <rPh sb="18" eb="19">
      <t>ヒ</t>
    </rPh>
    <rPh sb="20" eb="21">
      <t>ツヅ</t>
    </rPh>
    <rPh sb="22" eb="25">
      <t>シッコウリツ</t>
    </rPh>
    <rPh sb="26" eb="28">
      <t>コウジョウ</t>
    </rPh>
    <rPh sb="29" eb="30">
      <t>オコナ</t>
    </rPh>
    <phoneticPr fontId="5"/>
  </si>
  <si>
    <t>保育の受け皿の整備量（令和２年度比）</t>
    <rPh sb="11" eb="13">
      <t>レイワ</t>
    </rPh>
    <phoneticPr fontId="5"/>
  </si>
  <si>
    <t>約1.2万人の待機児童が生じている中、自治体の計画に基づく保育所等の施設整備について補助するものであり、ニーズを的確に反映している。</t>
    <rPh sb="0" eb="1">
      <t>ヤク</t>
    </rPh>
    <rPh sb="4" eb="6">
      <t>マンニン</t>
    </rPh>
    <rPh sb="7" eb="9">
      <t>タイキ</t>
    </rPh>
    <rPh sb="9" eb="11">
      <t>ジドウ</t>
    </rPh>
    <rPh sb="12" eb="13">
      <t>ショウ</t>
    </rPh>
    <rPh sb="17" eb="18">
      <t>ナカ</t>
    </rPh>
    <rPh sb="19" eb="22">
      <t>ジチタイ</t>
    </rPh>
    <rPh sb="23" eb="25">
      <t>ケイカク</t>
    </rPh>
    <rPh sb="26" eb="27">
      <t>モト</t>
    </rPh>
    <rPh sb="29" eb="32">
      <t>ホイクショ</t>
    </rPh>
    <rPh sb="32" eb="33">
      <t>トウ</t>
    </rPh>
    <rPh sb="34" eb="36">
      <t>シセツ</t>
    </rPh>
    <rPh sb="36" eb="38">
      <t>セイビ</t>
    </rPh>
    <rPh sb="42" eb="44">
      <t>ホジョ</t>
    </rPh>
    <rPh sb="56" eb="58">
      <t>テキカク</t>
    </rPh>
    <rPh sb="59" eb="61">
      <t>ハンエイ</t>
    </rPh>
    <phoneticPr fontId="5"/>
  </si>
  <si>
    <t>新子育て安心プラン</t>
    <rPh sb="0" eb="1">
      <t>シン</t>
    </rPh>
    <phoneticPr fontId="5"/>
  </si>
  <si>
    <t>-</t>
    <phoneticPr fontId="5"/>
  </si>
  <si>
    <t>子育て安心プラン</t>
    <phoneticPr fontId="5"/>
  </si>
  <si>
    <t>令和２年度末までに32万人分の保育の受け皿を整備
（平成29年度比）</t>
    <rPh sb="0" eb="2">
      <t>レイワ</t>
    </rPh>
    <rPh sb="26" eb="28">
      <t>ヘイセイ</t>
    </rPh>
    <rPh sb="30" eb="32">
      <t>ネンド</t>
    </rPh>
    <phoneticPr fontId="5"/>
  </si>
  <si>
    <t>保育の受け皿整備量
（平成29年度比）</t>
    <rPh sb="11" eb="13">
      <t>ヘイセイ</t>
    </rPh>
    <rPh sb="15" eb="17">
      <t>ネンド</t>
    </rPh>
    <phoneticPr fontId="5"/>
  </si>
  <si>
    <t>子育て安心プラン
新子育て安心プラン
保育所等整備交付金の交付について
（令和２年６月５日厚生労働省発子０６０５第４号）</t>
    <rPh sb="0" eb="2">
      <t>コソダ</t>
    </rPh>
    <rPh sb="3" eb="5">
      <t>アンシン</t>
    </rPh>
    <rPh sb="9" eb="10">
      <t>シン</t>
    </rPh>
    <phoneticPr fontId="5"/>
  </si>
  <si>
    <t>保育の受け皿の整備量（平成29年度比）</t>
    <rPh sb="11" eb="13">
      <t>ヘイセイ</t>
    </rPh>
    <rPh sb="15" eb="17">
      <t>ネンド</t>
    </rPh>
    <phoneticPr fontId="5"/>
  </si>
  <si>
    <t>保育所等の新設、修理、改造又は整備に要する経費の一部を交付金として交付し、待機児童の解消を図ることを目的とする。</t>
    <phoneticPr fontId="5"/>
  </si>
  <si>
    <t>児童福祉法に基づき、子育て安心プランや新子育て安心プランの施策に関する数値目標の達成を目指して、市町村の整備計画に対して国が交付するものであるため、地方自治体、民間等に委ねることができない事業である。</t>
    <rPh sb="0" eb="2">
      <t>ジドウ</t>
    </rPh>
    <rPh sb="2" eb="5">
      <t>フクシホウ</t>
    </rPh>
    <rPh sb="6" eb="7">
      <t>モト</t>
    </rPh>
    <rPh sb="10" eb="12">
      <t>コソダ</t>
    </rPh>
    <rPh sb="13" eb="15">
      <t>アンシン</t>
    </rPh>
    <rPh sb="19" eb="20">
      <t>シン</t>
    </rPh>
    <rPh sb="20" eb="22">
      <t>コソダ</t>
    </rPh>
    <rPh sb="23" eb="25">
      <t>アンシン</t>
    </rPh>
    <rPh sb="29" eb="31">
      <t>セサク</t>
    </rPh>
    <rPh sb="32" eb="33">
      <t>カン</t>
    </rPh>
    <rPh sb="35" eb="37">
      <t>スウチ</t>
    </rPh>
    <rPh sb="37" eb="39">
      <t>モクヒョウ</t>
    </rPh>
    <rPh sb="40" eb="42">
      <t>タッセイ</t>
    </rPh>
    <rPh sb="43" eb="45">
      <t>メザ</t>
    </rPh>
    <rPh sb="48" eb="51">
      <t>シチョウソン</t>
    </rPh>
    <rPh sb="52" eb="54">
      <t>セイビ</t>
    </rPh>
    <rPh sb="54" eb="56">
      <t>ケイカク</t>
    </rPh>
    <rPh sb="57" eb="58">
      <t>タイ</t>
    </rPh>
    <rPh sb="60" eb="61">
      <t>クニ</t>
    </rPh>
    <rPh sb="62" eb="64">
      <t>コウフ</t>
    </rPh>
    <rPh sb="94" eb="96">
      <t>ジギョウ</t>
    </rPh>
    <phoneticPr fontId="5"/>
  </si>
  <si>
    <t>本事業は待機児童解消を目的として実施するものであり、社会ニーズを反映した優先度の高い事業となっている。平成29年度末までの子育て安心プランの前倒し分を含め、平成30年度～令和2年度末の保育の受け皿拡大量は約31.2万人分を見込んでおり、引き続き「子ども・子育て支援新制度」を着実に実施し、実施主体である市町村が住民のニーズを把握した上で、地域の実情に応じて子ども・子育て支援の充実を図るため、今後も本事業の継続が必要であ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78" eb="80">
      <t>ヘイセイ</t>
    </rPh>
    <rPh sb="82" eb="84">
      <t>ネンド</t>
    </rPh>
    <rPh sb="85" eb="87">
      <t>レイワ</t>
    </rPh>
    <rPh sb="92" eb="94">
      <t>ホイク</t>
    </rPh>
    <rPh sb="95" eb="96">
      <t>ウ</t>
    </rPh>
    <rPh sb="97" eb="98">
      <t>ザラ</t>
    </rPh>
    <rPh sb="98" eb="100">
      <t>カクダイ</t>
    </rPh>
    <rPh sb="100" eb="101">
      <t>リョウ</t>
    </rPh>
    <rPh sb="102" eb="103">
      <t>ヤク</t>
    </rPh>
    <rPh sb="107" eb="109">
      <t>マンニン</t>
    </rPh>
    <rPh sb="109" eb="110">
      <t>ブン</t>
    </rPh>
    <rPh sb="111" eb="113">
      <t>ミコ</t>
    </rPh>
    <rPh sb="118" eb="119">
      <t>ヒ</t>
    </rPh>
    <rPh sb="120" eb="121">
      <t>ツヅ</t>
    </rPh>
    <rPh sb="196" eb="198">
      <t>コンゴ</t>
    </rPh>
    <rPh sb="199" eb="200">
      <t>ホン</t>
    </rPh>
    <rPh sb="200" eb="202">
      <t>ジギョウ</t>
    </rPh>
    <rPh sb="203" eb="205">
      <t>ケイゾク</t>
    </rPh>
    <rPh sb="206" eb="208">
      <t>ヒツヨウ</t>
    </rPh>
    <phoneticPr fontId="5"/>
  </si>
  <si>
    <t>市町村整備計画に基づく保育所等の整備に必要な経費の一部を補助することで保育の受け皿の確保を図り、子どもの健全な育ちを支援する社会を実現する。</t>
    <phoneticPr fontId="5"/>
  </si>
  <si>
    <t>-</t>
    <phoneticPr fontId="5"/>
  </si>
  <si>
    <t>必要な者に適切な保育が提供されるよう、引き続き、必要な予算額を確保し、適切な執行に努めること。</t>
    <rPh sb="0" eb="2">
      <t>ヒツヨウ</t>
    </rPh>
    <rPh sb="3" eb="4">
      <t>モノ</t>
    </rPh>
    <rPh sb="5" eb="7">
      <t>テキセツ</t>
    </rPh>
    <rPh sb="8" eb="10">
      <t>ホイク</t>
    </rPh>
    <rPh sb="11" eb="13">
      <t>テイキョウ</t>
    </rPh>
    <phoneticPr fontId="5"/>
  </si>
  <si>
    <t>93,808/1,609</t>
    <phoneticPr fontId="5"/>
  </si>
  <si>
    <t>-</t>
    <phoneticPr fontId="5"/>
  </si>
  <si>
    <t>A.さいたま市</t>
    <rPh sb="6" eb="7">
      <t>シ</t>
    </rPh>
    <phoneticPr fontId="5"/>
  </si>
  <si>
    <t>さいたま市</t>
    <rPh sb="4" eb="5">
      <t>シ</t>
    </rPh>
    <phoneticPr fontId="5"/>
  </si>
  <si>
    <t>大阪市</t>
    <rPh sb="0" eb="3">
      <t>オオサカシ</t>
    </rPh>
    <phoneticPr fontId="5"/>
  </si>
  <si>
    <t>札幌市</t>
    <rPh sb="0" eb="3">
      <t>サッポロシ</t>
    </rPh>
    <phoneticPr fontId="5"/>
  </si>
  <si>
    <t>明石市</t>
    <rPh sb="0" eb="3">
      <t>アカシシ</t>
    </rPh>
    <phoneticPr fontId="5"/>
  </si>
  <si>
    <t>神戸市</t>
    <rPh sb="0" eb="3">
      <t>コウベシ</t>
    </rPh>
    <phoneticPr fontId="5"/>
  </si>
  <si>
    <t>名古屋市</t>
    <rPh sb="0" eb="4">
      <t>ナゴヤシ</t>
    </rPh>
    <phoneticPr fontId="5"/>
  </si>
  <si>
    <t>岡山市</t>
    <rPh sb="0" eb="3">
      <t>オカヤマシ</t>
    </rPh>
    <phoneticPr fontId="5"/>
  </si>
  <si>
    <t>新潟市</t>
    <rPh sb="0" eb="3">
      <t>ニイガタシ</t>
    </rPh>
    <phoneticPr fontId="5"/>
  </si>
  <si>
    <t>91,142/709</t>
    <phoneticPr fontId="5"/>
  </si>
  <si>
    <t xml:space="preserve">「新たな成長推進枠」　15,264
令和３年度から４年度への主な増減理由：
事業実施箇所数の増加等に伴う増。
</t>
    <rPh sb="39" eb="41">
      <t>ジギョウ</t>
    </rPh>
    <rPh sb="41" eb="43">
      <t>ジッシ</t>
    </rPh>
    <rPh sb="43" eb="46">
      <t>カショスウ</t>
    </rPh>
    <rPh sb="47" eb="49">
      <t>ゾウカ</t>
    </rPh>
    <rPh sb="49" eb="50">
      <t>トウ</t>
    </rPh>
    <rPh sb="51" eb="52">
      <t>トモナ</t>
    </rPh>
    <rPh sb="53" eb="54">
      <t>ゾウ</t>
    </rPh>
    <phoneticPr fontId="5"/>
  </si>
  <si>
    <t>事業開始当時の待機児童数約２万人に対し約1.2万人へ大幅に減少した点は評価する。しかし、待機児童問題は、待機させられている約1.2万人の親子だけの問題ではなく、待機児童の多さから産み控えが生じ少子高齢化問題を悪化させている日本社会全体の大問題である。この待機児童問題は、年々少しずつ減少させれば良い問題ではなく、他の事業と同列に扱うべきではない。保育への投資は将来への投資であり、最も費用対効果が高い事業であり、日本の社会保障問題（および経済問題）の根本的解決策として、予算額、調整スピード、執行率の更なるアップが望まれる。また施設があっても人がいないのでは保育は成り立たず、給与確保の手当も併せて実行するべき。(松原　由美)</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</si>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</sst>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30013</xdr:colOff>
      <xdr:row>747</xdr:row>
      <xdr:rowOff>221052</xdr:rowOff>
    </xdr:from>
    <xdr:ext cx="4415118" cy="259045"/>
    <xdr:sp macro="" textlink="">
      <xdr:nvSpPr>
        <xdr:cNvPr id="5" name="テキスト ボックス 4"/>
        <xdr:cNvSpPr txBox="1"/>
      </xdr:nvSpPr>
      <xdr:spPr>
        <a:xfrm>
          <a:off x="1230163" y="43455027"/>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19</xdr:col>
      <xdr:colOff>12784</xdr:colOff>
      <xdr:row>748</xdr:row>
      <xdr:rowOff>269576</xdr:rowOff>
    </xdr:from>
    <xdr:to>
      <xdr:col>36</xdr:col>
      <xdr:colOff>73373</xdr:colOff>
      <xdr:row>751</xdr:row>
      <xdr:rowOff>60773</xdr:rowOff>
    </xdr:to>
    <xdr:sp macro="" textlink="">
      <xdr:nvSpPr>
        <xdr:cNvPr id="6" name="テキスト ボックス 5"/>
        <xdr:cNvSpPr txBox="1"/>
      </xdr:nvSpPr>
      <xdr:spPr>
        <a:xfrm>
          <a:off x="3813259" y="41027051"/>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15</xdr:col>
      <xdr:colOff>62901</xdr:colOff>
      <xdr:row>751</xdr:row>
      <xdr:rowOff>188803</xdr:rowOff>
    </xdr:from>
    <xdr:to>
      <xdr:col>40</xdr:col>
      <xdr:colOff>23257</xdr:colOff>
      <xdr:row>752</xdr:row>
      <xdr:rowOff>24013</xdr:rowOff>
    </xdr:to>
    <xdr:sp macro="" textlink="">
      <xdr:nvSpPr>
        <xdr:cNvPr id="7" name="大かっこ 6"/>
        <xdr:cNvSpPr/>
      </xdr:nvSpPr>
      <xdr:spPr>
        <a:xfrm>
          <a:off x="3063276" y="42003553"/>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751</xdr:row>
      <xdr:rowOff>143774</xdr:rowOff>
    </xdr:from>
    <xdr:ext cx="4223497" cy="275717"/>
    <xdr:sp macro="" textlink="">
      <xdr:nvSpPr>
        <xdr:cNvPr id="8" name="テキスト ボックス 7"/>
        <xdr:cNvSpPr txBox="1"/>
      </xdr:nvSpPr>
      <xdr:spPr>
        <a:xfrm>
          <a:off x="3407486" y="4195852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752</xdr:row>
      <xdr:rowOff>152759</xdr:rowOff>
    </xdr:from>
    <xdr:to>
      <xdr:col>28</xdr:col>
      <xdr:colOff>176406</xdr:colOff>
      <xdr:row>753</xdr:row>
      <xdr:rowOff>159501</xdr:rowOff>
    </xdr:to>
    <xdr:sp macro="" textlink="">
      <xdr:nvSpPr>
        <xdr:cNvPr id="9" name="右矢印 8"/>
        <xdr:cNvSpPr/>
      </xdr:nvSpPr>
      <xdr:spPr>
        <a:xfrm rot="5400000">
          <a:off x="5363014" y="42265009"/>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753</xdr:row>
      <xdr:rowOff>341462</xdr:rowOff>
    </xdr:from>
    <xdr:to>
      <xdr:col>36</xdr:col>
      <xdr:colOff>65319</xdr:colOff>
      <xdr:row>756</xdr:row>
      <xdr:rowOff>4493</xdr:rowOff>
    </xdr:to>
    <xdr:sp macro="" textlink="">
      <xdr:nvSpPr>
        <xdr:cNvPr id="10" name="テキスト ボックス 9"/>
        <xdr:cNvSpPr txBox="1"/>
      </xdr:nvSpPr>
      <xdr:spPr>
        <a:xfrm>
          <a:off x="3821313" y="42861062"/>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17</xdr:col>
      <xdr:colOff>52174</xdr:colOff>
      <xdr:row>756</xdr:row>
      <xdr:rowOff>179717</xdr:rowOff>
    </xdr:from>
    <xdr:to>
      <xdr:col>38</xdr:col>
      <xdr:colOff>33982</xdr:colOff>
      <xdr:row>758</xdr:row>
      <xdr:rowOff>35474</xdr:rowOff>
    </xdr:to>
    <xdr:sp macro="" textlink="">
      <xdr:nvSpPr>
        <xdr:cNvPr id="11" name="大かっこ 10"/>
        <xdr:cNvSpPr/>
      </xdr:nvSpPr>
      <xdr:spPr>
        <a:xfrm>
          <a:off x="3452599" y="43756592"/>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756</xdr:row>
      <xdr:rowOff>188704</xdr:rowOff>
    </xdr:from>
    <xdr:ext cx="3609976" cy="764241"/>
    <xdr:sp macro="" textlink="">
      <xdr:nvSpPr>
        <xdr:cNvPr id="12" name="テキスト ボックス 11"/>
        <xdr:cNvSpPr txBox="1"/>
      </xdr:nvSpPr>
      <xdr:spPr>
        <a:xfrm>
          <a:off x="3716583" y="43765579"/>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757</xdr:row>
      <xdr:rowOff>323491</xdr:rowOff>
    </xdr:from>
    <xdr:to>
      <xdr:col>28</xdr:col>
      <xdr:colOff>170453</xdr:colOff>
      <xdr:row>759</xdr:row>
      <xdr:rowOff>23689</xdr:rowOff>
    </xdr:to>
    <xdr:sp macro="" textlink="">
      <xdr:nvSpPr>
        <xdr:cNvPr id="13" name="右矢印 12"/>
        <xdr:cNvSpPr/>
      </xdr:nvSpPr>
      <xdr:spPr>
        <a:xfrm rot="5400000">
          <a:off x="5340074" y="44226760"/>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759</xdr:row>
      <xdr:rowOff>107829</xdr:rowOff>
    </xdr:from>
    <xdr:to>
      <xdr:col>35</xdr:col>
      <xdr:colOff>44444</xdr:colOff>
      <xdr:row>762</xdr:row>
      <xdr:rowOff>215332</xdr:rowOff>
    </xdr:to>
    <xdr:sp macro="" textlink="">
      <xdr:nvSpPr>
        <xdr:cNvPr id="14" name="円/楕円 9"/>
        <xdr:cNvSpPr/>
      </xdr:nvSpPr>
      <xdr:spPr>
        <a:xfrm>
          <a:off x="4042213" y="44741979"/>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759</xdr:row>
      <xdr:rowOff>284091</xdr:rowOff>
    </xdr:from>
    <xdr:to>
      <xdr:col>34</xdr:col>
      <xdr:colOff>80546</xdr:colOff>
      <xdr:row>762</xdr:row>
      <xdr:rowOff>39069</xdr:rowOff>
    </xdr:to>
    <xdr:sp macro="" textlink="">
      <xdr:nvSpPr>
        <xdr:cNvPr id="15" name="テキスト ボックス 14"/>
        <xdr:cNvSpPr txBox="1"/>
      </xdr:nvSpPr>
      <xdr:spPr>
        <a:xfrm>
          <a:off x="4206137" y="44918241"/>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twoCellAnchor>
    <xdr:from>
      <xdr:col>30</xdr:col>
      <xdr:colOff>9525</xdr:colOff>
      <xdr:row>138</xdr:row>
      <xdr:rowOff>9525</xdr:rowOff>
    </xdr:from>
    <xdr:to>
      <xdr:col>33</xdr:col>
      <xdr:colOff>186418</xdr:colOff>
      <xdr:row>138</xdr:row>
      <xdr:rowOff>485775</xdr:rowOff>
    </xdr:to>
    <xdr:cxnSp macro="">
      <xdr:nvCxnSpPr>
        <xdr:cNvPr id="33" name="直線コネクタ 32"/>
        <xdr:cNvCxnSpPr/>
      </xdr:nvCxnSpPr>
      <xdr:spPr>
        <a:xfrm flipV="1">
          <a:off x="6010275" y="2065020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138</xdr:row>
      <xdr:rowOff>19050</xdr:rowOff>
    </xdr:from>
    <xdr:to>
      <xdr:col>37</xdr:col>
      <xdr:colOff>186418</xdr:colOff>
      <xdr:row>138</xdr:row>
      <xdr:rowOff>495300</xdr:rowOff>
    </xdr:to>
    <xdr:cxnSp macro="">
      <xdr:nvCxnSpPr>
        <xdr:cNvPr id="34" name="直線コネクタ 33"/>
        <xdr:cNvCxnSpPr/>
      </xdr:nvCxnSpPr>
      <xdr:spPr>
        <a:xfrm flipV="1">
          <a:off x="6810375" y="2065972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137</xdr:row>
      <xdr:rowOff>19050</xdr:rowOff>
    </xdr:from>
    <xdr:to>
      <xdr:col>37</xdr:col>
      <xdr:colOff>186418</xdr:colOff>
      <xdr:row>137</xdr:row>
      <xdr:rowOff>495300</xdr:rowOff>
    </xdr:to>
    <xdr:cxnSp macro="">
      <xdr:nvCxnSpPr>
        <xdr:cNvPr id="35" name="直線コネクタ 34"/>
        <xdr:cNvCxnSpPr/>
      </xdr:nvCxnSpPr>
      <xdr:spPr>
        <a:xfrm flipV="1">
          <a:off x="6810375" y="2015490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28574</xdr:colOff>
      <xdr:row>747</xdr:row>
      <xdr:rowOff>9525</xdr:rowOff>
    </xdr:from>
    <xdr:ext cx="5924551" cy="259045"/>
    <xdr:sp macro="" textlink="">
      <xdr:nvSpPr>
        <xdr:cNvPr id="44" name="テキスト ボックス 43"/>
        <xdr:cNvSpPr txBox="1"/>
      </xdr:nvSpPr>
      <xdr:spPr>
        <a:xfrm>
          <a:off x="1228724" y="43243500"/>
          <a:ext cx="5924551"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令和２年度実績は集計中のため、令和元年実績を記入。</a:t>
          </a:r>
        </a:p>
      </xdr:txBody>
    </xdr:sp>
    <xdr:clientData/>
  </xdr:oneCellAnchor>
  <xdr:twoCellAnchor>
    <xdr:from>
      <xdr:col>30</xdr:col>
      <xdr:colOff>0</xdr:colOff>
      <xdr:row>38</xdr:row>
      <xdr:rowOff>9525</xdr:rowOff>
    </xdr:from>
    <xdr:to>
      <xdr:col>34</xdr:col>
      <xdr:colOff>0</xdr:colOff>
      <xdr:row>39</xdr:row>
      <xdr:rowOff>2</xdr:rowOff>
    </xdr:to>
    <xdr:cxnSp macro="">
      <xdr:nvCxnSpPr>
        <xdr:cNvPr id="43" name="直線コネクタ 42"/>
        <xdr:cNvCxnSpPr/>
      </xdr:nvCxnSpPr>
      <xdr:spPr>
        <a:xfrm flipV="1">
          <a:off x="6000750" y="13458825"/>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39</xdr:row>
      <xdr:rowOff>9525</xdr:rowOff>
    </xdr:from>
    <xdr:to>
      <xdr:col>33</xdr:col>
      <xdr:colOff>190500</xdr:colOff>
      <xdr:row>40</xdr:row>
      <xdr:rowOff>2</xdr:rowOff>
    </xdr:to>
    <xdr:cxnSp macro="">
      <xdr:nvCxnSpPr>
        <xdr:cNvPr id="45" name="直線コネクタ 44"/>
        <xdr:cNvCxnSpPr/>
      </xdr:nvCxnSpPr>
      <xdr:spPr>
        <a:xfrm flipV="1">
          <a:off x="5991225" y="1375410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40</xdr:row>
      <xdr:rowOff>0</xdr:rowOff>
    </xdr:from>
    <xdr:to>
      <xdr:col>34</xdr:col>
      <xdr:colOff>9525</xdr:colOff>
      <xdr:row>40</xdr:row>
      <xdr:rowOff>285752</xdr:rowOff>
    </xdr:to>
    <xdr:cxnSp macro="">
      <xdr:nvCxnSpPr>
        <xdr:cNvPr id="46" name="直線コネクタ 45"/>
        <xdr:cNvCxnSpPr/>
      </xdr:nvCxnSpPr>
      <xdr:spPr>
        <a:xfrm flipV="1">
          <a:off x="6010275" y="1403985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38</xdr:row>
      <xdr:rowOff>9525</xdr:rowOff>
    </xdr:from>
    <xdr:to>
      <xdr:col>38</xdr:col>
      <xdr:colOff>9525</xdr:colOff>
      <xdr:row>39</xdr:row>
      <xdr:rowOff>2</xdr:rowOff>
    </xdr:to>
    <xdr:cxnSp macro="">
      <xdr:nvCxnSpPr>
        <xdr:cNvPr id="47" name="直線コネクタ 46"/>
        <xdr:cNvCxnSpPr/>
      </xdr:nvCxnSpPr>
      <xdr:spPr>
        <a:xfrm flipV="1">
          <a:off x="6810375" y="13458825"/>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39</xdr:row>
      <xdr:rowOff>9525</xdr:rowOff>
    </xdr:from>
    <xdr:to>
      <xdr:col>37</xdr:col>
      <xdr:colOff>190500</xdr:colOff>
      <xdr:row>40</xdr:row>
      <xdr:rowOff>2</xdr:rowOff>
    </xdr:to>
    <xdr:cxnSp macro="">
      <xdr:nvCxnSpPr>
        <xdr:cNvPr id="48" name="直線コネクタ 47"/>
        <xdr:cNvCxnSpPr/>
      </xdr:nvCxnSpPr>
      <xdr:spPr>
        <a:xfrm flipV="1">
          <a:off x="6791325" y="1375410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40</xdr:row>
      <xdr:rowOff>9525</xdr:rowOff>
    </xdr:from>
    <xdr:to>
      <xdr:col>38</xdr:col>
      <xdr:colOff>0</xdr:colOff>
      <xdr:row>41</xdr:row>
      <xdr:rowOff>2</xdr:rowOff>
    </xdr:to>
    <xdr:cxnSp macro="">
      <xdr:nvCxnSpPr>
        <xdr:cNvPr id="49" name="直線コネクタ 48"/>
        <xdr:cNvCxnSpPr/>
      </xdr:nvCxnSpPr>
      <xdr:spPr>
        <a:xfrm flipV="1">
          <a:off x="6800850" y="14049375"/>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0</xdr:rowOff>
    </xdr:from>
    <xdr:to>
      <xdr:col>42</xdr:col>
      <xdr:colOff>0</xdr:colOff>
      <xdr:row>38</xdr:row>
      <xdr:rowOff>285752</xdr:rowOff>
    </xdr:to>
    <xdr:cxnSp macro="">
      <xdr:nvCxnSpPr>
        <xdr:cNvPr id="50" name="直線コネクタ 49"/>
        <xdr:cNvCxnSpPr/>
      </xdr:nvCxnSpPr>
      <xdr:spPr>
        <a:xfrm flipV="1">
          <a:off x="7600950" y="1344930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39</xdr:row>
      <xdr:rowOff>9525</xdr:rowOff>
    </xdr:from>
    <xdr:to>
      <xdr:col>42</xdr:col>
      <xdr:colOff>9525</xdr:colOff>
      <xdr:row>40</xdr:row>
      <xdr:rowOff>2</xdr:rowOff>
    </xdr:to>
    <xdr:cxnSp macro="">
      <xdr:nvCxnSpPr>
        <xdr:cNvPr id="51" name="直線コネクタ 50"/>
        <xdr:cNvCxnSpPr/>
      </xdr:nvCxnSpPr>
      <xdr:spPr>
        <a:xfrm flipV="1">
          <a:off x="7610475" y="13754100"/>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40</xdr:row>
      <xdr:rowOff>9525</xdr:rowOff>
    </xdr:from>
    <xdr:to>
      <xdr:col>42</xdr:col>
      <xdr:colOff>0</xdr:colOff>
      <xdr:row>41</xdr:row>
      <xdr:rowOff>2</xdr:rowOff>
    </xdr:to>
    <xdr:cxnSp macro="">
      <xdr:nvCxnSpPr>
        <xdr:cNvPr id="52" name="直線コネクタ 51"/>
        <xdr:cNvCxnSpPr/>
      </xdr:nvCxnSpPr>
      <xdr:spPr>
        <a:xfrm flipV="1">
          <a:off x="7600950" y="14049375"/>
          <a:ext cx="800100" cy="2857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137</xdr:row>
      <xdr:rowOff>28575</xdr:rowOff>
    </xdr:from>
    <xdr:to>
      <xdr:col>41</xdr:col>
      <xdr:colOff>186418</xdr:colOff>
      <xdr:row>138</xdr:row>
      <xdr:rowOff>0</xdr:rowOff>
    </xdr:to>
    <xdr:cxnSp macro="">
      <xdr:nvCxnSpPr>
        <xdr:cNvPr id="53" name="直線コネクタ 52"/>
        <xdr:cNvCxnSpPr/>
      </xdr:nvCxnSpPr>
      <xdr:spPr>
        <a:xfrm flipV="1">
          <a:off x="7610475" y="20164425"/>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xdr:colOff>
      <xdr:row>138</xdr:row>
      <xdr:rowOff>9525</xdr:rowOff>
    </xdr:from>
    <xdr:to>
      <xdr:col>41</xdr:col>
      <xdr:colOff>195943</xdr:colOff>
      <xdr:row>138</xdr:row>
      <xdr:rowOff>485775</xdr:rowOff>
    </xdr:to>
    <xdr:cxnSp macro="">
      <xdr:nvCxnSpPr>
        <xdr:cNvPr id="54" name="直線コネクタ 53"/>
        <xdr:cNvCxnSpPr/>
      </xdr:nvCxnSpPr>
      <xdr:spPr>
        <a:xfrm flipV="1">
          <a:off x="7620000" y="2065020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137</xdr:row>
      <xdr:rowOff>0</xdr:rowOff>
    </xdr:from>
    <xdr:to>
      <xdr:col>33</xdr:col>
      <xdr:colOff>176893</xdr:colOff>
      <xdr:row>137</xdr:row>
      <xdr:rowOff>476250</xdr:rowOff>
    </xdr:to>
    <xdr:cxnSp macro="">
      <xdr:nvCxnSpPr>
        <xdr:cNvPr id="55" name="直線コネクタ 54"/>
        <xdr:cNvCxnSpPr/>
      </xdr:nvCxnSpPr>
      <xdr:spPr>
        <a:xfrm flipV="1">
          <a:off x="6000750" y="20135850"/>
          <a:ext cx="776968"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30013</xdr:colOff>
      <xdr:row>747</xdr:row>
      <xdr:rowOff>221052</xdr:rowOff>
    </xdr:from>
    <xdr:ext cx="4415118" cy="259045"/>
    <xdr:sp macro="" textlink="">
      <xdr:nvSpPr>
        <xdr:cNvPr id="36" name="テキスト ボックス 35"/>
        <xdr:cNvSpPr txBox="1"/>
      </xdr:nvSpPr>
      <xdr:spPr>
        <a:xfrm>
          <a:off x="1230163" y="42064377"/>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19</xdr:col>
      <xdr:colOff>12784</xdr:colOff>
      <xdr:row>748</xdr:row>
      <xdr:rowOff>269576</xdr:rowOff>
    </xdr:from>
    <xdr:to>
      <xdr:col>36</xdr:col>
      <xdr:colOff>73373</xdr:colOff>
      <xdr:row>751</xdr:row>
      <xdr:rowOff>60773</xdr:rowOff>
    </xdr:to>
    <xdr:sp macro="" textlink="">
      <xdr:nvSpPr>
        <xdr:cNvPr id="37" name="テキスト ボックス 36"/>
        <xdr:cNvSpPr txBox="1"/>
      </xdr:nvSpPr>
      <xdr:spPr>
        <a:xfrm>
          <a:off x="3813259" y="42465326"/>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９３</a:t>
          </a:r>
          <a:r>
            <a:rPr kumimoji="1" lang="en-US" altLang="ja-JP" sz="1100"/>
            <a:t>,</a:t>
          </a:r>
          <a:r>
            <a:rPr kumimoji="1" lang="ja-JP" altLang="en-US" sz="1100"/>
            <a:t>８０８百万円</a:t>
          </a:r>
          <a:endParaRPr kumimoji="1" lang="en-US" altLang="ja-JP" sz="1100"/>
        </a:p>
      </xdr:txBody>
    </xdr:sp>
    <xdr:clientData/>
  </xdr:twoCellAnchor>
  <xdr:twoCellAnchor>
    <xdr:from>
      <xdr:col>15</xdr:col>
      <xdr:colOff>62901</xdr:colOff>
      <xdr:row>751</xdr:row>
      <xdr:rowOff>188803</xdr:rowOff>
    </xdr:from>
    <xdr:to>
      <xdr:col>40</xdr:col>
      <xdr:colOff>23257</xdr:colOff>
      <xdr:row>752</xdr:row>
      <xdr:rowOff>24013</xdr:rowOff>
    </xdr:to>
    <xdr:sp macro="" textlink="">
      <xdr:nvSpPr>
        <xdr:cNvPr id="38" name="大かっこ 37"/>
        <xdr:cNvSpPr/>
      </xdr:nvSpPr>
      <xdr:spPr>
        <a:xfrm>
          <a:off x="3063276" y="43441828"/>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751</xdr:row>
      <xdr:rowOff>143774</xdr:rowOff>
    </xdr:from>
    <xdr:ext cx="4223497" cy="275717"/>
    <xdr:sp macro="" textlink="">
      <xdr:nvSpPr>
        <xdr:cNvPr id="39" name="テキスト ボックス 38"/>
        <xdr:cNvSpPr txBox="1"/>
      </xdr:nvSpPr>
      <xdr:spPr>
        <a:xfrm>
          <a:off x="3407486" y="43396799"/>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752</xdr:row>
      <xdr:rowOff>152759</xdr:rowOff>
    </xdr:from>
    <xdr:to>
      <xdr:col>28</xdr:col>
      <xdr:colOff>176406</xdr:colOff>
      <xdr:row>753</xdr:row>
      <xdr:rowOff>159501</xdr:rowOff>
    </xdr:to>
    <xdr:sp macro="" textlink="">
      <xdr:nvSpPr>
        <xdr:cNvPr id="40" name="右矢印 39"/>
        <xdr:cNvSpPr/>
      </xdr:nvSpPr>
      <xdr:spPr>
        <a:xfrm rot="5400000">
          <a:off x="5363014" y="43703284"/>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753</xdr:row>
      <xdr:rowOff>341462</xdr:rowOff>
    </xdr:from>
    <xdr:to>
      <xdr:col>36</xdr:col>
      <xdr:colOff>65319</xdr:colOff>
      <xdr:row>756</xdr:row>
      <xdr:rowOff>4493</xdr:rowOff>
    </xdr:to>
    <xdr:sp macro="" textlink="">
      <xdr:nvSpPr>
        <xdr:cNvPr id="59" name="テキスト ボックス 58"/>
        <xdr:cNvSpPr txBox="1"/>
      </xdr:nvSpPr>
      <xdr:spPr>
        <a:xfrm>
          <a:off x="3821313" y="44299337"/>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en-US" sz="1100"/>
            <a:t>９３</a:t>
          </a:r>
          <a:r>
            <a:rPr kumimoji="1" lang="en-US" altLang="ja-JP" sz="1100"/>
            <a:t>,</a:t>
          </a:r>
          <a:r>
            <a:rPr kumimoji="1" lang="ja-JP" altLang="en-US" sz="1100"/>
            <a:t>８０８百万円</a:t>
          </a:r>
          <a:endParaRPr kumimoji="1" lang="en-US" altLang="ja-JP" sz="1100"/>
        </a:p>
      </xdr:txBody>
    </xdr:sp>
    <xdr:clientData/>
  </xdr:twoCellAnchor>
  <xdr:twoCellAnchor>
    <xdr:from>
      <xdr:col>17</xdr:col>
      <xdr:colOff>52174</xdr:colOff>
      <xdr:row>756</xdr:row>
      <xdr:rowOff>179717</xdr:rowOff>
    </xdr:from>
    <xdr:to>
      <xdr:col>38</xdr:col>
      <xdr:colOff>33982</xdr:colOff>
      <xdr:row>758</xdr:row>
      <xdr:rowOff>35474</xdr:rowOff>
    </xdr:to>
    <xdr:sp macro="" textlink="">
      <xdr:nvSpPr>
        <xdr:cNvPr id="60" name="大かっこ 59"/>
        <xdr:cNvSpPr/>
      </xdr:nvSpPr>
      <xdr:spPr>
        <a:xfrm>
          <a:off x="3452599" y="45194867"/>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756</xdr:row>
      <xdr:rowOff>188704</xdr:rowOff>
    </xdr:from>
    <xdr:ext cx="3609976" cy="764241"/>
    <xdr:sp macro="" textlink="">
      <xdr:nvSpPr>
        <xdr:cNvPr id="61" name="テキスト ボックス 60"/>
        <xdr:cNvSpPr txBox="1"/>
      </xdr:nvSpPr>
      <xdr:spPr>
        <a:xfrm>
          <a:off x="3716583" y="45203854"/>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757</xdr:row>
      <xdr:rowOff>323491</xdr:rowOff>
    </xdr:from>
    <xdr:to>
      <xdr:col>28</xdr:col>
      <xdr:colOff>170453</xdr:colOff>
      <xdr:row>759</xdr:row>
      <xdr:rowOff>23689</xdr:rowOff>
    </xdr:to>
    <xdr:sp macro="" textlink="">
      <xdr:nvSpPr>
        <xdr:cNvPr id="62" name="右矢印 61"/>
        <xdr:cNvSpPr/>
      </xdr:nvSpPr>
      <xdr:spPr>
        <a:xfrm rot="5400000">
          <a:off x="5340074" y="45665035"/>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759</xdr:row>
      <xdr:rowOff>107829</xdr:rowOff>
    </xdr:from>
    <xdr:to>
      <xdr:col>35</xdr:col>
      <xdr:colOff>44444</xdr:colOff>
      <xdr:row>762</xdr:row>
      <xdr:rowOff>215332</xdr:rowOff>
    </xdr:to>
    <xdr:sp macro="" textlink="">
      <xdr:nvSpPr>
        <xdr:cNvPr id="63" name="円/楕円 9"/>
        <xdr:cNvSpPr/>
      </xdr:nvSpPr>
      <xdr:spPr>
        <a:xfrm>
          <a:off x="4042213" y="46180254"/>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759</xdr:row>
      <xdr:rowOff>284091</xdr:rowOff>
    </xdr:from>
    <xdr:to>
      <xdr:col>34</xdr:col>
      <xdr:colOff>80546</xdr:colOff>
      <xdr:row>762</xdr:row>
      <xdr:rowOff>39069</xdr:rowOff>
    </xdr:to>
    <xdr:sp macro="" textlink="">
      <xdr:nvSpPr>
        <xdr:cNvPr id="64" name="テキスト ボックス 63"/>
        <xdr:cNvSpPr txBox="1"/>
      </xdr:nvSpPr>
      <xdr:spPr>
        <a:xfrm>
          <a:off x="4206137" y="46356516"/>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twoCellAnchor>
    <xdr:from>
      <xdr:col>38</xdr:col>
      <xdr:colOff>0</xdr:colOff>
      <xdr:row>31</xdr:row>
      <xdr:rowOff>0</xdr:rowOff>
    </xdr:from>
    <xdr:to>
      <xdr:col>41</xdr:col>
      <xdr:colOff>171924</xdr:colOff>
      <xdr:row>31</xdr:row>
      <xdr:rowOff>286522</xdr:rowOff>
    </xdr:to>
    <xdr:sp macro="" textlink="">
      <xdr:nvSpPr>
        <xdr:cNvPr id="56" name="テキスト ボックス 55"/>
        <xdr:cNvSpPr txBox="1"/>
      </xdr:nvSpPr>
      <xdr:spPr>
        <a:xfrm>
          <a:off x="7664824" y="10163735"/>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168088</xdr:colOff>
      <xdr:row>31</xdr:row>
      <xdr:rowOff>0</xdr:rowOff>
    </xdr:from>
    <xdr:to>
      <xdr:col>49</xdr:col>
      <xdr:colOff>340012</xdr:colOff>
      <xdr:row>31</xdr:row>
      <xdr:rowOff>286522</xdr:rowOff>
    </xdr:to>
    <xdr:sp macro="" textlink="">
      <xdr:nvSpPr>
        <xdr:cNvPr id="57" name="テキスト ボックス 56"/>
        <xdr:cNvSpPr txBox="1"/>
      </xdr:nvSpPr>
      <xdr:spPr>
        <a:xfrm>
          <a:off x="9446559" y="10163735"/>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11206</xdr:colOff>
      <xdr:row>133</xdr:row>
      <xdr:rowOff>100853</xdr:rowOff>
    </xdr:from>
    <xdr:to>
      <xdr:col>41</xdr:col>
      <xdr:colOff>183130</xdr:colOff>
      <xdr:row>133</xdr:row>
      <xdr:rowOff>387375</xdr:rowOff>
    </xdr:to>
    <xdr:sp macro="" textlink="">
      <xdr:nvSpPr>
        <xdr:cNvPr id="65" name="テキスト ボックス 64"/>
        <xdr:cNvSpPr txBox="1"/>
      </xdr:nvSpPr>
      <xdr:spPr>
        <a:xfrm>
          <a:off x="7676030" y="17469971"/>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134471</xdr:colOff>
      <xdr:row>133</xdr:row>
      <xdr:rowOff>100853</xdr:rowOff>
    </xdr:from>
    <xdr:to>
      <xdr:col>49</xdr:col>
      <xdr:colOff>306395</xdr:colOff>
      <xdr:row>133</xdr:row>
      <xdr:rowOff>387375</xdr:rowOff>
    </xdr:to>
    <xdr:sp macro="" textlink="">
      <xdr:nvSpPr>
        <xdr:cNvPr id="66" name="テキスト ボックス 65"/>
        <xdr:cNvSpPr txBox="1"/>
      </xdr:nvSpPr>
      <xdr:spPr>
        <a:xfrm>
          <a:off x="9412942" y="17469971"/>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W18" sqref="W18:AC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759</v>
      </c>
      <c r="AK2" s="943"/>
      <c r="AL2" s="943"/>
      <c r="AM2" s="943"/>
      <c r="AN2" s="98" t="s">
        <v>407</v>
      </c>
      <c r="AO2" s="943">
        <v>20</v>
      </c>
      <c r="AP2" s="943"/>
      <c r="AQ2" s="943"/>
      <c r="AR2" s="99" t="s">
        <v>710</v>
      </c>
      <c r="AS2" s="949">
        <v>711</v>
      </c>
      <c r="AT2" s="949"/>
      <c r="AU2" s="949"/>
      <c r="AV2" s="98" t="str">
        <f>IF(AW2="","","-")</f>
        <v/>
      </c>
      <c r="AW2" s="909"/>
      <c r="AX2" s="909"/>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3" t="s">
        <v>715</v>
      </c>
      <c r="H5" s="834"/>
      <c r="I5" s="834"/>
      <c r="J5" s="834"/>
      <c r="K5" s="834"/>
      <c r="L5" s="834"/>
      <c r="M5" s="835" t="s">
        <v>66</v>
      </c>
      <c r="N5" s="836"/>
      <c r="O5" s="836"/>
      <c r="P5" s="836"/>
      <c r="Q5" s="836"/>
      <c r="R5" s="837"/>
      <c r="S5" s="838" t="s">
        <v>716</v>
      </c>
      <c r="T5" s="834"/>
      <c r="U5" s="834"/>
      <c r="V5" s="834"/>
      <c r="W5" s="834"/>
      <c r="X5" s="839"/>
      <c r="Y5" s="697" t="s">
        <v>3</v>
      </c>
      <c r="Z5" s="543"/>
      <c r="AA5" s="543"/>
      <c r="AB5" s="543"/>
      <c r="AC5" s="543"/>
      <c r="AD5" s="544"/>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9.7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21" t="s">
        <v>390</v>
      </c>
      <c r="Z7" s="440"/>
      <c r="AA7" s="440"/>
      <c r="AB7" s="440"/>
      <c r="AC7" s="440"/>
      <c r="AD7" s="922"/>
      <c r="AE7" s="910" t="s">
        <v>770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256</v>
      </c>
      <c r="B8" s="496"/>
      <c r="C8" s="496"/>
      <c r="D8" s="496"/>
      <c r="E8" s="496"/>
      <c r="F8" s="497"/>
      <c r="G8" s="944" t="str">
        <f>入力規則等!A27</f>
        <v>子ども・若者育成支援、少子化社会対策、男女共同参画</v>
      </c>
      <c r="H8" s="722"/>
      <c r="I8" s="722"/>
      <c r="J8" s="722"/>
      <c r="K8" s="722"/>
      <c r="L8" s="722"/>
      <c r="M8" s="722"/>
      <c r="N8" s="722"/>
      <c r="O8" s="722"/>
      <c r="P8" s="722"/>
      <c r="Q8" s="722"/>
      <c r="R8" s="722"/>
      <c r="S8" s="722"/>
      <c r="T8" s="722"/>
      <c r="U8" s="722"/>
      <c r="V8" s="722"/>
      <c r="W8" s="722"/>
      <c r="X8" s="945"/>
      <c r="Y8" s="840" t="s">
        <v>257</v>
      </c>
      <c r="Z8" s="841"/>
      <c r="AA8" s="841"/>
      <c r="AB8" s="841"/>
      <c r="AC8" s="841"/>
      <c r="AD8" s="842"/>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3" t="s">
        <v>23</v>
      </c>
      <c r="B9" s="844"/>
      <c r="C9" s="844"/>
      <c r="D9" s="844"/>
      <c r="E9" s="844"/>
      <c r="F9" s="844"/>
      <c r="G9" s="845" t="s">
        <v>772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2" t="s">
        <v>24</v>
      </c>
      <c r="B12" s="963"/>
      <c r="C12" s="963"/>
      <c r="D12" s="963"/>
      <c r="E12" s="963"/>
      <c r="F12" s="964"/>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v>66371</v>
      </c>
      <c r="Q13" s="657"/>
      <c r="R13" s="657"/>
      <c r="S13" s="657"/>
      <c r="T13" s="657"/>
      <c r="U13" s="657"/>
      <c r="V13" s="658"/>
      <c r="W13" s="656">
        <v>74681</v>
      </c>
      <c r="X13" s="657"/>
      <c r="Y13" s="657"/>
      <c r="Z13" s="657"/>
      <c r="AA13" s="657"/>
      <c r="AB13" s="657"/>
      <c r="AC13" s="658"/>
      <c r="AD13" s="656">
        <v>69701</v>
      </c>
      <c r="AE13" s="657"/>
      <c r="AF13" s="657"/>
      <c r="AG13" s="657"/>
      <c r="AH13" s="657"/>
      <c r="AI13" s="657"/>
      <c r="AJ13" s="658"/>
      <c r="AK13" s="656">
        <v>49653</v>
      </c>
      <c r="AL13" s="657"/>
      <c r="AM13" s="657"/>
      <c r="AN13" s="657"/>
      <c r="AO13" s="657"/>
      <c r="AP13" s="657"/>
      <c r="AQ13" s="658"/>
      <c r="AR13" s="918">
        <v>53252</v>
      </c>
      <c r="AS13" s="919"/>
      <c r="AT13" s="919"/>
      <c r="AU13" s="919"/>
      <c r="AV13" s="919"/>
      <c r="AW13" s="919"/>
      <c r="AX13" s="920"/>
    </row>
    <row r="14" spans="1:50" ht="21" customHeight="1" x14ac:dyDescent="0.15">
      <c r="A14" s="613"/>
      <c r="B14" s="614"/>
      <c r="C14" s="614"/>
      <c r="D14" s="614"/>
      <c r="E14" s="614"/>
      <c r="F14" s="615"/>
      <c r="G14" s="727"/>
      <c r="H14" s="728"/>
      <c r="I14" s="713" t="s">
        <v>8</v>
      </c>
      <c r="J14" s="761"/>
      <c r="K14" s="761"/>
      <c r="L14" s="761"/>
      <c r="M14" s="761"/>
      <c r="N14" s="761"/>
      <c r="O14" s="762"/>
      <c r="P14" s="656">
        <v>40195</v>
      </c>
      <c r="Q14" s="657"/>
      <c r="R14" s="657"/>
      <c r="S14" s="657"/>
      <c r="T14" s="657"/>
      <c r="U14" s="657"/>
      <c r="V14" s="658"/>
      <c r="W14" s="656">
        <v>14904</v>
      </c>
      <c r="X14" s="657"/>
      <c r="Y14" s="657"/>
      <c r="Z14" s="657"/>
      <c r="AA14" s="657"/>
      <c r="AB14" s="657"/>
      <c r="AC14" s="658"/>
      <c r="AD14" s="656">
        <v>15776</v>
      </c>
      <c r="AE14" s="657"/>
      <c r="AF14" s="657"/>
      <c r="AG14" s="657"/>
      <c r="AH14" s="657"/>
      <c r="AI14" s="657"/>
      <c r="AJ14" s="658"/>
      <c r="AK14" s="656" t="s">
        <v>407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v>83789</v>
      </c>
      <c r="Q15" s="657"/>
      <c r="R15" s="657"/>
      <c r="S15" s="657"/>
      <c r="T15" s="657"/>
      <c r="U15" s="657"/>
      <c r="V15" s="658"/>
      <c r="W15" s="656">
        <v>82716</v>
      </c>
      <c r="X15" s="657"/>
      <c r="Y15" s="657"/>
      <c r="Z15" s="657"/>
      <c r="AA15" s="657"/>
      <c r="AB15" s="657"/>
      <c r="AC15" s="658"/>
      <c r="AD15" s="656">
        <v>57046</v>
      </c>
      <c r="AE15" s="657"/>
      <c r="AF15" s="657"/>
      <c r="AG15" s="657"/>
      <c r="AH15" s="657"/>
      <c r="AI15" s="657"/>
      <c r="AJ15" s="658"/>
      <c r="AK15" s="656">
        <v>41489</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7"/>
      <c r="H16" s="728"/>
      <c r="I16" s="713" t="s">
        <v>52</v>
      </c>
      <c r="J16" s="714"/>
      <c r="K16" s="714"/>
      <c r="L16" s="714"/>
      <c r="M16" s="714"/>
      <c r="N16" s="714"/>
      <c r="O16" s="715"/>
      <c r="P16" s="656">
        <v>-82716</v>
      </c>
      <c r="Q16" s="657"/>
      <c r="R16" s="657"/>
      <c r="S16" s="657"/>
      <c r="T16" s="657"/>
      <c r="U16" s="657"/>
      <c r="V16" s="658"/>
      <c r="W16" s="656">
        <v>-57047</v>
      </c>
      <c r="X16" s="657"/>
      <c r="Y16" s="657"/>
      <c r="Z16" s="657"/>
      <c r="AA16" s="657"/>
      <c r="AB16" s="657"/>
      <c r="AC16" s="658"/>
      <c r="AD16" s="656">
        <v>-41489</v>
      </c>
      <c r="AE16" s="657"/>
      <c r="AF16" s="657"/>
      <c r="AG16" s="657"/>
      <c r="AH16" s="657"/>
      <c r="AI16" s="657"/>
      <c r="AJ16" s="658"/>
      <c r="AK16" s="656" t="s">
        <v>407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737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2">
        <f>SUM(P13:V17)</f>
        <v>107639</v>
      </c>
      <c r="Q18" s="873"/>
      <c r="R18" s="873"/>
      <c r="S18" s="873"/>
      <c r="T18" s="873"/>
      <c r="U18" s="873"/>
      <c r="V18" s="874"/>
      <c r="W18" s="872">
        <f>SUM(W13:AC17)</f>
        <v>115254</v>
      </c>
      <c r="X18" s="873"/>
      <c r="Y18" s="873"/>
      <c r="Z18" s="873"/>
      <c r="AA18" s="873"/>
      <c r="AB18" s="873"/>
      <c r="AC18" s="874"/>
      <c r="AD18" s="872">
        <f>SUM(AD13:AJ17)</f>
        <v>101034</v>
      </c>
      <c r="AE18" s="873"/>
      <c r="AF18" s="873"/>
      <c r="AG18" s="873"/>
      <c r="AH18" s="873"/>
      <c r="AI18" s="873"/>
      <c r="AJ18" s="874"/>
      <c r="AK18" s="872">
        <f>SUM(AK13:AQ17)</f>
        <v>91142</v>
      </c>
      <c r="AL18" s="873"/>
      <c r="AM18" s="873"/>
      <c r="AN18" s="873"/>
      <c r="AO18" s="873"/>
      <c r="AP18" s="873"/>
      <c r="AQ18" s="874"/>
      <c r="AR18" s="872">
        <f>SUM(AR13:AX17)</f>
        <v>53252</v>
      </c>
      <c r="AS18" s="873"/>
      <c r="AT18" s="873"/>
      <c r="AU18" s="873"/>
      <c r="AV18" s="873"/>
      <c r="AW18" s="873"/>
      <c r="AX18" s="875"/>
    </row>
    <row r="19" spans="1:50" ht="24.75" customHeight="1" x14ac:dyDescent="0.15">
      <c r="A19" s="613"/>
      <c r="B19" s="614"/>
      <c r="C19" s="614"/>
      <c r="D19" s="614"/>
      <c r="E19" s="614"/>
      <c r="F19" s="615"/>
      <c r="G19" s="870" t="s">
        <v>9</v>
      </c>
      <c r="H19" s="871"/>
      <c r="I19" s="871"/>
      <c r="J19" s="871"/>
      <c r="K19" s="871"/>
      <c r="L19" s="871"/>
      <c r="M19" s="871"/>
      <c r="N19" s="871"/>
      <c r="O19" s="871"/>
      <c r="P19" s="656">
        <v>101636</v>
      </c>
      <c r="Q19" s="657"/>
      <c r="R19" s="657"/>
      <c r="S19" s="657"/>
      <c r="T19" s="657"/>
      <c r="U19" s="657"/>
      <c r="V19" s="658"/>
      <c r="W19" s="656">
        <v>104589</v>
      </c>
      <c r="X19" s="657"/>
      <c r="Y19" s="657"/>
      <c r="Z19" s="657"/>
      <c r="AA19" s="657"/>
      <c r="AB19" s="657"/>
      <c r="AC19" s="658"/>
      <c r="AD19" s="656">
        <v>93808</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0" t="s">
        <v>10</v>
      </c>
      <c r="H20" s="871"/>
      <c r="I20" s="871"/>
      <c r="J20" s="871"/>
      <c r="K20" s="871"/>
      <c r="L20" s="871"/>
      <c r="M20" s="871"/>
      <c r="N20" s="871"/>
      <c r="O20" s="871"/>
      <c r="P20" s="317">
        <f>IF(P18=0, "-", SUM(P19)/P18)</f>
        <v>0.94423025111716019</v>
      </c>
      <c r="Q20" s="317"/>
      <c r="R20" s="317"/>
      <c r="S20" s="317"/>
      <c r="T20" s="317"/>
      <c r="U20" s="317"/>
      <c r="V20" s="317"/>
      <c r="W20" s="317">
        <f t="shared" ref="W20" si="0">IF(W18=0, "-", SUM(W19)/W18)</f>
        <v>0.90746525066375139</v>
      </c>
      <c r="X20" s="317"/>
      <c r="Y20" s="317"/>
      <c r="Z20" s="317"/>
      <c r="AA20" s="317"/>
      <c r="AB20" s="317"/>
      <c r="AC20" s="317"/>
      <c r="AD20" s="317">
        <f t="shared" ref="AD20" si="1">IF(AD18=0, "-", SUM(AD19)/AD18)</f>
        <v>0.92847952174515513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5"/>
      <c r="G21" s="315" t="s">
        <v>354</v>
      </c>
      <c r="H21" s="316"/>
      <c r="I21" s="316"/>
      <c r="J21" s="316"/>
      <c r="K21" s="316"/>
      <c r="L21" s="316"/>
      <c r="M21" s="316"/>
      <c r="N21" s="316"/>
      <c r="O21" s="316"/>
      <c r="P21" s="317">
        <f>IF(P19=0, "-", SUM(P19)/SUM(P13,P14))</f>
        <v>0.95373758985042134</v>
      </c>
      <c r="Q21" s="317"/>
      <c r="R21" s="317"/>
      <c r="S21" s="317"/>
      <c r="T21" s="317"/>
      <c r="U21" s="317"/>
      <c r="V21" s="317"/>
      <c r="W21" s="317">
        <f t="shared" ref="W21" si="2">IF(W19=0, "-", SUM(W19)/SUM(W13,W14))</f>
        <v>1.1674833956577553</v>
      </c>
      <c r="X21" s="317"/>
      <c r="Y21" s="317"/>
      <c r="Z21" s="317"/>
      <c r="AA21" s="317"/>
      <c r="AB21" s="317"/>
      <c r="AC21" s="317"/>
      <c r="AD21" s="317">
        <f t="shared" ref="AD21" si="3">IF(AD19=0, "-", SUM(AD19)/SUM(AD13,AD14))</f>
        <v>1.0974648150964588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1" t="s">
        <v>708</v>
      </c>
      <c r="B22" s="972"/>
      <c r="C22" s="972"/>
      <c r="D22" s="972"/>
      <c r="E22" s="972"/>
      <c r="F22" s="973"/>
      <c r="G22" s="967" t="s">
        <v>333</v>
      </c>
      <c r="H22" s="223"/>
      <c r="I22" s="223"/>
      <c r="J22" s="223"/>
      <c r="K22" s="223"/>
      <c r="L22" s="223"/>
      <c r="M22" s="223"/>
      <c r="N22" s="223"/>
      <c r="O22" s="224"/>
      <c r="P22" s="932" t="s">
        <v>706</v>
      </c>
      <c r="Q22" s="223"/>
      <c r="R22" s="223"/>
      <c r="S22" s="223"/>
      <c r="T22" s="223"/>
      <c r="U22" s="223"/>
      <c r="V22" s="224"/>
      <c r="W22" s="932" t="s">
        <v>707</v>
      </c>
      <c r="X22" s="223"/>
      <c r="Y22" s="223"/>
      <c r="Z22" s="223"/>
      <c r="AA22" s="223"/>
      <c r="AB22" s="223"/>
      <c r="AC22" s="224"/>
      <c r="AD22" s="932" t="s">
        <v>332</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68" t="s">
        <v>712</v>
      </c>
      <c r="H23" s="969"/>
      <c r="I23" s="969"/>
      <c r="J23" s="969"/>
      <c r="K23" s="969"/>
      <c r="L23" s="969"/>
      <c r="M23" s="969"/>
      <c r="N23" s="969"/>
      <c r="O23" s="970"/>
      <c r="P23" s="918">
        <f>AK13</f>
        <v>49653</v>
      </c>
      <c r="Q23" s="919"/>
      <c r="R23" s="919"/>
      <c r="S23" s="919"/>
      <c r="T23" s="919"/>
      <c r="U23" s="919"/>
      <c r="V23" s="933"/>
      <c r="W23" s="918">
        <v>53252</v>
      </c>
      <c r="X23" s="919"/>
      <c r="Y23" s="919"/>
      <c r="Z23" s="919"/>
      <c r="AA23" s="919"/>
      <c r="AB23" s="919"/>
      <c r="AC23" s="933"/>
      <c r="AD23" s="981" t="s">
        <v>790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6"/>
      <c r="Q24" s="657"/>
      <c r="R24" s="657"/>
      <c r="S24" s="657"/>
      <c r="T24" s="657"/>
      <c r="U24" s="657"/>
      <c r="V24" s="658"/>
      <c r="W24" s="656"/>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6"/>
      <c r="Q25" s="657"/>
      <c r="R25" s="657"/>
      <c r="S25" s="657"/>
      <c r="T25" s="657"/>
      <c r="U25" s="657"/>
      <c r="V25" s="658"/>
      <c r="W25" s="656"/>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36.75" customHeight="1" thickBot="1" x14ac:dyDescent="0.2">
      <c r="A29" s="977"/>
      <c r="B29" s="978"/>
      <c r="C29" s="978"/>
      <c r="D29" s="978"/>
      <c r="E29" s="978"/>
      <c r="F29" s="979"/>
      <c r="G29" s="940" t="s">
        <v>334</v>
      </c>
      <c r="H29" s="941"/>
      <c r="I29" s="941"/>
      <c r="J29" s="941"/>
      <c r="K29" s="941"/>
      <c r="L29" s="941"/>
      <c r="M29" s="941"/>
      <c r="N29" s="941"/>
      <c r="O29" s="942"/>
      <c r="P29" s="656">
        <f>AK13</f>
        <v>49653</v>
      </c>
      <c r="Q29" s="657"/>
      <c r="R29" s="657"/>
      <c r="S29" s="657"/>
      <c r="T29" s="657"/>
      <c r="U29" s="657"/>
      <c r="V29" s="658"/>
      <c r="W29" s="950">
        <f>AR13</f>
        <v>53252</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5" t="s">
        <v>349</v>
      </c>
      <c r="B30" s="856"/>
      <c r="C30" s="856"/>
      <c r="D30" s="856"/>
      <c r="E30" s="856"/>
      <c r="F30" s="857"/>
      <c r="G30" s="772" t="s">
        <v>146</v>
      </c>
      <c r="H30" s="773"/>
      <c r="I30" s="773"/>
      <c r="J30" s="773"/>
      <c r="K30" s="773"/>
      <c r="L30" s="773"/>
      <c r="M30" s="773"/>
      <c r="N30" s="773"/>
      <c r="O30" s="774"/>
      <c r="P30" s="851" t="s">
        <v>59</v>
      </c>
      <c r="Q30" s="773"/>
      <c r="R30" s="773"/>
      <c r="S30" s="773"/>
      <c r="T30" s="773"/>
      <c r="U30" s="773"/>
      <c r="V30" s="773"/>
      <c r="W30" s="773"/>
      <c r="X30" s="774"/>
      <c r="Y30" s="848"/>
      <c r="Z30" s="849"/>
      <c r="AA30" s="850"/>
      <c r="AB30" s="852" t="s">
        <v>11</v>
      </c>
      <c r="AC30" s="853"/>
      <c r="AD30" s="854"/>
      <c r="AE30" s="852" t="s">
        <v>391</v>
      </c>
      <c r="AF30" s="853"/>
      <c r="AG30" s="853"/>
      <c r="AH30" s="854"/>
      <c r="AI30" s="913" t="s">
        <v>413</v>
      </c>
      <c r="AJ30" s="913"/>
      <c r="AK30" s="913"/>
      <c r="AL30" s="852"/>
      <c r="AM30" s="913" t="s">
        <v>510</v>
      </c>
      <c r="AN30" s="913"/>
      <c r="AO30" s="913"/>
      <c r="AP30" s="852"/>
      <c r="AQ30" s="766" t="s">
        <v>232</v>
      </c>
      <c r="AR30" s="767"/>
      <c r="AS30" s="767"/>
      <c r="AT30" s="768"/>
      <c r="AU30" s="773" t="s">
        <v>134</v>
      </c>
      <c r="AV30" s="773"/>
      <c r="AW30" s="773"/>
      <c r="AX30" s="915"/>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4"/>
      <c r="AJ31" s="914"/>
      <c r="AK31" s="914"/>
      <c r="AL31" s="408"/>
      <c r="AM31" s="914"/>
      <c r="AN31" s="914"/>
      <c r="AO31" s="914"/>
      <c r="AP31" s="408"/>
      <c r="AQ31" s="251" t="s">
        <v>720</v>
      </c>
      <c r="AR31" s="202"/>
      <c r="AS31" s="137" t="s">
        <v>233</v>
      </c>
      <c r="AT31" s="138"/>
      <c r="AU31" s="201">
        <v>2</v>
      </c>
      <c r="AV31" s="201"/>
      <c r="AW31" s="393" t="s">
        <v>179</v>
      </c>
      <c r="AX31" s="394"/>
    </row>
    <row r="32" spans="1:50" ht="23.25" customHeight="1" x14ac:dyDescent="0.15">
      <c r="A32" s="398"/>
      <c r="B32" s="396"/>
      <c r="C32" s="396"/>
      <c r="D32" s="396"/>
      <c r="E32" s="396"/>
      <c r="F32" s="397"/>
      <c r="G32" s="564" t="s">
        <v>768</v>
      </c>
      <c r="H32" s="565"/>
      <c r="I32" s="565"/>
      <c r="J32" s="565"/>
      <c r="K32" s="565"/>
      <c r="L32" s="565"/>
      <c r="M32" s="565"/>
      <c r="N32" s="565"/>
      <c r="O32" s="566"/>
      <c r="P32" s="109" t="s">
        <v>769</v>
      </c>
      <c r="Q32" s="109"/>
      <c r="R32" s="109"/>
      <c r="S32" s="109"/>
      <c r="T32" s="109"/>
      <c r="U32" s="109"/>
      <c r="V32" s="109"/>
      <c r="W32" s="109"/>
      <c r="X32" s="110"/>
      <c r="Y32" s="471" t="s">
        <v>12</v>
      </c>
      <c r="Z32" s="531"/>
      <c r="AA32" s="532"/>
      <c r="AB32" s="461" t="s">
        <v>721</v>
      </c>
      <c r="AC32" s="461"/>
      <c r="AD32" s="461"/>
      <c r="AE32" s="208">
        <v>11.2</v>
      </c>
      <c r="AF32" s="209"/>
      <c r="AG32" s="209"/>
      <c r="AH32" s="209"/>
      <c r="AI32" s="208">
        <v>7.9</v>
      </c>
      <c r="AJ32" s="209"/>
      <c r="AK32" s="209"/>
      <c r="AL32" s="209"/>
      <c r="AM32" s="219"/>
      <c r="AN32" s="220"/>
      <c r="AO32" s="220"/>
      <c r="AP32" s="220"/>
      <c r="AQ32" s="337" t="s">
        <v>720</v>
      </c>
      <c r="AR32" s="209"/>
      <c r="AS32" s="209"/>
      <c r="AT32" s="338"/>
      <c r="AU32" s="220"/>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721</v>
      </c>
      <c r="AC33" s="523"/>
      <c r="AD33" s="523"/>
      <c r="AE33" s="208" t="s">
        <v>407</v>
      </c>
      <c r="AF33" s="209"/>
      <c r="AG33" s="209"/>
      <c r="AH33" s="209"/>
      <c r="AI33" s="208" t="s">
        <v>407</v>
      </c>
      <c r="AJ33" s="209"/>
      <c r="AK33" s="209"/>
      <c r="AL33" s="209"/>
      <c r="AM33" s="219">
        <v>32</v>
      </c>
      <c r="AN33" s="220"/>
      <c r="AO33" s="220"/>
      <c r="AP33" s="221"/>
      <c r="AQ33" s="337" t="s">
        <v>720</v>
      </c>
      <c r="AR33" s="209"/>
      <c r="AS33" s="209"/>
      <c r="AT33" s="338"/>
      <c r="AU33" s="220">
        <v>32</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35</v>
      </c>
      <c r="AF34" s="220"/>
      <c r="AG34" s="220"/>
      <c r="AH34" s="220"/>
      <c r="AI34" s="219">
        <v>24.7</v>
      </c>
      <c r="AJ34" s="220"/>
      <c r="AK34" s="220"/>
      <c r="AL34" s="220"/>
      <c r="AM34" s="219" t="s">
        <v>760</v>
      </c>
      <c r="AN34" s="220"/>
      <c r="AO34" s="220"/>
      <c r="AP34" s="220"/>
      <c r="AQ34" s="337" t="s">
        <v>720</v>
      </c>
      <c r="AR34" s="209"/>
      <c r="AS34" s="209"/>
      <c r="AT34" s="338"/>
      <c r="AU34" s="220" t="s">
        <v>720</v>
      </c>
      <c r="AV34" s="220"/>
      <c r="AW34" s="220"/>
      <c r="AX34" s="222"/>
    </row>
    <row r="35" spans="1:51" ht="23.25" customHeight="1" x14ac:dyDescent="0.15">
      <c r="A35" s="229" t="s">
        <v>381</v>
      </c>
      <c r="B35" s="230"/>
      <c r="C35" s="230"/>
      <c r="D35" s="230"/>
      <c r="E35" s="230"/>
      <c r="F35" s="231"/>
      <c r="G35" s="235" t="s">
        <v>767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8"/>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t="s">
        <v>766</v>
      </c>
      <c r="AR38" s="202"/>
      <c r="AS38" s="137" t="s">
        <v>233</v>
      </c>
      <c r="AT38" s="138"/>
      <c r="AU38" s="201">
        <v>6</v>
      </c>
      <c r="AV38" s="201"/>
      <c r="AW38" s="393" t="s">
        <v>179</v>
      </c>
      <c r="AX38" s="394"/>
      <c r="AY38">
        <f>$AY$37</f>
        <v>1</v>
      </c>
    </row>
    <row r="39" spans="1:51" ht="23.25" customHeight="1" x14ac:dyDescent="0.15">
      <c r="A39" s="398"/>
      <c r="B39" s="396"/>
      <c r="C39" s="396"/>
      <c r="D39" s="396"/>
      <c r="E39" s="396"/>
      <c r="F39" s="397"/>
      <c r="G39" s="564" t="s">
        <v>738</v>
      </c>
      <c r="H39" s="565"/>
      <c r="I39" s="565"/>
      <c r="J39" s="565"/>
      <c r="K39" s="565"/>
      <c r="L39" s="565"/>
      <c r="M39" s="565"/>
      <c r="N39" s="565"/>
      <c r="O39" s="566"/>
      <c r="P39" s="109" t="s">
        <v>739</v>
      </c>
      <c r="Q39" s="109"/>
      <c r="R39" s="109"/>
      <c r="S39" s="109"/>
      <c r="T39" s="109"/>
      <c r="U39" s="109"/>
      <c r="V39" s="109"/>
      <c r="W39" s="109"/>
      <c r="X39" s="110"/>
      <c r="Y39" s="471" t="s">
        <v>12</v>
      </c>
      <c r="Z39" s="531"/>
      <c r="AA39" s="532"/>
      <c r="AB39" s="461" t="s">
        <v>721</v>
      </c>
      <c r="AC39" s="461"/>
      <c r="AD39" s="461"/>
      <c r="AE39" s="219"/>
      <c r="AF39" s="220"/>
      <c r="AG39" s="220"/>
      <c r="AH39" s="220"/>
      <c r="AI39" s="219"/>
      <c r="AJ39" s="220"/>
      <c r="AK39" s="220"/>
      <c r="AL39" s="220"/>
      <c r="AM39" s="219"/>
      <c r="AN39" s="220"/>
      <c r="AO39" s="220"/>
      <c r="AP39" s="220"/>
      <c r="AQ39" s="337" t="s">
        <v>766</v>
      </c>
      <c r="AR39" s="209"/>
      <c r="AS39" s="209"/>
      <c r="AT39" s="338"/>
      <c r="AU39" s="220" t="s">
        <v>766</v>
      </c>
      <c r="AV39" s="220"/>
      <c r="AW39" s="220"/>
      <c r="AX39" s="222"/>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721</v>
      </c>
      <c r="AC40" s="523"/>
      <c r="AD40" s="523"/>
      <c r="AE40" s="219"/>
      <c r="AF40" s="220"/>
      <c r="AG40" s="220"/>
      <c r="AH40" s="220"/>
      <c r="AI40" s="219"/>
      <c r="AJ40" s="220"/>
      <c r="AK40" s="220"/>
      <c r="AL40" s="220"/>
      <c r="AM40" s="219"/>
      <c r="AN40" s="220"/>
      <c r="AO40" s="220"/>
      <c r="AP40" s="220"/>
      <c r="AQ40" s="337" t="s">
        <v>766</v>
      </c>
      <c r="AR40" s="209"/>
      <c r="AS40" s="209"/>
      <c r="AT40" s="338"/>
      <c r="AU40" s="220">
        <v>14</v>
      </c>
      <c r="AV40" s="220"/>
      <c r="AW40" s="220"/>
      <c r="AX40" s="222"/>
      <c r="AY40">
        <f t="shared" si="4"/>
        <v>1</v>
      </c>
    </row>
    <row r="41" spans="1:51" ht="23.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t="s">
        <v>766</v>
      </c>
      <c r="AR41" s="209"/>
      <c r="AS41" s="209"/>
      <c r="AT41" s="338"/>
      <c r="AU41" s="220" t="s">
        <v>766</v>
      </c>
      <c r="AV41" s="220"/>
      <c r="AW41" s="220"/>
      <c r="AX41" s="222"/>
      <c r="AY41">
        <f t="shared" si="4"/>
        <v>1</v>
      </c>
    </row>
    <row r="42" spans="1:51" x14ac:dyDescent="0.15">
      <c r="A42" s="229" t="s">
        <v>381</v>
      </c>
      <c r="B42" s="230"/>
      <c r="C42" s="230"/>
      <c r="D42" s="230"/>
      <c r="E42" s="230"/>
      <c r="F42" s="231"/>
      <c r="G42" s="235" t="s">
        <v>765</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36"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4.2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8"/>
      <c r="AY44">
        <f>COUNTA($G$46)</f>
        <v>0</v>
      </c>
    </row>
    <row r="45" spans="1:51" ht="14.2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14.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14.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14.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14.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14.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4.2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3" t="s">
        <v>134</v>
      </c>
      <c r="AV51" s="923"/>
      <c r="AW51" s="923"/>
      <c r="AX51" s="924"/>
      <c r="AY51">
        <f>COUNTA($G$53)</f>
        <v>0</v>
      </c>
    </row>
    <row r="52" spans="1:51" ht="14.2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14.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14.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14.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14.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14.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4.2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3" t="s">
        <v>134</v>
      </c>
      <c r="AV58" s="923"/>
      <c r="AW58" s="923"/>
      <c r="AX58" s="924"/>
      <c r="AY58">
        <f>COUNTA($G$60)</f>
        <v>0</v>
      </c>
    </row>
    <row r="59" spans="1:51" ht="14.2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14.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14.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14.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14.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14.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4.2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4.2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14.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14.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14.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14.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14.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14.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4.2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4.2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14.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14.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14.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4"/>
      <c r="AF77" s="885"/>
      <c r="AG77" s="885"/>
      <c r="AH77" s="885"/>
      <c r="AI77" s="884"/>
      <c r="AJ77" s="885"/>
      <c r="AK77" s="885"/>
      <c r="AL77" s="885"/>
      <c r="AM77" s="884"/>
      <c r="AN77" s="885"/>
      <c r="AO77" s="885"/>
      <c r="AP77" s="885"/>
      <c r="AQ77" s="337"/>
      <c r="AR77" s="209"/>
      <c r="AS77" s="209"/>
      <c r="AT77" s="338"/>
      <c r="AU77" s="220"/>
      <c r="AV77" s="220"/>
      <c r="AW77" s="220"/>
      <c r="AX77" s="222"/>
      <c r="AY77">
        <f t="shared" si="9"/>
        <v>0</v>
      </c>
    </row>
    <row r="78" spans="1:51" ht="14.2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4.2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6"/>
      <c r="AY79">
        <f>COUNTIF($AR$79,"☑")</f>
        <v>0</v>
      </c>
    </row>
    <row r="80" spans="1:51" ht="14.25" hidden="1" customHeight="1" x14ac:dyDescent="0.15">
      <c r="A80" s="858"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14.25" hidden="1" customHeight="1" x14ac:dyDescent="0.15">
      <c r="A81" s="859"/>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14.25" hidden="1" customHeight="1" x14ac:dyDescent="0.15">
      <c r="A82" s="859"/>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9"/>
      <c r="AY82">
        <f t="shared" ref="AY82:AY89" si="10">$AY$80</f>
        <v>0</v>
      </c>
    </row>
    <row r="83" spans="1:60" ht="14.25" hidden="1" customHeight="1" x14ac:dyDescent="0.15">
      <c r="A83" s="859"/>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1"/>
      <c r="AY83">
        <f t="shared" si="10"/>
        <v>0</v>
      </c>
    </row>
    <row r="84" spans="1:60" ht="14.25" hidden="1" customHeight="1" x14ac:dyDescent="0.15">
      <c r="A84" s="859"/>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2"/>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3"/>
      <c r="AY84">
        <f t="shared" si="10"/>
        <v>0</v>
      </c>
    </row>
    <row r="85" spans="1:60" ht="14.25" hidden="1" customHeight="1" x14ac:dyDescent="0.15">
      <c r="A85" s="859"/>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4.25" hidden="1" customHeight="1" x14ac:dyDescent="0.15">
      <c r="A86" s="859"/>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14.25" hidden="1" customHeight="1" x14ac:dyDescent="0.15">
      <c r="A87" s="859"/>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14.25" hidden="1" customHeight="1" x14ac:dyDescent="0.15">
      <c r="A88" s="859"/>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14.25" hidden="1" customHeight="1" x14ac:dyDescent="0.15">
      <c r="A89" s="859"/>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4.25" hidden="1" customHeight="1" x14ac:dyDescent="0.15">
      <c r="A90" s="859"/>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4.25" hidden="1" customHeight="1" x14ac:dyDescent="0.15">
      <c r="A91" s="859"/>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14.25" hidden="1" customHeight="1" x14ac:dyDescent="0.15">
      <c r="A92" s="859"/>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14.25" hidden="1" customHeight="1" x14ac:dyDescent="0.15">
      <c r="A93" s="859"/>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14.25" hidden="1" customHeight="1" x14ac:dyDescent="0.15">
      <c r="A94" s="859"/>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4.25" hidden="1" customHeight="1" x14ac:dyDescent="0.15">
      <c r="A95" s="859"/>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4.25" hidden="1" customHeight="1" x14ac:dyDescent="0.15">
      <c r="A96" s="859"/>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14.25" hidden="1" customHeight="1" x14ac:dyDescent="0.15">
      <c r="A97" s="859"/>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14.25" hidden="1" customHeight="1" x14ac:dyDescent="0.15">
      <c r="A98" s="859"/>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14.25" hidden="1" customHeight="1" thickBot="1" x14ac:dyDescent="0.2">
      <c r="A99" s="860"/>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89" t="s">
        <v>13</v>
      </c>
      <c r="Z99" s="890"/>
      <c r="AA99" s="891"/>
      <c r="AB99" s="886" t="s">
        <v>14</v>
      </c>
      <c r="AC99" s="887"/>
      <c r="AD99" s="888"/>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3.7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8"/>
      <c r="Z100" s="849"/>
      <c r="AA100" s="850"/>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722</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723</v>
      </c>
      <c r="AC101" s="461"/>
      <c r="AD101" s="461"/>
      <c r="AE101" s="283">
        <v>1623</v>
      </c>
      <c r="AF101" s="283"/>
      <c r="AG101" s="283"/>
      <c r="AH101" s="283"/>
      <c r="AI101" s="283">
        <v>1683</v>
      </c>
      <c r="AJ101" s="283"/>
      <c r="AK101" s="283"/>
      <c r="AL101" s="283"/>
      <c r="AM101" s="283">
        <v>1609</v>
      </c>
      <c r="AN101" s="283"/>
      <c r="AO101" s="283"/>
      <c r="AP101" s="283"/>
      <c r="AQ101" s="283" t="s">
        <v>776</v>
      </c>
      <c r="AR101" s="283"/>
      <c r="AS101" s="283"/>
      <c r="AT101" s="283"/>
      <c r="AU101" s="219" t="s">
        <v>779</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723</v>
      </c>
      <c r="AC102" s="461"/>
      <c r="AD102" s="461"/>
      <c r="AE102" s="283">
        <v>874</v>
      </c>
      <c r="AF102" s="283"/>
      <c r="AG102" s="283"/>
      <c r="AH102" s="283"/>
      <c r="AI102" s="283">
        <v>618</v>
      </c>
      <c r="AJ102" s="283"/>
      <c r="AK102" s="283"/>
      <c r="AL102" s="283"/>
      <c r="AM102" s="283">
        <v>709</v>
      </c>
      <c r="AN102" s="283"/>
      <c r="AO102" s="283"/>
      <c r="AP102" s="283"/>
      <c r="AQ102" s="283">
        <v>709</v>
      </c>
      <c r="AR102" s="283"/>
      <c r="AS102" s="283"/>
      <c r="AT102" s="283"/>
      <c r="AU102" s="226">
        <v>1099</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724</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725</v>
      </c>
      <c r="AC116" s="463"/>
      <c r="AD116" s="464"/>
      <c r="AE116" s="283">
        <v>63</v>
      </c>
      <c r="AF116" s="283"/>
      <c r="AG116" s="283"/>
      <c r="AH116" s="283"/>
      <c r="AI116" s="283">
        <v>62</v>
      </c>
      <c r="AJ116" s="283"/>
      <c r="AK116" s="283"/>
      <c r="AL116" s="283"/>
      <c r="AM116" s="283">
        <v>58</v>
      </c>
      <c r="AN116" s="283"/>
      <c r="AO116" s="283"/>
      <c r="AP116" s="283"/>
      <c r="AQ116" s="219">
        <v>129</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726</v>
      </c>
      <c r="AC117" s="473"/>
      <c r="AD117" s="474"/>
      <c r="AE117" s="551" t="s">
        <v>727</v>
      </c>
      <c r="AF117" s="551"/>
      <c r="AG117" s="551"/>
      <c r="AH117" s="551"/>
      <c r="AI117" s="551" t="s">
        <v>728</v>
      </c>
      <c r="AJ117" s="551"/>
      <c r="AK117" s="551"/>
      <c r="AL117" s="551"/>
      <c r="AM117" s="551" t="s">
        <v>778</v>
      </c>
      <c r="AN117" s="551"/>
      <c r="AO117" s="551"/>
      <c r="AP117" s="551"/>
      <c r="AQ117" s="551" t="s">
        <v>789</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8"/>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9"/>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5"/>
      <c r="Z127" s="926"/>
      <c r="AA127" s="927"/>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720</v>
      </c>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771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721</v>
      </c>
      <c r="AC134" s="207"/>
      <c r="AD134" s="207"/>
      <c r="AE134" s="208">
        <v>11.2</v>
      </c>
      <c r="AF134" s="209"/>
      <c r="AG134" s="209"/>
      <c r="AH134" s="209"/>
      <c r="AI134" s="208">
        <v>7.9</v>
      </c>
      <c r="AJ134" s="209"/>
      <c r="AK134" s="209"/>
      <c r="AL134" s="209"/>
      <c r="AM134" s="208"/>
      <c r="AN134" s="209"/>
      <c r="AO134" s="209"/>
      <c r="AP134" s="209"/>
      <c r="AQ134" s="208" t="s">
        <v>720</v>
      </c>
      <c r="AR134" s="209"/>
      <c r="AS134" s="209"/>
      <c r="AT134" s="209"/>
      <c r="AU134" s="208"/>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721</v>
      </c>
      <c r="AC135" s="215"/>
      <c r="AD135" s="215"/>
      <c r="AE135" s="208" t="s">
        <v>407</v>
      </c>
      <c r="AF135" s="209"/>
      <c r="AG135" s="209"/>
      <c r="AH135" s="209"/>
      <c r="AI135" s="208" t="s">
        <v>407</v>
      </c>
      <c r="AJ135" s="209"/>
      <c r="AK135" s="209"/>
      <c r="AL135" s="209"/>
      <c r="AM135" s="208">
        <v>32</v>
      </c>
      <c r="AN135" s="209"/>
      <c r="AO135" s="209"/>
      <c r="AP135" s="209"/>
      <c r="AQ135" s="208" t="s">
        <v>720</v>
      </c>
      <c r="AR135" s="209"/>
      <c r="AS135" s="209"/>
      <c r="AT135" s="209"/>
      <c r="AU135" s="208">
        <v>32</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720</v>
      </c>
      <c r="AR137" s="201"/>
      <c r="AS137" s="137" t="s">
        <v>233</v>
      </c>
      <c r="AT137" s="138"/>
      <c r="AU137" s="202">
        <v>6</v>
      </c>
      <c r="AV137" s="202"/>
      <c r="AW137" s="137" t="s">
        <v>179</v>
      </c>
      <c r="AX137" s="197"/>
      <c r="AY137">
        <f>$AY$136</f>
        <v>1</v>
      </c>
    </row>
    <row r="138" spans="1:51" ht="39.75" customHeight="1" x14ac:dyDescent="0.15">
      <c r="A138" s="191"/>
      <c r="B138" s="188"/>
      <c r="C138" s="182"/>
      <c r="D138" s="188"/>
      <c r="E138" s="182"/>
      <c r="F138" s="183"/>
      <c r="G138" s="108" t="s">
        <v>763</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721</v>
      </c>
      <c r="AC138" s="207"/>
      <c r="AD138" s="207"/>
      <c r="AE138" s="208"/>
      <c r="AF138" s="209"/>
      <c r="AG138" s="209"/>
      <c r="AH138" s="209"/>
      <c r="AI138" s="208"/>
      <c r="AJ138" s="209"/>
      <c r="AK138" s="209"/>
      <c r="AL138" s="209"/>
      <c r="AM138" s="208"/>
      <c r="AN138" s="209"/>
      <c r="AO138" s="209"/>
      <c r="AP138" s="209"/>
      <c r="AQ138" s="208" t="s">
        <v>720</v>
      </c>
      <c r="AR138" s="209"/>
      <c r="AS138" s="209"/>
      <c r="AT138" s="209"/>
      <c r="AU138" s="208" t="s">
        <v>720</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721</v>
      </c>
      <c r="AC139" s="215"/>
      <c r="AD139" s="215"/>
      <c r="AE139" s="208"/>
      <c r="AF139" s="209"/>
      <c r="AG139" s="209"/>
      <c r="AH139" s="209"/>
      <c r="AI139" s="208"/>
      <c r="AJ139" s="209"/>
      <c r="AK139" s="209"/>
      <c r="AL139" s="209"/>
      <c r="AM139" s="208"/>
      <c r="AN139" s="209"/>
      <c r="AO139" s="209"/>
      <c r="AP139" s="209"/>
      <c r="AQ139" s="208" t="s">
        <v>720</v>
      </c>
      <c r="AR139" s="209"/>
      <c r="AS139" s="209"/>
      <c r="AT139" s="209"/>
      <c r="AU139" s="208">
        <v>14</v>
      </c>
      <c r="AV139" s="209"/>
      <c r="AW139" s="209"/>
      <c r="AX139" s="210"/>
      <c r="AY139">
        <f t="shared" si="14"/>
        <v>1</v>
      </c>
    </row>
    <row r="140" spans="1:51" hidden="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idden="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idden="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idden="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idden="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idden="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idden="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idden="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idden="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idden="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idden="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idden="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idden="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idden="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idden="1" x14ac:dyDescent="0.15">
      <c r="A154" s="191"/>
      <c r="B154" s="188"/>
      <c r="C154" s="182"/>
      <c r="D154" s="188"/>
      <c r="E154" s="182"/>
      <c r="F154" s="183"/>
      <c r="G154" s="108" t="s">
        <v>731</v>
      </c>
      <c r="H154" s="109"/>
      <c r="I154" s="109"/>
      <c r="J154" s="109"/>
      <c r="K154" s="109"/>
      <c r="L154" s="109"/>
      <c r="M154" s="109"/>
      <c r="N154" s="109"/>
      <c r="O154" s="109"/>
      <c r="P154" s="110"/>
      <c r="Q154" s="129" t="s">
        <v>731</v>
      </c>
      <c r="R154" s="109"/>
      <c r="S154" s="109"/>
      <c r="T154" s="109"/>
      <c r="U154" s="109"/>
      <c r="V154" s="109"/>
      <c r="W154" s="109"/>
      <c r="X154" s="109"/>
      <c r="Y154" s="109"/>
      <c r="Z154" s="109"/>
      <c r="AA154" s="291"/>
      <c r="AB154" s="145" t="s">
        <v>731</v>
      </c>
      <c r="AC154" s="146"/>
      <c r="AD154" s="146"/>
      <c r="AE154" s="151" t="s">
        <v>731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idden="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idden="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idden="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idden="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idden="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idden="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idden="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idden="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idden="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idden="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idden="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idden="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idden="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idden="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idden="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idden="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idden="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idden="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idden="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idden="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idden="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idden="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idden="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idden="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idden="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idden="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idden="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idden="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idden="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idden="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idden="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idden="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2.5" customHeight="1" x14ac:dyDescent="0.15">
      <c r="A188" s="191"/>
      <c r="B188" s="188"/>
      <c r="C188" s="182"/>
      <c r="D188" s="188"/>
      <c r="E188" s="129" t="s">
        <v>775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2.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idden="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idden="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idden="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idden="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idden="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idden="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idden="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idden="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idden="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idden="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idden="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idden="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idden="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idden="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idden="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idden="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idden="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idden="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idden="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idden="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idden="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idden="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idden="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idden="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idden="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idden="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idden="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idden="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idden="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idden="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idden="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idden="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idden="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idden="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idden="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idden="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idden="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idden="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idden="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idden="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idden="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idden="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idden="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idden="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idden="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idden="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idden="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idden="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idden="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idden="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idden="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idden="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idden="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idden="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idden="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idden="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idden="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idden="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idden="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14.25" hidden="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idden="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idden="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idden="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idden="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idden="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idden="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idden="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idden="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idden="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idden="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idden="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idden="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idden="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idden="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idden="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idden="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idden="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idden="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idden="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idden="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idden="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idden="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idden="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idden="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idden="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idden="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idden="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idden="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idden="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idden="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idden="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idden="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idden="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idden="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idden="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idden="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idden="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idden="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idden="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idden="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idden="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idden="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idden="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idden="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idden="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idden="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idden="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idden="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idden="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idden="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idden="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idden="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idden="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idden="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idden="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idden="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idden="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idden="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idden="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14.25" hidden="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idden="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idden="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idden="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idden="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idden="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idden="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idden="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idden="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idden="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idden="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idden="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idden="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idden="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idden="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idden="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idden="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idden="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idden="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idden="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idden="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idden="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idden="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idden="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idden="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idden="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idden="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idden="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idden="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idden="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idden="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idden="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idden="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idden="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idden="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idden="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idden="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idden="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idden="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idden="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idden="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idden="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idden="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idden="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idden="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idden="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idden="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idden="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idden="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idden="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idden="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idden="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idden="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idden="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idden="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idden="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idden="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idden="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idden="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idden="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14.25" hidden="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idden="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idden="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idden="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idden="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idden="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idden="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idden="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idden="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idden="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idden="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idden="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idden="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idden="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idden="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idden="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idden="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idden="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idden="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idden="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idden="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idden="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idden="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idden="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idden="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idden="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idden="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idden="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idden="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idden="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idden="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idden="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idden="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idden="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idden="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idden="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idden="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idden="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idden="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idden="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idden="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idden="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idden="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idden="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idden="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idden="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idden="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idden="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idden="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idden="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idden="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idden="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idden="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idden="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idden="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idden="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idden="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idden="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idden="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idden="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idden="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idden="1" x14ac:dyDescent="0.15">
      <c r="A430" s="191"/>
      <c r="B430" s="188"/>
      <c r="C430" s="180" t="s">
        <v>672</v>
      </c>
      <c r="D430" s="930"/>
      <c r="E430" s="176" t="s">
        <v>400</v>
      </c>
      <c r="F430" s="892"/>
      <c r="G430" s="893" t="s">
        <v>252</v>
      </c>
      <c r="H430" s="127"/>
      <c r="I430" s="127"/>
      <c r="J430" s="894" t="s">
        <v>720</v>
      </c>
      <c r="K430" s="895"/>
      <c r="L430" s="895"/>
      <c r="M430" s="895"/>
      <c r="N430" s="895"/>
      <c r="O430" s="895"/>
      <c r="P430" s="895"/>
      <c r="Q430" s="895"/>
      <c r="R430" s="895"/>
      <c r="S430" s="895"/>
      <c r="T430" s="89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c r="AY430" s="93" t="str">
        <f>IF(SUBSTITUTE($J$430,"-","")="","0","1")</f>
        <v>0</v>
      </c>
    </row>
    <row r="431" spans="1:51" hidden="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idden="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1</v>
      </c>
    </row>
    <row r="433" spans="1:51" hidden="1" x14ac:dyDescent="0.15">
      <c r="A433" s="191"/>
      <c r="B433" s="188"/>
      <c r="C433" s="182"/>
      <c r="D433" s="188"/>
      <c r="E433" s="339"/>
      <c r="F433" s="340"/>
      <c r="G433" s="108" t="s">
        <v>731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720</v>
      </c>
      <c r="AC433" s="215"/>
      <c r="AD433" s="215"/>
      <c r="AE433" s="337" t="s">
        <v>720</v>
      </c>
      <c r="AF433" s="209"/>
      <c r="AG433" s="209"/>
      <c r="AH433" s="209"/>
      <c r="AI433" s="337" t="s">
        <v>720</v>
      </c>
      <c r="AJ433" s="209"/>
      <c r="AK433" s="209"/>
      <c r="AL433" s="209"/>
      <c r="AM433" s="337"/>
      <c r="AN433" s="209"/>
      <c r="AO433" s="209"/>
      <c r="AP433" s="338"/>
      <c r="AQ433" s="337" t="s">
        <v>720</v>
      </c>
      <c r="AR433" s="209"/>
      <c r="AS433" s="209"/>
      <c r="AT433" s="338"/>
      <c r="AU433" s="209" t="s">
        <v>720</v>
      </c>
      <c r="AV433" s="209"/>
      <c r="AW433" s="209"/>
      <c r="AX433" s="210"/>
      <c r="AY433">
        <f t="shared" ref="AY433:AY435" si="63">$AY$431</f>
        <v>1</v>
      </c>
    </row>
    <row r="434" spans="1:51" hidden="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720</v>
      </c>
      <c r="AC434" s="207"/>
      <c r="AD434" s="207"/>
      <c r="AE434" s="337" t="s">
        <v>720</v>
      </c>
      <c r="AF434" s="209"/>
      <c r="AG434" s="209"/>
      <c r="AH434" s="338"/>
      <c r="AI434" s="337" t="s">
        <v>720</v>
      </c>
      <c r="AJ434" s="209"/>
      <c r="AK434" s="209"/>
      <c r="AL434" s="209"/>
      <c r="AM434" s="337"/>
      <c r="AN434" s="209"/>
      <c r="AO434" s="209"/>
      <c r="AP434" s="338"/>
      <c r="AQ434" s="337" t="s">
        <v>720</v>
      </c>
      <c r="AR434" s="209"/>
      <c r="AS434" s="209"/>
      <c r="AT434" s="338"/>
      <c r="AU434" s="209" t="s">
        <v>720</v>
      </c>
      <c r="AV434" s="209"/>
      <c r="AW434" s="209"/>
      <c r="AX434" s="210"/>
      <c r="AY434">
        <f t="shared" si="63"/>
        <v>1</v>
      </c>
    </row>
    <row r="435" spans="1:51" hidden="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720</v>
      </c>
      <c r="AF435" s="209"/>
      <c r="AG435" s="209"/>
      <c r="AH435" s="338"/>
      <c r="AI435" s="337" t="s">
        <v>720</v>
      </c>
      <c r="AJ435" s="209"/>
      <c r="AK435" s="209"/>
      <c r="AL435" s="209"/>
      <c r="AM435" s="337"/>
      <c r="AN435" s="209"/>
      <c r="AO435" s="209"/>
      <c r="AP435" s="338"/>
      <c r="AQ435" s="337" t="s">
        <v>720</v>
      </c>
      <c r="AR435" s="209"/>
      <c r="AS435" s="209"/>
      <c r="AT435" s="338"/>
      <c r="AU435" s="209" t="s">
        <v>720</v>
      </c>
      <c r="AV435" s="209"/>
      <c r="AW435" s="209"/>
      <c r="AX435" s="210"/>
      <c r="AY435">
        <f t="shared" si="63"/>
        <v>1</v>
      </c>
    </row>
    <row r="436" spans="1:51" hidden="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idden="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idden="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idden="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idden="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idden="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idden="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idden="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idden="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idden="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idden="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idden="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idden="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idden="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idden="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idden="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idden="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idden="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idden="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idden="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idden="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0</v>
      </c>
    </row>
    <row r="457" spans="1:51" hidden="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idden="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idden="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idden="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idden="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idden="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idden="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idden="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idden="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idden="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idden="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idden="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idden="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idden="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idden="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idden="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idden="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idden="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idden="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idden="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idden="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idden="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idden="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idden="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idden="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idden="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idden="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idden="1" x14ac:dyDescent="0.15">
      <c r="A484" s="191"/>
      <c r="B484" s="188"/>
      <c r="C484" s="182"/>
      <c r="D484" s="188"/>
      <c r="E484" s="176" t="s">
        <v>403</v>
      </c>
      <c r="F484" s="177"/>
      <c r="G484" s="893" t="s">
        <v>252</v>
      </c>
      <c r="H484" s="127"/>
      <c r="I484" s="127"/>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c r="AY484" s="93" t="str">
        <f>IF(SUBSTITUTE($J$484,"-","")="","0","1")</f>
        <v>0</v>
      </c>
    </row>
    <row r="485" spans="1:51" hidden="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idden="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idden="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idden="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idden="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idden="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idden="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idden="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idden="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idden="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idden="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idden="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idden="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idden="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idden="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idden="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idden="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idden="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idden="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idden="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idden="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idden="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idden="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idden="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idden="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idden="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idden="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idden="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idden="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idden="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idden="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idden="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idden="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idden="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idden="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idden="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idden="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idden="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idden="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idden="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idden="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idden="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idden="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idden="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idden="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idden="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idden="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idden="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idden="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idden="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idden="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idden="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idden="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idden="1" x14ac:dyDescent="0.15">
      <c r="A538" s="191"/>
      <c r="B538" s="188"/>
      <c r="C538" s="182"/>
      <c r="D538" s="188"/>
      <c r="E538" s="176" t="s">
        <v>404</v>
      </c>
      <c r="F538" s="177"/>
      <c r="G538" s="893" t="s">
        <v>252</v>
      </c>
      <c r="H538" s="127"/>
      <c r="I538" s="127"/>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c r="AY538" s="93" t="str">
        <f>IF(SUBSTITUTE($J$538,"-","")="","0","1")</f>
        <v>0</v>
      </c>
    </row>
    <row r="539" spans="1:51" hidden="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idden="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idden="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idden="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idden="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idden="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idden="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idden="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idden="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idden="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idden="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idden="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idden="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idden="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idden="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idden="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idden="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idden="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idden="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idden="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idden="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idden="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idden="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idden="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idden="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idden="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idden="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idden="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idden="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idden="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idden="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idden="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idden="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idden="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idden="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idden="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idden="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idden="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idden="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idden="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idden="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idden="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idden="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idden="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idden="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idden="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idden="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idden="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idden="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idden="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idden="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idden="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idden="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idden="1" x14ac:dyDescent="0.15">
      <c r="A592" s="191"/>
      <c r="B592" s="188"/>
      <c r="C592" s="182"/>
      <c r="D592" s="188"/>
      <c r="E592" s="176" t="s">
        <v>403</v>
      </c>
      <c r="F592" s="177"/>
      <c r="G592" s="893" t="s">
        <v>252</v>
      </c>
      <c r="H592" s="127"/>
      <c r="I592" s="127"/>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c r="AY592" s="93" t="str">
        <f>IF(SUBSTITUTE($J$592,"-","")="","0","1")</f>
        <v>0</v>
      </c>
    </row>
    <row r="593" spans="1:51" hidden="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idden="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idden="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idden="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idden="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idden="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idden="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idden="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idden="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idden="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idden="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idden="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idden="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idden="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idden="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idden="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idden="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idden="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idden="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idden="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idden="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idden="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idden="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idden="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idden="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idden="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idden="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idden="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idden="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idden="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idden="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idden="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idden="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idden="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idden="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idden="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idden="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idden="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idden="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idden="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idden="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idden="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idden="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idden="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idden="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idden="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idden="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idden="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idden="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idden="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idden="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idden="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idden="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idden="1" x14ac:dyDescent="0.15">
      <c r="A646" s="191"/>
      <c r="B646" s="188"/>
      <c r="C646" s="182"/>
      <c r="D646" s="188"/>
      <c r="E646" s="176" t="s">
        <v>404</v>
      </c>
      <c r="F646" s="177"/>
      <c r="G646" s="893" t="s">
        <v>252</v>
      </c>
      <c r="H646" s="127"/>
      <c r="I646" s="127"/>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c r="AY646" s="93" t="str">
        <f>IF(SUBSTITUTE($J$646,"-","")="","0","1")</f>
        <v>0</v>
      </c>
    </row>
    <row r="647" spans="1:51" hidden="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idden="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idden="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idden="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idden="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idden="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idden="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idden="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idden="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idden="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idden="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idden="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idden="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idden="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idden="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idden="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idden="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idden="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idden="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idden="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idden="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idden="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idden="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idden="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idden="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idden="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idden="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idden="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idden="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idden="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idden="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idden="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idden="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idden="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idden="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idden="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idden="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idden="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idden="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idden="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idden="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idden="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idden="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idden="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idden="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idden="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idden="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idden="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idden="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idden="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idden="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idden="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14.25" hidden="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14.25"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47.25" customHeight="1" x14ac:dyDescent="0.15">
      <c r="A702" s="864" t="s">
        <v>140</v>
      </c>
      <c r="B702" s="86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736</v>
      </c>
      <c r="AE702" s="343"/>
      <c r="AF702" s="343"/>
      <c r="AG702" s="380" t="s">
        <v>764</v>
      </c>
      <c r="AH702" s="381"/>
      <c r="AI702" s="381"/>
      <c r="AJ702" s="381"/>
      <c r="AK702" s="381"/>
      <c r="AL702" s="381"/>
      <c r="AM702" s="381"/>
      <c r="AN702" s="381"/>
      <c r="AO702" s="381"/>
      <c r="AP702" s="381"/>
      <c r="AQ702" s="381"/>
      <c r="AR702" s="381"/>
      <c r="AS702" s="381"/>
      <c r="AT702" s="381"/>
      <c r="AU702" s="381"/>
      <c r="AV702" s="381"/>
      <c r="AW702" s="381"/>
      <c r="AX702" s="382"/>
    </row>
    <row r="703" spans="1:51" ht="57" customHeight="1" x14ac:dyDescent="0.15">
      <c r="A703" s="866"/>
      <c r="B703" s="867"/>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3" t="s">
        <v>736</v>
      </c>
      <c r="AE703" s="324"/>
      <c r="AF703" s="324"/>
      <c r="AG703" s="105" t="s">
        <v>773</v>
      </c>
      <c r="AH703" s="106"/>
      <c r="AI703" s="106"/>
      <c r="AJ703" s="106"/>
      <c r="AK703" s="106"/>
      <c r="AL703" s="106"/>
      <c r="AM703" s="106"/>
      <c r="AN703" s="106"/>
      <c r="AO703" s="106"/>
      <c r="AP703" s="106"/>
      <c r="AQ703" s="106"/>
      <c r="AR703" s="106"/>
      <c r="AS703" s="106"/>
      <c r="AT703" s="106"/>
      <c r="AU703" s="106"/>
      <c r="AV703" s="106"/>
      <c r="AW703" s="106"/>
      <c r="AX703" s="107"/>
    </row>
    <row r="704" spans="1:51" ht="47.25" customHeight="1" x14ac:dyDescent="0.15">
      <c r="A704" s="868"/>
      <c r="B704" s="869"/>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747</v>
      </c>
      <c r="AE704" s="782"/>
      <c r="AF704" s="782"/>
      <c r="AG704" s="707" t="s">
        <v>748</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6" t="s">
        <v>749</v>
      </c>
      <c r="AE705" s="717"/>
      <c r="AF705" s="717"/>
      <c r="AG705" s="129" t="s">
        <v>760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750</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8" t="s">
        <v>750</v>
      </c>
      <c r="AE707" s="829"/>
      <c r="AF707" s="829"/>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736</v>
      </c>
      <c r="AE708" s="604"/>
      <c r="AF708" s="604"/>
      <c r="AG708" s="741" t="s">
        <v>751</v>
      </c>
      <c r="AH708" s="742"/>
      <c r="AI708" s="742"/>
      <c r="AJ708" s="742"/>
      <c r="AK708" s="742"/>
      <c r="AL708" s="742"/>
      <c r="AM708" s="742"/>
      <c r="AN708" s="742"/>
      <c r="AO708" s="742"/>
      <c r="AP708" s="742"/>
      <c r="AQ708" s="742"/>
      <c r="AR708" s="742"/>
      <c r="AS708" s="742"/>
      <c r="AT708" s="742"/>
      <c r="AU708" s="742"/>
      <c r="AV708" s="742"/>
      <c r="AW708" s="742"/>
      <c r="AX708" s="743"/>
    </row>
    <row r="709" spans="1:50" ht="33"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736</v>
      </c>
      <c r="AE709" s="324"/>
      <c r="AF709" s="324"/>
      <c r="AG709" s="105" t="s">
        <v>752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749</v>
      </c>
      <c r="AE710" s="324"/>
      <c r="AF710" s="324"/>
      <c r="AG710" s="105" t="s">
        <v>731</v>
      </c>
      <c r="AH710" s="106"/>
      <c r="AI710" s="106"/>
      <c r="AJ710" s="106"/>
      <c r="AK710" s="106"/>
      <c r="AL710" s="106"/>
      <c r="AM710" s="106"/>
      <c r="AN710" s="106"/>
      <c r="AO710" s="106"/>
      <c r="AP710" s="106"/>
      <c r="AQ710" s="106"/>
      <c r="AR710" s="106"/>
      <c r="AS710" s="106"/>
      <c r="AT710" s="106"/>
      <c r="AU710" s="106"/>
      <c r="AV710" s="106"/>
      <c r="AW710" s="106"/>
      <c r="AX710" s="107"/>
    </row>
    <row r="711" spans="1:50" ht="48"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736</v>
      </c>
      <c r="AE711" s="324"/>
      <c r="AF711" s="324"/>
      <c r="AG711" s="105" t="s">
        <v>753</v>
      </c>
      <c r="AH711" s="106"/>
      <c r="AI711" s="106"/>
      <c r="AJ711" s="106"/>
      <c r="AK711" s="106"/>
      <c r="AL711" s="106"/>
      <c r="AM711" s="106"/>
      <c r="AN711" s="106"/>
      <c r="AO711" s="106"/>
      <c r="AP711" s="106"/>
      <c r="AQ711" s="106"/>
      <c r="AR711" s="106"/>
      <c r="AS711" s="106"/>
      <c r="AT711" s="106"/>
      <c r="AU711" s="106"/>
      <c r="AV711" s="106"/>
      <c r="AW711" s="106"/>
      <c r="AX711" s="107"/>
    </row>
    <row r="712" spans="1:50" ht="33"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736</v>
      </c>
      <c r="AE712" s="782"/>
      <c r="AF712" s="782"/>
      <c r="AG712" s="105" t="s">
        <v>754</v>
      </c>
      <c r="AH712" s="106"/>
      <c r="AI712" s="106"/>
      <c r="AJ712" s="106"/>
      <c r="AK712" s="106"/>
      <c r="AL712" s="106"/>
      <c r="AM712" s="106"/>
      <c r="AN712" s="106"/>
      <c r="AO712" s="106"/>
      <c r="AP712" s="106"/>
      <c r="AQ712" s="106"/>
      <c r="AR712" s="106"/>
      <c r="AS712" s="106"/>
      <c r="AT712" s="106"/>
      <c r="AU712" s="106"/>
      <c r="AV712" s="106"/>
      <c r="AW712" s="106"/>
      <c r="AX712" s="107"/>
    </row>
    <row r="713" spans="1:50" ht="47.25" customHeight="1" x14ac:dyDescent="0.15">
      <c r="A713" s="641"/>
      <c r="B713" s="643"/>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736</v>
      </c>
      <c r="AE713" s="324"/>
      <c r="AF713" s="662"/>
      <c r="AG713" s="105" t="s">
        <v>755</v>
      </c>
      <c r="AH713" s="106"/>
      <c r="AI713" s="106"/>
      <c r="AJ713" s="106"/>
      <c r="AK713" s="106"/>
      <c r="AL713" s="106"/>
      <c r="AM713" s="106"/>
      <c r="AN713" s="106"/>
      <c r="AO713" s="106"/>
      <c r="AP713" s="106"/>
      <c r="AQ713" s="106"/>
      <c r="AR713" s="106"/>
      <c r="AS713" s="106"/>
      <c r="AT713" s="106"/>
      <c r="AU713" s="106"/>
      <c r="AV713" s="106"/>
      <c r="AW713" s="106"/>
      <c r="AX713" s="107"/>
    </row>
    <row r="714" spans="1:50" ht="47.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736</v>
      </c>
      <c r="AE714" s="804"/>
      <c r="AF714" s="805"/>
      <c r="AG714" s="707" t="s">
        <v>756</v>
      </c>
      <c r="AH714" s="708"/>
      <c r="AI714" s="708"/>
      <c r="AJ714" s="708"/>
      <c r="AK714" s="708"/>
      <c r="AL714" s="708"/>
      <c r="AM714" s="708"/>
      <c r="AN714" s="708"/>
      <c r="AO714" s="708"/>
      <c r="AP714" s="708"/>
      <c r="AQ714" s="708"/>
      <c r="AR714" s="708"/>
      <c r="AS714" s="708"/>
      <c r="AT714" s="708"/>
      <c r="AU714" s="708"/>
      <c r="AV714" s="708"/>
      <c r="AW714" s="708"/>
      <c r="AX714" s="709"/>
    </row>
    <row r="715" spans="1:50" ht="47.2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736</v>
      </c>
      <c r="AE715" s="604"/>
      <c r="AF715" s="655"/>
      <c r="AG715" s="741" t="s">
        <v>761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749</v>
      </c>
      <c r="AE716" s="626"/>
      <c r="AF716" s="626"/>
      <c r="AG716" s="105" t="s">
        <v>731</v>
      </c>
      <c r="AH716" s="106"/>
      <c r="AI716" s="106"/>
      <c r="AJ716" s="106"/>
      <c r="AK716" s="106"/>
      <c r="AL716" s="106"/>
      <c r="AM716" s="106"/>
      <c r="AN716" s="106"/>
      <c r="AO716" s="106"/>
      <c r="AP716" s="106"/>
      <c r="AQ716" s="106"/>
      <c r="AR716" s="106"/>
      <c r="AS716" s="106"/>
      <c r="AT716" s="106"/>
      <c r="AU716" s="106"/>
      <c r="AV716" s="106"/>
      <c r="AW716" s="106"/>
      <c r="AX716" s="107"/>
    </row>
    <row r="717" spans="1:50" ht="33"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736</v>
      </c>
      <c r="AE717" s="324"/>
      <c r="AF717" s="324"/>
      <c r="AG717" s="105" t="s">
        <v>762</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736</v>
      </c>
      <c r="AE718" s="324"/>
      <c r="AF718" s="324"/>
      <c r="AG718" s="131" t="s">
        <v>757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749</v>
      </c>
      <c r="AE719" s="604"/>
      <c r="AF719" s="604"/>
      <c r="AG719" s="129" t="s">
        <v>776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08" t="s">
        <v>53</v>
      </c>
      <c r="D726" s="830"/>
      <c r="E726" s="830"/>
      <c r="F726" s="831"/>
      <c r="G726" s="577" t="s">
        <v>774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791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138</v>
      </c>
      <c r="B731" s="673"/>
      <c r="C731" s="673"/>
      <c r="D731" s="673"/>
      <c r="E731" s="674"/>
      <c r="F731" s="731" t="s">
        <v>777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792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9" t="s">
        <v>673</v>
      </c>
      <c r="B737" s="212"/>
      <c r="C737" s="212"/>
      <c r="D737" s="213"/>
      <c r="E737" s="953" t="s">
        <v>731</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398</v>
      </c>
      <c r="B738" s="362"/>
      <c r="C738" s="362"/>
      <c r="D738" s="362"/>
      <c r="E738" s="953" t="s">
        <v>731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397</v>
      </c>
      <c r="B739" s="362"/>
      <c r="C739" s="362"/>
      <c r="D739" s="362"/>
      <c r="E739" s="953" t="s">
        <v>731</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396</v>
      </c>
      <c r="B740" s="362"/>
      <c r="C740" s="362"/>
      <c r="D740" s="362"/>
      <c r="E740" s="953" t="s">
        <v>731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395</v>
      </c>
      <c r="B741" s="362"/>
      <c r="C741" s="362"/>
      <c r="D741" s="362"/>
      <c r="E741" s="953" t="s">
        <v>731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394</v>
      </c>
      <c r="B742" s="362"/>
      <c r="C742" s="362"/>
      <c r="D742" s="362"/>
      <c r="E742" s="953" t="s">
        <v>732</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393</v>
      </c>
      <c r="B743" s="362"/>
      <c r="C743" s="362"/>
      <c r="D743" s="362"/>
      <c r="E743" s="953" t="s">
        <v>733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392</v>
      </c>
      <c r="B744" s="362"/>
      <c r="C744" s="362"/>
      <c r="D744" s="362"/>
      <c r="E744" s="953" t="s">
        <v>734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391</v>
      </c>
      <c r="B745" s="362"/>
      <c r="C745" s="362"/>
      <c r="D745" s="362"/>
      <c r="E745" s="990" t="s">
        <v>735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546</v>
      </c>
      <c r="B746" s="362"/>
      <c r="C746" s="362"/>
      <c r="D746" s="362"/>
      <c r="E746" s="959" t="s">
        <v>711</v>
      </c>
      <c r="F746" s="957"/>
      <c r="G746" s="957"/>
      <c r="H746" s="100" t="str">
        <f>IF(E746="","","-")</f>
        <v>-</v>
      </c>
      <c r="I746" s="957" t="s">
        <v>342</v>
      </c>
      <c r="J746" s="957"/>
      <c r="K746" s="100" t="str">
        <f>IF(I746="","","-")</f>
        <v>-</v>
      </c>
      <c r="L746" s="958">
        <v>642</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510</v>
      </c>
      <c r="B747" s="362"/>
      <c r="C747" s="362"/>
      <c r="D747" s="362"/>
      <c r="E747" s="959" t="s">
        <v>711</v>
      </c>
      <c r="F747" s="957"/>
      <c r="G747" s="957"/>
      <c r="H747" s="100" t="str">
        <f>IF(E747="","","-")</f>
        <v>-</v>
      </c>
      <c r="I747" s="957"/>
      <c r="J747" s="957"/>
      <c r="K747" s="100" t="str">
        <f>IF(I747="","","-")</f>
        <v/>
      </c>
      <c r="L747" s="958">
        <v>654</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t="s">
        <v>740</v>
      </c>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104"/>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780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741</v>
      </c>
      <c r="H789" s="670"/>
      <c r="I789" s="670"/>
      <c r="J789" s="670"/>
      <c r="K789" s="671"/>
      <c r="L789" s="663" t="s">
        <v>742</v>
      </c>
      <c r="M789" s="664"/>
      <c r="N789" s="664"/>
      <c r="O789" s="664"/>
      <c r="P789" s="664"/>
      <c r="Q789" s="664"/>
      <c r="R789" s="664"/>
      <c r="S789" s="664"/>
      <c r="T789" s="664"/>
      <c r="U789" s="664"/>
      <c r="V789" s="664"/>
      <c r="W789" s="664"/>
      <c r="X789" s="665"/>
      <c r="Y789" s="383">
        <v>2924</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2924</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781</v>
      </c>
      <c r="D845" s="344"/>
      <c r="E845" s="344"/>
      <c r="F845" s="344"/>
      <c r="G845" s="344"/>
      <c r="H845" s="344"/>
      <c r="I845" s="344"/>
      <c r="J845" s="345">
        <v>2000020111007</v>
      </c>
      <c r="K845" s="346"/>
      <c r="L845" s="346"/>
      <c r="M845" s="346"/>
      <c r="N845" s="346"/>
      <c r="O845" s="346"/>
      <c r="P845" s="903" t="s">
        <v>744</v>
      </c>
      <c r="Q845" s="903"/>
      <c r="R845" s="903"/>
      <c r="S845" s="903"/>
      <c r="T845" s="903"/>
      <c r="U845" s="903"/>
      <c r="V845" s="903"/>
      <c r="W845" s="903"/>
      <c r="X845" s="903"/>
      <c r="Y845" s="348">
        <v>2924</v>
      </c>
      <c r="Z845" s="349"/>
      <c r="AA845" s="349"/>
      <c r="AB845" s="350"/>
      <c r="AC845" s="898" t="s">
        <v>745</v>
      </c>
      <c r="AD845" s="899"/>
      <c r="AE845" s="899"/>
      <c r="AF845" s="899"/>
      <c r="AG845" s="899"/>
      <c r="AH845" s="367" t="s">
        <v>720</v>
      </c>
      <c r="AI845" s="368"/>
      <c r="AJ845" s="368"/>
      <c r="AK845" s="368"/>
      <c r="AL845" s="355" t="s">
        <v>720</v>
      </c>
      <c r="AM845" s="356"/>
      <c r="AN845" s="356"/>
      <c r="AO845" s="357"/>
      <c r="AP845" s="358" t="s">
        <v>407</v>
      </c>
      <c r="AQ845" s="358"/>
      <c r="AR845" s="358"/>
      <c r="AS845" s="358"/>
      <c r="AT845" s="358"/>
      <c r="AU845" s="358"/>
      <c r="AV845" s="358"/>
      <c r="AW845" s="358"/>
      <c r="AX845" s="358"/>
    </row>
    <row r="846" spans="1:51" ht="30" customHeight="1" x14ac:dyDescent="0.15">
      <c r="A846" s="371">
        <v>2</v>
      </c>
      <c r="B846" s="371">
        <v>1</v>
      </c>
      <c r="C846" s="359" t="s">
        <v>782</v>
      </c>
      <c r="D846" s="344"/>
      <c r="E846" s="344"/>
      <c r="F846" s="344"/>
      <c r="G846" s="344"/>
      <c r="H846" s="344"/>
      <c r="I846" s="344"/>
      <c r="J846" s="345">
        <v>6000020271004</v>
      </c>
      <c r="K846" s="346"/>
      <c r="L846" s="346"/>
      <c r="M846" s="346"/>
      <c r="N846" s="346"/>
      <c r="O846" s="346"/>
      <c r="P846" s="903" t="s">
        <v>744</v>
      </c>
      <c r="Q846" s="903"/>
      <c r="R846" s="903"/>
      <c r="S846" s="903"/>
      <c r="T846" s="903"/>
      <c r="U846" s="903"/>
      <c r="V846" s="903"/>
      <c r="W846" s="903"/>
      <c r="X846" s="903"/>
      <c r="Y846" s="348">
        <v>2696</v>
      </c>
      <c r="Z846" s="349"/>
      <c r="AA846" s="349"/>
      <c r="AB846" s="350"/>
      <c r="AC846" s="898" t="s">
        <v>745</v>
      </c>
      <c r="AD846" s="898"/>
      <c r="AE846" s="898"/>
      <c r="AF846" s="898"/>
      <c r="AG846" s="898"/>
      <c r="AH846" s="367" t="s">
        <v>720</v>
      </c>
      <c r="AI846" s="368"/>
      <c r="AJ846" s="368"/>
      <c r="AK846" s="368"/>
      <c r="AL846" s="355" t="s">
        <v>720</v>
      </c>
      <c r="AM846" s="356"/>
      <c r="AN846" s="356"/>
      <c r="AO846" s="357"/>
      <c r="AP846" s="358" t="s">
        <v>407</v>
      </c>
      <c r="AQ846" s="358"/>
      <c r="AR846" s="358"/>
      <c r="AS846" s="358"/>
      <c r="AT846" s="358"/>
      <c r="AU846" s="358"/>
      <c r="AV846" s="358"/>
      <c r="AW846" s="358"/>
      <c r="AX846" s="358"/>
      <c r="AY846">
        <f>COUNTA($C$846)</f>
        <v>1</v>
      </c>
    </row>
    <row r="847" spans="1:51" ht="30" customHeight="1" x14ac:dyDescent="0.15">
      <c r="A847" s="371">
        <v>3</v>
      </c>
      <c r="B847" s="371">
        <v>1</v>
      </c>
      <c r="C847" s="359" t="s">
        <v>783</v>
      </c>
      <c r="D847" s="344"/>
      <c r="E847" s="344"/>
      <c r="F847" s="344"/>
      <c r="G847" s="344"/>
      <c r="H847" s="344"/>
      <c r="I847" s="344"/>
      <c r="J847" s="345">
        <v>9000020011002</v>
      </c>
      <c r="K847" s="346"/>
      <c r="L847" s="346"/>
      <c r="M847" s="346"/>
      <c r="N847" s="346"/>
      <c r="O847" s="346"/>
      <c r="P847" s="904" t="s">
        <v>744</v>
      </c>
      <c r="Q847" s="903"/>
      <c r="R847" s="903"/>
      <c r="S847" s="903"/>
      <c r="T847" s="903"/>
      <c r="U847" s="903"/>
      <c r="V847" s="903"/>
      <c r="W847" s="903"/>
      <c r="X847" s="903"/>
      <c r="Y847" s="348">
        <v>2339</v>
      </c>
      <c r="Z847" s="349"/>
      <c r="AA847" s="349"/>
      <c r="AB847" s="350"/>
      <c r="AC847" s="898" t="s">
        <v>745</v>
      </c>
      <c r="AD847" s="898"/>
      <c r="AE847" s="898"/>
      <c r="AF847" s="898"/>
      <c r="AG847" s="898"/>
      <c r="AH847" s="353" t="s">
        <v>720</v>
      </c>
      <c r="AI847" s="354"/>
      <c r="AJ847" s="354"/>
      <c r="AK847" s="354"/>
      <c r="AL847" s="355" t="s">
        <v>720</v>
      </c>
      <c r="AM847" s="356"/>
      <c r="AN847" s="356"/>
      <c r="AO847" s="357"/>
      <c r="AP847" s="358" t="s">
        <v>407</v>
      </c>
      <c r="AQ847" s="358"/>
      <c r="AR847" s="358"/>
      <c r="AS847" s="358"/>
      <c r="AT847" s="358"/>
      <c r="AU847" s="358"/>
      <c r="AV847" s="358"/>
      <c r="AW847" s="358"/>
      <c r="AX847" s="358"/>
      <c r="AY847">
        <f>COUNTA($C$847)</f>
        <v>1</v>
      </c>
    </row>
    <row r="848" spans="1:51" ht="30" customHeight="1" x14ac:dyDescent="0.15">
      <c r="A848" s="371">
        <v>4</v>
      </c>
      <c r="B848" s="371">
        <v>1</v>
      </c>
      <c r="C848" s="359" t="s">
        <v>746</v>
      </c>
      <c r="D848" s="344"/>
      <c r="E848" s="344"/>
      <c r="F848" s="344"/>
      <c r="G848" s="344"/>
      <c r="H848" s="344"/>
      <c r="I848" s="344"/>
      <c r="J848" s="345">
        <v>3000020401307</v>
      </c>
      <c r="K848" s="346"/>
      <c r="L848" s="346"/>
      <c r="M848" s="346"/>
      <c r="N848" s="346"/>
      <c r="O848" s="346"/>
      <c r="P848" s="904" t="s">
        <v>744</v>
      </c>
      <c r="Q848" s="903"/>
      <c r="R848" s="903"/>
      <c r="S848" s="903"/>
      <c r="T848" s="903"/>
      <c r="U848" s="903"/>
      <c r="V848" s="903"/>
      <c r="W848" s="903"/>
      <c r="X848" s="903"/>
      <c r="Y848" s="348">
        <v>2290</v>
      </c>
      <c r="Z848" s="349"/>
      <c r="AA848" s="349"/>
      <c r="AB848" s="350"/>
      <c r="AC848" s="898" t="s">
        <v>745</v>
      </c>
      <c r="AD848" s="898"/>
      <c r="AE848" s="898"/>
      <c r="AF848" s="898"/>
      <c r="AG848" s="898"/>
      <c r="AH848" s="353" t="s">
        <v>720</v>
      </c>
      <c r="AI848" s="354"/>
      <c r="AJ848" s="354"/>
      <c r="AK848" s="354"/>
      <c r="AL848" s="355" t="s">
        <v>720</v>
      </c>
      <c r="AM848" s="356"/>
      <c r="AN848" s="356"/>
      <c r="AO848" s="357"/>
      <c r="AP848" s="358" t="s">
        <v>407</v>
      </c>
      <c r="AQ848" s="358"/>
      <c r="AR848" s="358"/>
      <c r="AS848" s="358"/>
      <c r="AT848" s="358"/>
      <c r="AU848" s="358"/>
      <c r="AV848" s="358"/>
      <c r="AW848" s="358"/>
      <c r="AX848" s="358"/>
      <c r="AY848">
        <f>COUNTA($C$848)</f>
        <v>1</v>
      </c>
    </row>
    <row r="849" spans="1:51" ht="30" customHeight="1" x14ac:dyDescent="0.15">
      <c r="A849" s="371">
        <v>5</v>
      </c>
      <c r="B849" s="371">
        <v>1</v>
      </c>
      <c r="C849" s="359" t="s">
        <v>784</v>
      </c>
      <c r="D849" s="344"/>
      <c r="E849" s="344"/>
      <c r="F849" s="344"/>
      <c r="G849" s="344"/>
      <c r="H849" s="344"/>
      <c r="I849" s="344"/>
      <c r="J849" s="345">
        <v>9000020282031</v>
      </c>
      <c r="K849" s="346"/>
      <c r="L849" s="346"/>
      <c r="M849" s="346"/>
      <c r="N849" s="346"/>
      <c r="O849" s="346"/>
      <c r="P849" s="903" t="s">
        <v>744</v>
      </c>
      <c r="Q849" s="903"/>
      <c r="R849" s="903"/>
      <c r="S849" s="903"/>
      <c r="T849" s="903"/>
      <c r="U849" s="903"/>
      <c r="V849" s="903"/>
      <c r="W849" s="903"/>
      <c r="X849" s="903"/>
      <c r="Y849" s="348">
        <v>1983</v>
      </c>
      <c r="Z849" s="349"/>
      <c r="AA849" s="349"/>
      <c r="AB849" s="350"/>
      <c r="AC849" s="832" t="s">
        <v>745</v>
      </c>
      <c r="AD849" s="832"/>
      <c r="AE849" s="832"/>
      <c r="AF849" s="832"/>
      <c r="AG849" s="832"/>
      <c r="AH849" s="353" t="s">
        <v>720</v>
      </c>
      <c r="AI849" s="354"/>
      <c r="AJ849" s="354"/>
      <c r="AK849" s="354"/>
      <c r="AL849" s="355" t="s">
        <v>720</v>
      </c>
      <c r="AM849" s="356"/>
      <c r="AN849" s="356"/>
      <c r="AO849" s="357"/>
      <c r="AP849" s="358" t="s">
        <v>407</v>
      </c>
      <c r="AQ849" s="358"/>
      <c r="AR849" s="358"/>
      <c r="AS849" s="358"/>
      <c r="AT849" s="358"/>
      <c r="AU849" s="358"/>
      <c r="AV849" s="358"/>
      <c r="AW849" s="358"/>
      <c r="AX849" s="358"/>
      <c r="AY849">
        <f>COUNTA($C$849)</f>
        <v>1</v>
      </c>
    </row>
    <row r="850" spans="1:51" ht="30" customHeight="1" x14ac:dyDescent="0.15">
      <c r="A850" s="371">
        <v>6</v>
      </c>
      <c r="B850" s="371">
        <v>1</v>
      </c>
      <c r="C850" s="359" t="s">
        <v>785</v>
      </c>
      <c r="D850" s="344"/>
      <c r="E850" s="344"/>
      <c r="F850" s="344"/>
      <c r="G850" s="344"/>
      <c r="H850" s="344"/>
      <c r="I850" s="344"/>
      <c r="J850" s="345">
        <v>9000020281000</v>
      </c>
      <c r="K850" s="346"/>
      <c r="L850" s="346"/>
      <c r="M850" s="346"/>
      <c r="N850" s="346"/>
      <c r="O850" s="346"/>
      <c r="P850" s="903" t="s">
        <v>744</v>
      </c>
      <c r="Q850" s="903"/>
      <c r="R850" s="903"/>
      <c r="S850" s="903"/>
      <c r="T850" s="903"/>
      <c r="U850" s="903"/>
      <c r="V850" s="903"/>
      <c r="W850" s="903"/>
      <c r="X850" s="903"/>
      <c r="Y850" s="348">
        <v>1948</v>
      </c>
      <c r="Z850" s="349"/>
      <c r="AA850" s="349"/>
      <c r="AB850" s="350"/>
      <c r="AC850" s="832" t="s">
        <v>745</v>
      </c>
      <c r="AD850" s="832"/>
      <c r="AE850" s="832"/>
      <c r="AF850" s="832"/>
      <c r="AG850" s="832"/>
      <c r="AH850" s="353" t="s">
        <v>720</v>
      </c>
      <c r="AI850" s="354"/>
      <c r="AJ850" s="354"/>
      <c r="AK850" s="354"/>
      <c r="AL850" s="355" t="s">
        <v>720</v>
      </c>
      <c r="AM850" s="356"/>
      <c r="AN850" s="356"/>
      <c r="AO850" s="357"/>
      <c r="AP850" s="358" t="s">
        <v>407</v>
      </c>
      <c r="AQ850" s="358"/>
      <c r="AR850" s="358"/>
      <c r="AS850" s="358"/>
      <c r="AT850" s="358"/>
      <c r="AU850" s="358"/>
      <c r="AV850" s="358"/>
      <c r="AW850" s="358"/>
      <c r="AX850" s="358"/>
      <c r="AY850">
        <f>COUNTA($C$850)</f>
        <v>1</v>
      </c>
    </row>
    <row r="851" spans="1:51" ht="30" customHeight="1" x14ac:dyDescent="0.15">
      <c r="A851" s="371">
        <v>7</v>
      </c>
      <c r="B851" s="371">
        <v>1</v>
      </c>
      <c r="C851" s="359" t="s">
        <v>743</v>
      </c>
      <c r="D851" s="344"/>
      <c r="E851" s="344"/>
      <c r="F851" s="344"/>
      <c r="G851" s="344"/>
      <c r="H851" s="344"/>
      <c r="I851" s="344"/>
      <c r="J851" s="345">
        <v>1000020131121</v>
      </c>
      <c r="K851" s="346"/>
      <c r="L851" s="346"/>
      <c r="M851" s="346"/>
      <c r="N851" s="346"/>
      <c r="O851" s="346"/>
      <c r="P851" s="903" t="s">
        <v>744</v>
      </c>
      <c r="Q851" s="903"/>
      <c r="R851" s="903"/>
      <c r="S851" s="903"/>
      <c r="T851" s="903"/>
      <c r="U851" s="903"/>
      <c r="V851" s="903"/>
      <c r="W851" s="903"/>
      <c r="X851" s="903"/>
      <c r="Y851" s="348">
        <v>1781</v>
      </c>
      <c r="Z851" s="349"/>
      <c r="AA851" s="349"/>
      <c r="AB851" s="350"/>
      <c r="AC851" s="832" t="s">
        <v>745</v>
      </c>
      <c r="AD851" s="832"/>
      <c r="AE851" s="832"/>
      <c r="AF851" s="832"/>
      <c r="AG851" s="832"/>
      <c r="AH851" s="353" t="s">
        <v>720</v>
      </c>
      <c r="AI851" s="354"/>
      <c r="AJ851" s="354"/>
      <c r="AK851" s="354"/>
      <c r="AL851" s="355" t="s">
        <v>720</v>
      </c>
      <c r="AM851" s="356"/>
      <c r="AN851" s="356"/>
      <c r="AO851" s="357"/>
      <c r="AP851" s="358" t="s">
        <v>407</v>
      </c>
      <c r="AQ851" s="358"/>
      <c r="AR851" s="358"/>
      <c r="AS851" s="358"/>
      <c r="AT851" s="358"/>
      <c r="AU851" s="358"/>
      <c r="AV851" s="358"/>
      <c r="AW851" s="358"/>
      <c r="AX851" s="358"/>
      <c r="AY851">
        <f>COUNTA($C$851)</f>
        <v>1</v>
      </c>
    </row>
    <row r="852" spans="1:51" ht="30" customHeight="1" x14ac:dyDescent="0.15">
      <c r="A852" s="371">
        <v>8</v>
      </c>
      <c r="B852" s="371">
        <v>1</v>
      </c>
      <c r="C852" s="359" t="s">
        <v>786</v>
      </c>
      <c r="D852" s="344"/>
      <c r="E852" s="344"/>
      <c r="F852" s="344"/>
      <c r="G852" s="344"/>
      <c r="H852" s="344"/>
      <c r="I852" s="344"/>
      <c r="J852" s="345">
        <v>3000020231002</v>
      </c>
      <c r="K852" s="346"/>
      <c r="L852" s="346"/>
      <c r="M852" s="346"/>
      <c r="N852" s="346"/>
      <c r="O852" s="346"/>
      <c r="P852" s="903" t="s">
        <v>744</v>
      </c>
      <c r="Q852" s="903"/>
      <c r="R852" s="903"/>
      <c r="S852" s="903"/>
      <c r="T852" s="903"/>
      <c r="U852" s="903"/>
      <c r="V852" s="903"/>
      <c r="W852" s="903"/>
      <c r="X852" s="903"/>
      <c r="Y852" s="348">
        <v>1519</v>
      </c>
      <c r="Z852" s="349"/>
      <c r="AA852" s="349"/>
      <c r="AB852" s="350"/>
      <c r="AC852" s="832" t="s">
        <v>745</v>
      </c>
      <c r="AD852" s="832"/>
      <c r="AE852" s="832"/>
      <c r="AF852" s="832"/>
      <c r="AG852" s="832"/>
      <c r="AH852" s="353" t="s">
        <v>720</v>
      </c>
      <c r="AI852" s="354"/>
      <c r="AJ852" s="354"/>
      <c r="AK852" s="354"/>
      <c r="AL852" s="355" t="s">
        <v>720</v>
      </c>
      <c r="AM852" s="356"/>
      <c r="AN852" s="356"/>
      <c r="AO852" s="357"/>
      <c r="AP852" s="358" t="s">
        <v>407</v>
      </c>
      <c r="AQ852" s="358"/>
      <c r="AR852" s="358"/>
      <c r="AS852" s="358"/>
      <c r="AT852" s="358"/>
      <c r="AU852" s="358"/>
      <c r="AV852" s="358"/>
      <c r="AW852" s="358"/>
      <c r="AX852" s="358"/>
      <c r="AY852">
        <f>COUNTA($C$852)</f>
        <v>1</v>
      </c>
    </row>
    <row r="853" spans="1:51" ht="30" customHeight="1" x14ac:dyDescent="0.15">
      <c r="A853" s="371">
        <v>9</v>
      </c>
      <c r="B853" s="371">
        <v>1</v>
      </c>
      <c r="C853" s="359" t="s">
        <v>787</v>
      </c>
      <c r="D853" s="344"/>
      <c r="E853" s="344"/>
      <c r="F853" s="344"/>
      <c r="G853" s="344"/>
      <c r="H853" s="344"/>
      <c r="I853" s="344"/>
      <c r="J853" s="345">
        <v>5000020331007</v>
      </c>
      <c r="K853" s="346"/>
      <c r="L853" s="346"/>
      <c r="M853" s="346"/>
      <c r="N853" s="346"/>
      <c r="O853" s="346"/>
      <c r="P853" s="903" t="s">
        <v>744</v>
      </c>
      <c r="Q853" s="903"/>
      <c r="R853" s="903"/>
      <c r="S853" s="903"/>
      <c r="T853" s="903"/>
      <c r="U853" s="903"/>
      <c r="V853" s="903"/>
      <c r="W853" s="903"/>
      <c r="X853" s="903"/>
      <c r="Y853" s="348">
        <v>1395</v>
      </c>
      <c r="Z853" s="349"/>
      <c r="AA853" s="349"/>
      <c r="AB853" s="350"/>
      <c r="AC853" s="832" t="s">
        <v>745</v>
      </c>
      <c r="AD853" s="832"/>
      <c r="AE853" s="832"/>
      <c r="AF853" s="832"/>
      <c r="AG853" s="832"/>
      <c r="AH853" s="353" t="s">
        <v>720</v>
      </c>
      <c r="AI853" s="354"/>
      <c r="AJ853" s="354"/>
      <c r="AK853" s="354"/>
      <c r="AL853" s="355" t="s">
        <v>720</v>
      </c>
      <c r="AM853" s="356"/>
      <c r="AN853" s="356"/>
      <c r="AO853" s="357"/>
      <c r="AP853" s="358" t="s">
        <v>407</v>
      </c>
      <c r="AQ853" s="358"/>
      <c r="AR853" s="358"/>
      <c r="AS853" s="358"/>
      <c r="AT853" s="358"/>
      <c r="AU853" s="358"/>
      <c r="AV853" s="358"/>
      <c r="AW853" s="358"/>
      <c r="AX853" s="358"/>
      <c r="AY853">
        <f>COUNTA($C$853)</f>
        <v>1</v>
      </c>
    </row>
    <row r="854" spans="1:51" ht="30" customHeight="1" x14ac:dyDescent="0.15">
      <c r="A854" s="371">
        <v>10</v>
      </c>
      <c r="B854" s="371">
        <v>1</v>
      </c>
      <c r="C854" s="359" t="s">
        <v>788</v>
      </c>
      <c r="D854" s="344"/>
      <c r="E854" s="344"/>
      <c r="F854" s="344"/>
      <c r="G854" s="344"/>
      <c r="H854" s="344"/>
      <c r="I854" s="344"/>
      <c r="J854" s="345">
        <v>5000020151009</v>
      </c>
      <c r="K854" s="346"/>
      <c r="L854" s="346"/>
      <c r="M854" s="346"/>
      <c r="N854" s="346"/>
      <c r="O854" s="346"/>
      <c r="P854" s="903" t="s">
        <v>744</v>
      </c>
      <c r="Q854" s="903"/>
      <c r="R854" s="903"/>
      <c r="S854" s="903"/>
      <c r="T854" s="903"/>
      <c r="U854" s="903"/>
      <c r="V854" s="903"/>
      <c r="W854" s="903"/>
      <c r="X854" s="903"/>
      <c r="Y854" s="348">
        <v>1143</v>
      </c>
      <c r="Z854" s="349"/>
      <c r="AA854" s="349"/>
      <c r="AB854" s="350"/>
      <c r="AC854" s="832" t="s">
        <v>745</v>
      </c>
      <c r="AD854" s="832"/>
      <c r="AE854" s="832"/>
      <c r="AF854" s="832"/>
      <c r="AG854" s="832"/>
      <c r="AH854" s="353" t="s">
        <v>720</v>
      </c>
      <c r="AI854" s="354"/>
      <c r="AJ854" s="354"/>
      <c r="AK854" s="354"/>
      <c r="AL854" s="355" t="s">
        <v>720</v>
      </c>
      <c r="AM854" s="356"/>
      <c r="AN854" s="356"/>
      <c r="AO854" s="357"/>
      <c r="AP854" s="358" t="s">
        <v>407</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7" priority="13909">
      <formula>IF(RIGHT(TEXT(P18,"0.#"),1)=".",FALSE,TRUE)</formula>
    </cfRule>
    <cfRule type="expression" dxfId="2806" priority="13910">
      <formula>IF(RIGHT(TEXT(P18,"0.#"),1)=".",TRUE,FALSE)</formula>
    </cfRule>
  </conditionalFormatting>
  <conditionalFormatting sqref="Y790">
    <cfRule type="expression" dxfId="2805" priority="13905">
      <formula>IF(RIGHT(TEXT(Y790,"0.#"),1)=".",FALSE,TRUE)</formula>
    </cfRule>
    <cfRule type="expression" dxfId="2804" priority="13906">
      <formula>IF(RIGHT(TEXT(Y790,"0.#"),1)=".",TRUE,FALSE)</formula>
    </cfRule>
  </conditionalFormatting>
  <conditionalFormatting sqref="Y799">
    <cfRule type="expression" dxfId="2803" priority="13901">
      <formula>IF(RIGHT(TEXT(Y799,"0.#"),1)=".",FALSE,TRUE)</formula>
    </cfRule>
    <cfRule type="expression" dxfId="2802" priority="13902">
      <formula>IF(RIGHT(TEXT(Y799,"0.#"),1)=".",TRUE,FALSE)</formula>
    </cfRule>
  </conditionalFormatting>
  <conditionalFormatting sqref="Y830:Y837 Y828 Y817:Y824 Y815 Y804:Y811 Y802">
    <cfRule type="expression" dxfId="2801" priority="13683">
      <formula>IF(RIGHT(TEXT(Y802,"0.#"),1)=".",FALSE,TRUE)</formula>
    </cfRule>
    <cfRule type="expression" dxfId="2800" priority="13684">
      <formula>IF(RIGHT(TEXT(Y802,"0.#"),1)=".",TRUE,FALSE)</formula>
    </cfRule>
  </conditionalFormatting>
  <conditionalFormatting sqref="P17:AQ17 AR15:AX15 AR13:AX13">
    <cfRule type="expression" dxfId="2799" priority="13731">
      <formula>IF(RIGHT(TEXT(P13,"0.#"),1)=".",FALSE,TRUE)</formula>
    </cfRule>
    <cfRule type="expression" dxfId="2798" priority="13732">
      <formula>IF(RIGHT(TEXT(P13,"0.#"),1)=".",TRUE,FALSE)</formula>
    </cfRule>
  </conditionalFormatting>
  <conditionalFormatting sqref="P19:AJ19">
    <cfRule type="expression" dxfId="2797" priority="13729">
      <formula>IF(RIGHT(TEXT(P19,"0.#"),1)=".",FALSE,TRUE)</formula>
    </cfRule>
    <cfRule type="expression" dxfId="2796" priority="13730">
      <formula>IF(RIGHT(TEXT(P19,"0.#"),1)=".",TRUE,FALSE)</formula>
    </cfRule>
  </conditionalFormatting>
  <conditionalFormatting sqref="AE101 AQ101">
    <cfRule type="expression" dxfId="2795" priority="13721">
      <formula>IF(RIGHT(TEXT(AE101,"0.#"),1)=".",FALSE,TRUE)</formula>
    </cfRule>
    <cfRule type="expression" dxfId="2794" priority="13722">
      <formula>IF(RIGHT(TEXT(AE101,"0.#"),1)=".",TRUE,FALSE)</formula>
    </cfRule>
  </conditionalFormatting>
  <conditionalFormatting sqref="Y791:Y798">
    <cfRule type="expression" dxfId="2793" priority="13707">
      <formula>IF(RIGHT(TEXT(Y791,"0.#"),1)=".",FALSE,TRUE)</formula>
    </cfRule>
    <cfRule type="expression" dxfId="2792" priority="13708">
      <formula>IF(RIGHT(TEXT(Y791,"0.#"),1)=".",TRUE,FALSE)</formula>
    </cfRule>
  </conditionalFormatting>
  <conditionalFormatting sqref="AU790">
    <cfRule type="expression" dxfId="2791" priority="13705">
      <formula>IF(RIGHT(TEXT(AU790,"0.#"),1)=".",FALSE,TRUE)</formula>
    </cfRule>
    <cfRule type="expression" dxfId="2790" priority="13706">
      <formula>IF(RIGHT(TEXT(AU790,"0.#"),1)=".",TRUE,FALSE)</formula>
    </cfRule>
  </conditionalFormatting>
  <conditionalFormatting sqref="AU799">
    <cfRule type="expression" dxfId="2789" priority="13703">
      <formula>IF(RIGHT(TEXT(AU799,"0.#"),1)=".",FALSE,TRUE)</formula>
    </cfRule>
    <cfRule type="expression" dxfId="2788" priority="13704">
      <formula>IF(RIGHT(TEXT(AU799,"0.#"),1)=".",TRUE,FALSE)</formula>
    </cfRule>
  </conditionalFormatting>
  <conditionalFormatting sqref="AU791:AU798 AU789">
    <cfRule type="expression" dxfId="2787" priority="13701">
      <formula>IF(RIGHT(TEXT(AU789,"0.#"),1)=".",FALSE,TRUE)</formula>
    </cfRule>
    <cfRule type="expression" dxfId="2786" priority="13702">
      <formula>IF(RIGHT(TEXT(AU789,"0.#"),1)=".",TRUE,FALSE)</formula>
    </cfRule>
  </conditionalFormatting>
  <conditionalFormatting sqref="Y829 Y816 Y803">
    <cfRule type="expression" dxfId="2785" priority="13687">
      <formula>IF(RIGHT(TEXT(Y803,"0.#"),1)=".",FALSE,TRUE)</formula>
    </cfRule>
    <cfRule type="expression" dxfId="2784" priority="13688">
      <formula>IF(RIGHT(TEXT(Y803,"0.#"),1)=".",TRUE,FALSE)</formula>
    </cfRule>
  </conditionalFormatting>
  <conditionalFormatting sqref="Y838 Y825 Y812">
    <cfRule type="expression" dxfId="2783" priority="13685">
      <formula>IF(RIGHT(TEXT(Y812,"0.#"),1)=".",FALSE,TRUE)</formula>
    </cfRule>
    <cfRule type="expression" dxfId="2782" priority="13686">
      <formula>IF(RIGHT(TEXT(Y812,"0.#"),1)=".",TRUE,FALSE)</formula>
    </cfRule>
  </conditionalFormatting>
  <conditionalFormatting sqref="AU829 AU816 AU803">
    <cfRule type="expression" dxfId="2781" priority="13681">
      <formula>IF(RIGHT(TEXT(AU803,"0.#"),1)=".",FALSE,TRUE)</formula>
    </cfRule>
    <cfRule type="expression" dxfId="2780" priority="13682">
      <formula>IF(RIGHT(TEXT(AU803,"0.#"),1)=".",TRUE,FALSE)</formula>
    </cfRule>
  </conditionalFormatting>
  <conditionalFormatting sqref="AU838 AU825 AU812">
    <cfRule type="expression" dxfId="2779" priority="13679">
      <formula>IF(RIGHT(TEXT(AU812,"0.#"),1)=".",FALSE,TRUE)</formula>
    </cfRule>
    <cfRule type="expression" dxfId="2778" priority="13680">
      <formula>IF(RIGHT(TEXT(AU812,"0.#"),1)=".",TRUE,FALSE)</formula>
    </cfRule>
  </conditionalFormatting>
  <conditionalFormatting sqref="AU830:AU837 AU828 AU817:AU824 AU815 AU804:AU811 AU802">
    <cfRule type="expression" dxfId="2777" priority="13677">
      <formula>IF(RIGHT(TEXT(AU802,"0.#"),1)=".",FALSE,TRUE)</formula>
    </cfRule>
    <cfRule type="expression" dxfId="2776" priority="13678">
      <formula>IF(RIGHT(TEXT(AU802,"0.#"),1)=".",TRUE,FALSE)</formula>
    </cfRule>
  </conditionalFormatting>
  <conditionalFormatting sqref="AM87">
    <cfRule type="expression" dxfId="2775" priority="13331">
      <formula>IF(RIGHT(TEXT(AM87,"0.#"),1)=".",FALSE,TRUE)</formula>
    </cfRule>
    <cfRule type="expression" dxfId="2774" priority="13332">
      <formula>IF(RIGHT(TEXT(AM87,"0.#"),1)=".",TRUE,FALSE)</formula>
    </cfRule>
  </conditionalFormatting>
  <conditionalFormatting sqref="AE55">
    <cfRule type="expression" dxfId="2773" priority="13399">
      <formula>IF(RIGHT(TEXT(AE55,"0.#"),1)=".",FALSE,TRUE)</formula>
    </cfRule>
    <cfRule type="expression" dxfId="2772" priority="13400">
      <formula>IF(RIGHT(TEXT(AE55,"0.#"),1)=".",TRUE,FALSE)</formula>
    </cfRule>
  </conditionalFormatting>
  <conditionalFormatting sqref="AI55">
    <cfRule type="expression" dxfId="2771" priority="13397">
      <formula>IF(RIGHT(TEXT(AI55,"0.#"),1)=".",FALSE,TRUE)</formula>
    </cfRule>
    <cfRule type="expression" dxfId="2770" priority="13398">
      <formula>IF(RIGHT(TEXT(AI55,"0.#"),1)=".",TRUE,FALSE)</formula>
    </cfRule>
  </conditionalFormatting>
  <conditionalFormatting sqref="AM34">
    <cfRule type="expression" dxfId="2769" priority="13477">
      <formula>IF(RIGHT(TEXT(AM34,"0.#"),1)=".",FALSE,TRUE)</formula>
    </cfRule>
    <cfRule type="expression" dxfId="2768" priority="13478">
      <formula>IF(RIGHT(TEXT(AM34,"0.#"),1)=".",TRUE,FALSE)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E125 AQ125">
    <cfRule type="expression" dxfId="2583" priority="13143">
      <formula>IF(RIGHT(TEXT(AE125,"0.#"),1)=".",FALSE,TRUE)</formula>
    </cfRule>
    <cfRule type="expression" dxfId="2582" priority="13144">
      <formula>IF(RIGHT(TEXT(AE125,"0.#"),1)=".",TRUE,FALSE)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M125">
    <cfRule type="expression" dxfId="2579" priority="13139">
      <formula>IF(RIGHT(TEXT(AM125,"0.#"),1)=".",FALSE,TRUE)</formula>
    </cfRule>
    <cfRule type="expression" dxfId="2578" priority="13140">
      <formula>IF(RIGHT(TEXT(AM125,"0.#"),1)=".",TRUE,FALSE)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I128">
    <cfRule type="expression" dxfId="2573" priority="13127">
      <formula>IF(RIGHT(TEXT(AI128,"0.#"),1)=".",FALSE,TRUE)</formula>
    </cfRule>
    <cfRule type="expression" dxfId="2572" priority="13128">
      <formula>IF(RIGHT(TEXT(AI128,"0.#"),1)=".",TRUE,FALSE)</formula>
    </cfRule>
  </conditionalFormatting>
  <conditionalFormatting sqref="AM128">
    <cfRule type="expression" dxfId="2571" priority="13125">
      <formula>IF(RIGHT(TEXT(AM128,"0.#"),1)=".",FALSE,TRUE)</formula>
    </cfRule>
    <cfRule type="expression" dxfId="2570" priority="13126">
      <formula>IF(RIGHT(TEXT(AM128,"0.#"),1)=".",TRUE,FALSE)</formula>
    </cfRule>
  </conditionalFormatting>
  <conditionalFormatting sqref="AQ129">
    <cfRule type="expression" dxfId="2569" priority="13117">
      <formula>IF(RIGHT(TEXT(AQ129,"0.#"),1)=".",FALSE,TRUE)</formula>
    </cfRule>
    <cfRule type="expression" dxfId="2568" priority="13118">
      <formula>IF(RIGHT(TEXT(AQ129,"0.#"),1)=".",TRUE,FALSE)</formula>
    </cfRule>
  </conditionalFormatting>
  <conditionalFormatting sqref="AE75">
    <cfRule type="expression" dxfId="2567" priority="13115">
      <formula>IF(RIGHT(TEXT(AE75,"0.#"),1)=".",FALSE,TRUE)</formula>
    </cfRule>
    <cfRule type="expression" dxfId="2566" priority="13116">
      <formula>IF(RIGHT(TEXT(AE75,"0.#"),1)=".",TRUE,FALSE)</formula>
    </cfRule>
  </conditionalFormatting>
  <conditionalFormatting sqref="AE76">
    <cfRule type="expression" dxfId="2565" priority="13113">
      <formula>IF(RIGHT(TEXT(AE76,"0.#"),1)=".",FALSE,TRUE)</formula>
    </cfRule>
    <cfRule type="expression" dxfId="2564" priority="13114">
      <formula>IF(RIGHT(TEXT(AE76,"0.#"),1)=".",TRUE,FALSE)</formula>
    </cfRule>
  </conditionalFormatting>
  <conditionalFormatting sqref="AE77">
    <cfRule type="expression" dxfId="2563" priority="13111">
      <formula>IF(RIGHT(TEXT(AE77,"0.#"),1)=".",FALSE,TRUE)</formula>
    </cfRule>
    <cfRule type="expression" dxfId="2562" priority="13112">
      <formula>IF(RIGHT(TEXT(AE77,"0.#"),1)=".",TRUE,FALSE)</formula>
    </cfRule>
  </conditionalFormatting>
  <conditionalFormatting sqref="AI77">
    <cfRule type="expression" dxfId="2561" priority="13109">
      <formula>IF(RIGHT(TEXT(AI77,"0.#"),1)=".",FALSE,TRUE)</formula>
    </cfRule>
    <cfRule type="expression" dxfId="2560" priority="13110">
      <formula>IF(RIGHT(TEXT(AI77,"0.#"),1)=".",TRUE,FALSE)</formula>
    </cfRule>
  </conditionalFormatting>
  <conditionalFormatting sqref="AI76">
    <cfRule type="expression" dxfId="2559" priority="13107">
      <formula>IF(RIGHT(TEXT(AI76,"0.#"),1)=".",FALSE,TRUE)</formula>
    </cfRule>
    <cfRule type="expression" dxfId="2558" priority="13108">
      <formula>IF(RIGHT(TEXT(AI76,"0.#"),1)=".",TRUE,FALSE)</formula>
    </cfRule>
  </conditionalFormatting>
  <conditionalFormatting sqref="AI75">
    <cfRule type="expression" dxfId="2557" priority="13105">
      <formula>IF(RIGHT(TEXT(AI75,"0.#"),1)=".",FALSE,TRUE)</formula>
    </cfRule>
    <cfRule type="expression" dxfId="2556" priority="13106">
      <formula>IF(RIGHT(TEXT(AI75,"0.#"),1)=".",TRUE,FALSE)</formula>
    </cfRule>
  </conditionalFormatting>
  <conditionalFormatting sqref="AM75">
    <cfRule type="expression" dxfId="2555" priority="13103">
      <formula>IF(RIGHT(TEXT(AM75,"0.#"),1)=".",FALSE,TRUE)</formula>
    </cfRule>
    <cfRule type="expression" dxfId="2554" priority="13104">
      <formula>IF(RIGHT(TEXT(AM75,"0.#"),1)=".",TRUE,FALSE)</formula>
    </cfRule>
  </conditionalFormatting>
  <conditionalFormatting sqref="AM76">
    <cfRule type="expression" dxfId="2553" priority="13101">
      <formula>IF(RIGHT(TEXT(AM76,"0.#"),1)=".",FALSE,TRUE)</formula>
    </cfRule>
    <cfRule type="expression" dxfId="2552" priority="13102">
      <formula>IF(RIGHT(TEXT(AM76,"0.#"),1)=".",TRUE,FALSE)</formula>
    </cfRule>
  </conditionalFormatting>
  <conditionalFormatting sqref="AM77">
    <cfRule type="expression" dxfId="2551" priority="13099">
      <formula>IF(RIGHT(TEXT(AM77,"0.#"),1)=".",FALSE,TRUE)</formula>
    </cfRule>
    <cfRule type="expression" dxfId="2550" priority="13100">
      <formula>IF(RIGHT(TEXT(AM77,"0.#"),1)=".",TRUE,FALSE)</formula>
    </cfRule>
  </conditionalFormatting>
  <conditionalFormatting sqref="AM134:AM135 AQ134:AQ135 AU134:AU135">
    <cfRule type="expression" dxfId="2549" priority="13085">
      <formula>IF(RIGHT(TEXT(AM134,"0.#"),1)=".",FALSE,TRUE)</formula>
    </cfRule>
    <cfRule type="expression" dxfId="2548" priority="13086">
      <formula>IF(RIGHT(TEXT(AM134,"0.#"),1)=".",TRUE,FALSE)</formula>
    </cfRule>
  </conditionalFormatting>
  <conditionalFormatting sqref="AE433">
    <cfRule type="expression" dxfId="2547" priority="13055">
      <formula>IF(RIGHT(TEXT(AE433,"0.#"),1)=".",FALSE,TRUE)</formula>
    </cfRule>
    <cfRule type="expression" dxfId="2546" priority="13056">
      <formula>IF(RIGHT(TEXT(AE433,"0.#"),1)=".",TRUE,FALSE)</formula>
    </cfRule>
  </conditionalFormatting>
  <conditionalFormatting sqref="AM435">
    <cfRule type="expression" dxfId="2545" priority="13039">
      <formula>IF(RIGHT(TEXT(AM435,"0.#"),1)=".",FALSE,TRUE)</formula>
    </cfRule>
    <cfRule type="expression" dxfId="2544" priority="13040">
      <formula>IF(RIGHT(TEXT(AM435,"0.#"),1)=".",TRUE,FALSE)</formula>
    </cfRule>
  </conditionalFormatting>
  <conditionalFormatting sqref="AE434">
    <cfRule type="expression" dxfId="2543" priority="13053">
      <formula>IF(RIGHT(TEXT(AE434,"0.#"),1)=".",FALSE,TRUE)</formula>
    </cfRule>
    <cfRule type="expression" dxfId="2542" priority="13054">
      <formula>IF(RIGHT(TEXT(AE434,"0.#"),1)=".",TRUE,FALSE)</formula>
    </cfRule>
  </conditionalFormatting>
  <conditionalFormatting sqref="AE435">
    <cfRule type="expression" dxfId="2541" priority="13051">
      <formula>IF(RIGHT(TEXT(AE435,"0.#"),1)=".",FALSE,TRUE)</formula>
    </cfRule>
    <cfRule type="expression" dxfId="2540" priority="13052">
      <formula>IF(RIGHT(TEXT(AE435,"0.#"),1)=".",TRUE,FALSE)</formula>
    </cfRule>
  </conditionalFormatting>
  <conditionalFormatting sqref="AM433">
    <cfRule type="expression" dxfId="2539" priority="13043">
      <formula>IF(RIGHT(TEXT(AM433,"0.#"),1)=".",FALSE,TRUE)</formula>
    </cfRule>
    <cfRule type="expression" dxfId="2538" priority="13044">
      <formula>IF(RIGHT(TEXT(AM433,"0.#"),1)=".",TRUE,FALSE)</formula>
    </cfRule>
  </conditionalFormatting>
  <conditionalFormatting sqref="AM434">
    <cfRule type="expression" dxfId="2537" priority="13041">
      <formula>IF(RIGHT(TEXT(AM434,"0.#"),1)=".",FALSE,TRUE)</formula>
    </cfRule>
    <cfRule type="expression" dxfId="2536" priority="13042">
      <formula>IF(RIGHT(TEXT(AM434,"0.#"),1)=".",TRUE,FALSE)</formula>
    </cfRule>
  </conditionalFormatting>
  <conditionalFormatting sqref="AU433">
    <cfRule type="expression" dxfId="2535" priority="13031">
      <formula>IF(RIGHT(TEXT(AU433,"0.#"),1)=".",FALSE,TRUE)</formula>
    </cfRule>
    <cfRule type="expression" dxfId="2534" priority="13032">
      <formula>IF(RIGHT(TEXT(AU433,"0.#"),1)=".",TRUE,FALSE)</formula>
    </cfRule>
  </conditionalFormatting>
  <conditionalFormatting sqref="AU434">
    <cfRule type="expression" dxfId="2533" priority="13029">
      <formula>IF(RIGHT(TEXT(AU434,"0.#"),1)=".",FALSE,TRUE)</formula>
    </cfRule>
    <cfRule type="expression" dxfId="2532" priority="13030">
      <formula>IF(RIGHT(TEXT(AU434,"0.#"),1)=".",TRUE,FALSE)</formula>
    </cfRule>
  </conditionalFormatting>
  <conditionalFormatting sqref="AU435">
    <cfRule type="expression" dxfId="2531" priority="13027">
      <formula>IF(RIGHT(TEXT(AU435,"0.#"),1)=".",FALSE,TRUE)</formula>
    </cfRule>
    <cfRule type="expression" dxfId="2530" priority="13028">
      <formula>IF(RIGHT(TEXT(AU435,"0.#"),1)=".",TRUE,FALSE)</formula>
    </cfRule>
  </conditionalFormatting>
  <conditionalFormatting sqref="AI435">
    <cfRule type="expression" dxfId="2529" priority="12961">
      <formula>IF(RIGHT(TEXT(AI435,"0.#"),1)=".",FALSE,TRUE)</formula>
    </cfRule>
    <cfRule type="expression" dxfId="2528" priority="12962">
      <formula>IF(RIGHT(TEXT(AI435,"0.#"),1)=".",TRUE,FALSE)</formula>
    </cfRule>
  </conditionalFormatting>
  <conditionalFormatting sqref="AI433">
    <cfRule type="expression" dxfId="2527" priority="12965">
      <formula>IF(RIGHT(TEXT(AI433,"0.#"),1)=".",FALSE,TRUE)</formula>
    </cfRule>
    <cfRule type="expression" dxfId="2526" priority="12966">
      <formula>IF(RIGHT(TEXT(AI433,"0.#"),1)=".",TRUE,FALSE)</formula>
    </cfRule>
  </conditionalFormatting>
  <conditionalFormatting sqref="AI434">
    <cfRule type="expression" dxfId="2525" priority="12963">
      <formula>IF(RIGHT(TEXT(AI434,"0.#"),1)=".",FALSE,TRUE)</formula>
    </cfRule>
    <cfRule type="expression" dxfId="2524" priority="12964">
      <formula>IF(RIGHT(TEXT(AI434,"0.#"),1)=".",TRUE,FALSE)</formula>
    </cfRule>
  </conditionalFormatting>
  <conditionalFormatting sqref="AQ434">
    <cfRule type="expression" dxfId="2523" priority="12947">
      <formula>IF(RIGHT(TEXT(AQ434,"0.#"),1)=".",FALSE,TRUE)</formula>
    </cfRule>
    <cfRule type="expression" dxfId="2522" priority="12948">
      <formula>IF(RIGHT(TEXT(AQ434,"0.#"),1)=".",TRUE,FALSE)</formula>
    </cfRule>
  </conditionalFormatting>
  <conditionalFormatting sqref="AQ435">
    <cfRule type="expression" dxfId="2521" priority="12933">
      <formula>IF(RIGHT(TEXT(AQ435,"0.#"),1)=".",FALSE,TRUE)</formula>
    </cfRule>
    <cfRule type="expression" dxfId="2520" priority="12934">
      <formula>IF(RIGHT(TEXT(AQ435,"0.#"),1)=".",TRUE,FALSE)</formula>
    </cfRule>
  </conditionalFormatting>
  <conditionalFormatting sqref="AQ433">
    <cfRule type="expression" dxfId="2519" priority="12931">
      <formula>IF(RIGHT(TEXT(AQ433,"0.#"),1)=".",FALSE,TRUE)</formula>
    </cfRule>
    <cfRule type="expression" dxfId="2518" priority="12932">
      <formula>IF(RIGHT(TEXT(AQ433,"0.#"),1)=".",TRUE,FALSE)</formula>
    </cfRule>
  </conditionalFormatting>
  <conditionalFormatting sqref="AL855:AO874">
    <cfRule type="expression" dxfId="2517" priority="6655">
      <formula>IF(AND(AL855&gt;=0, RIGHT(TEXT(AL855,"0.#"),1)&lt;&gt;"."),TRUE,FALSE)</formula>
    </cfRule>
    <cfRule type="expression" dxfId="2516" priority="6656">
      <formula>IF(AND(AL855&gt;=0, RIGHT(TEXT(AL855,"0.#"),1)="."),TRUE,FALSE)</formula>
    </cfRule>
    <cfRule type="expression" dxfId="2515" priority="6657">
      <formula>IF(AND(AL855&lt;0, RIGHT(TEXT(AL855,"0.#"),1)&lt;&gt;"."),TRUE,FALSE)</formula>
    </cfRule>
    <cfRule type="expression" dxfId="2514" priority="6658">
      <formula>IF(AND(AL855&lt;0, RIGHT(TEXT(AL855,"0.#"),1)="."),TRUE,FALSE)</formula>
    </cfRule>
  </conditionalFormatting>
  <conditionalFormatting sqref="AQ53:AQ55">
    <cfRule type="expression" dxfId="2513" priority="4677">
      <formula>IF(RIGHT(TEXT(AQ53,"0.#"),1)=".",FALSE,TRUE)</formula>
    </cfRule>
    <cfRule type="expression" dxfId="2512" priority="4678">
      <formula>IF(RIGHT(TEXT(AQ53,"0.#"),1)=".",TRUE,FALSE)</formula>
    </cfRule>
  </conditionalFormatting>
  <conditionalFormatting sqref="AU53:AU55">
    <cfRule type="expression" dxfId="2511" priority="4675">
      <formula>IF(RIGHT(TEXT(AU53,"0.#"),1)=".",FALSE,TRUE)</formula>
    </cfRule>
    <cfRule type="expression" dxfId="2510" priority="4676">
      <formula>IF(RIGHT(TEXT(AU53,"0.#"),1)=".",TRUE,FALSE)</formula>
    </cfRule>
  </conditionalFormatting>
  <conditionalFormatting sqref="AQ60:AQ62">
    <cfRule type="expression" dxfId="2509" priority="4673">
      <formula>IF(RIGHT(TEXT(AQ60,"0.#"),1)=".",FALSE,TRUE)</formula>
    </cfRule>
    <cfRule type="expression" dxfId="2508" priority="4674">
      <formula>IF(RIGHT(TEXT(AQ60,"0.#"),1)=".",TRUE,FALSE)</formula>
    </cfRule>
  </conditionalFormatting>
  <conditionalFormatting sqref="AU60:AU62">
    <cfRule type="expression" dxfId="2507" priority="4671">
      <formula>IF(RIGHT(TEXT(AU60,"0.#"),1)=".",FALSE,TRUE)</formula>
    </cfRule>
    <cfRule type="expression" dxfId="2506" priority="4672">
      <formula>IF(RIGHT(TEXT(AU60,"0.#"),1)=".",TRUE,FALSE)</formula>
    </cfRule>
  </conditionalFormatting>
  <conditionalFormatting sqref="AQ75:AQ77">
    <cfRule type="expression" dxfId="2505" priority="4669">
      <formula>IF(RIGHT(TEXT(AQ75,"0.#"),1)=".",FALSE,TRUE)</formula>
    </cfRule>
    <cfRule type="expression" dxfId="2504" priority="4670">
      <formula>IF(RIGHT(TEXT(AQ75,"0.#"),1)=".",TRUE,FALSE)</formula>
    </cfRule>
  </conditionalFormatting>
  <conditionalFormatting sqref="AU75:AU77">
    <cfRule type="expression" dxfId="2503" priority="4667">
      <formula>IF(RIGHT(TEXT(AU75,"0.#"),1)=".",FALSE,TRUE)</formula>
    </cfRule>
    <cfRule type="expression" dxfId="2502" priority="4668">
      <formula>IF(RIGHT(TEXT(AU75,"0.#"),1)=".",TRUE,FALSE)</formula>
    </cfRule>
  </conditionalFormatting>
  <conditionalFormatting sqref="AQ87:AQ89">
    <cfRule type="expression" dxfId="2501" priority="4665">
      <formula>IF(RIGHT(TEXT(AQ87,"0.#"),1)=".",FALSE,TRUE)</formula>
    </cfRule>
    <cfRule type="expression" dxfId="2500" priority="4666">
      <formula>IF(RIGHT(TEXT(AQ87,"0.#"),1)=".",TRUE,FALSE)</formula>
    </cfRule>
  </conditionalFormatting>
  <conditionalFormatting sqref="AU87:AU89">
    <cfRule type="expression" dxfId="2499" priority="4663">
      <formula>IF(RIGHT(TEXT(AU87,"0.#"),1)=".",FALSE,TRUE)</formula>
    </cfRule>
    <cfRule type="expression" dxfId="2498" priority="4664">
      <formula>IF(RIGHT(TEXT(AU87,"0.#"),1)=".",TRUE,FALSE)</formula>
    </cfRule>
  </conditionalFormatting>
  <conditionalFormatting sqref="AQ92:AQ94">
    <cfRule type="expression" dxfId="2497" priority="4661">
      <formula>IF(RIGHT(TEXT(AQ92,"0.#"),1)=".",FALSE,TRUE)</formula>
    </cfRule>
    <cfRule type="expression" dxfId="2496" priority="4662">
      <formula>IF(RIGHT(TEXT(AQ92,"0.#"),1)=".",TRUE,FALSE)</formula>
    </cfRule>
  </conditionalFormatting>
  <conditionalFormatting sqref="AU92:AU94">
    <cfRule type="expression" dxfId="2495" priority="4659">
      <formula>IF(RIGHT(TEXT(AU92,"0.#"),1)=".",FALSE,TRUE)</formula>
    </cfRule>
    <cfRule type="expression" dxfId="2494" priority="4660">
      <formula>IF(RIGHT(TEXT(AU92,"0.#"),1)=".",TRUE,FALSE)</formula>
    </cfRule>
  </conditionalFormatting>
  <conditionalFormatting sqref="AQ97:AQ99">
    <cfRule type="expression" dxfId="2493" priority="4657">
      <formula>IF(RIGHT(TEXT(AQ97,"0.#"),1)=".",FALSE,TRUE)</formula>
    </cfRule>
    <cfRule type="expression" dxfId="2492" priority="4658">
      <formula>IF(RIGHT(TEXT(AQ97,"0.#"),1)=".",TRUE,FALSE)</formula>
    </cfRule>
  </conditionalFormatting>
  <conditionalFormatting sqref="AU97:AU99">
    <cfRule type="expression" dxfId="2491" priority="4655">
      <formula>IF(RIGHT(TEXT(AU97,"0.#"),1)=".",FALSE,TRUE)</formula>
    </cfRule>
    <cfRule type="expression" dxfId="2490" priority="4656">
      <formula>IF(RIGHT(TEXT(AU97,"0.#"),1)=".",TRUE,FALSE)</formula>
    </cfRule>
  </conditionalFormatting>
  <conditionalFormatting sqref="AE458">
    <cfRule type="expression" dxfId="2489" priority="4349">
      <formula>IF(RIGHT(TEXT(AE458,"0.#"),1)=".",FALSE,TRUE)</formula>
    </cfRule>
    <cfRule type="expression" dxfId="2488" priority="4350">
      <formula>IF(RIGHT(TEXT(AE458,"0.#"),1)=".",TRUE,FALSE)</formula>
    </cfRule>
  </conditionalFormatting>
  <conditionalFormatting sqref="AM460">
    <cfRule type="expression" dxfId="2487" priority="4339">
      <formula>IF(RIGHT(TEXT(AM460,"0.#"),1)=".",FALSE,TRUE)</formula>
    </cfRule>
    <cfRule type="expression" dxfId="2486" priority="4340">
      <formula>IF(RIGHT(TEXT(AM460,"0.#"),1)=".",TRUE,FALSE)</formula>
    </cfRule>
  </conditionalFormatting>
  <conditionalFormatting sqref="AE459">
    <cfRule type="expression" dxfId="2485" priority="4347">
      <formula>IF(RIGHT(TEXT(AE459,"0.#"),1)=".",FALSE,TRUE)</formula>
    </cfRule>
    <cfRule type="expression" dxfId="2484" priority="4348">
      <formula>IF(RIGHT(TEXT(AE459,"0.#"),1)=".",TRUE,FALSE)</formula>
    </cfRule>
  </conditionalFormatting>
  <conditionalFormatting sqref="AE460">
    <cfRule type="expression" dxfId="2483" priority="4345">
      <formula>IF(RIGHT(TEXT(AE460,"0.#"),1)=".",FALSE,TRUE)</formula>
    </cfRule>
    <cfRule type="expression" dxfId="2482" priority="4346">
      <formula>IF(RIGHT(TEXT(AE460,"0.#"),1)=".",TRUE,FALSE)</formula>
    </cfRule>
  </conditionalFormatting>
  <conditionalFormatting sqref="AM458">
    <cfRule type="expression" dxfId="2481" priority="4343">
      <formula>IF(RIGHT(TEXT(AM458,"0.#"),1)=".",FALSE,TRUE)</formula>
    </cfRule>
    <cfRule type="expression" dxfId="2480" priority="4344">
      <formula>IF(RIGHT(TEXT(AM458,"0.#"),1)=".",TRUE,FALSE)</formula>
    </cfRule>
  </conditionalFormatting>
  <conditionalFormatting sqref="AM459">
    <cfRule type="expression" dxfId="2479" priority="4341">
      <formula>IF(RIGHT(TEXT(AM459,"0.#"),1)=".",FALSE,TRUE)</formula>
    </cfRule>
    <cfRule type="expression" dxfId="2478" priority="4342">
      <formula>IF(RIGHT(TEXT(AM459,"0.#"),1)=".",TRUE,FALSE)</formula>
    </cfRule>
  </conditionalFormatting>
  <conditionalFormatting sqref="AU458">
    <cfRule type="expression" dxfId="2477" priority="4337">
      <formula>IF(RIGHT(TEXT(AU458,"0.#"),1)=".",FALSE,TRUE)</formula>
    </cfRule>
    <cfRule type="expression" dxfId="2476" priority="4338">
      <formula>IF(RIGHT(TEXT(AU458,"0.#"),1)=".",TRUE,FALSE)</formula>
    </cfRule>
  </conditionalFormatting>
  <conditionalFormatting sqref="AU459">
    <cfRule type="expression" dxfId="2475" priority="4335">
      <formula>IF(RIGHT(TEXT(AU459,"0.#"),1)=".",FALSE,TRUE)</formula>
    </cfRule>
    <cfRule type="expression" dxfId="2474" priority="4336">
      <formula>IF(RIGHT(TEXT(AU459,"0.#"),1)=".",TRUE,FALSE)</formula>
    </cfRule>
  </conditionalFormatting>
  <conditionalFormatting sqref="AU460">
    <cfRule type="expression" dxfId="2473" priority="4333">
      <formula>IF(RIGHT(TEXT(AU460,"0.#"),1)=".",FALSE,TRUE)</formula>
    </cfRule>
    <cfRule type="expression" dxfId="2472" priority="4334">
      <formula>IF(RIGHT(TEXT(AU460,"0.#"),1)=".",TRUE,FALSE)</formula>
    </cfRule>
  </conditionalFormatting>
  <conditionalFormatting sqref="AI460">
    <cfRule type="expression" dxfId="2471" priority="4327">
      <formula>IF(RIGHT(TEXT(AI460,"0.#"),1)=".",FALSE,TRUE)</formula>
    </cfRule>
    <cfRule type="expression" dxfId="2470" priority="4328">
      <formula>IF(RIGHT(TEXT(AI460,"0.#"),1)=".",TRUE,FALSE)</formula>
    </cfRule>
  </conditionalFormatting>
  <conditionalFormatting sqref="AI458">
    <cfRule type="expression" dxfId="2469" priority="4331">
      <formula>IF(RIGHT(TEXT(AI458,"0.#"),1)=".",FALSE,TRUE)</formula>
    </cfRule>
    <cfRule type="expression" dxfId="2468" priority="4332">
      <formula>IF(RIGHT(TEXT(AI458,"0.#"),1)=".",TRUE,FALSE)</formula>
    </cfRule>
  </conditionalFormatting>
  <conditionalFormatting sqref="AI459">
    <cfRule type="expression" dxfId="2467" priority="4329">
      <formula>IF(RIGHT(TEXT(AI459,"0.#"),1)=".",FALSE,TRUE)</formula>
    </cfRule>
    <cfRule type="expression" dxfId="2466" priority="4330">
      <formula>IF(RIGHT(TEXT(AI459,"0.#"),1)=".",TRUE,FALSE)</formula>
    </cfRule>
  </conditionalFormatting>
  <conditionalFormatting sqref="AQ459">
    <cfRule type="expression" dxfId="2465" priority="4325">
      <formula>IF(RIGHT(TEXT(AQ459,"0.#"),1)=".",FALSE,TRUE)</formula>
    </cfRule>
    <cfRule type="expression" dxfId="2464" priority="4326">
      <formula>IF(RIGHT(TEXT(AQ459,"0.#"),1)=".",TRUE,FALSE)</formula>
    </cfRule>
  </conditionalFormatting>
  <conditionalFormatting sqref="AQ460">
    <cfRule type="expression" dxfId="2463" priority="4323">
      <formula>IF(RIGHT(TEXT(AQ460,"0.#"),1)=".",FALSE,TRUE)</formula>
    </cfRule>
    <cfRule type="expression" dxfId="2462" priority="4324">
      <formula>IF(RIGHT(TEXT(AQ460,"0.#"),1)=".",TRUE,FALSE)</formula>
    </cfRule>
  </conditionalFormatting>
  <conditionalFormatting sqref="AQ458">
    <cfRule type="expression" dxfId="2461" priority="4321">
      <formula>IF(RIGHT(TEXT(AQ458,"0.#"),1)=".",FALSE,TRUE)</formula>
    </cfRule>
    <cfRule type="expression" dxfId="2460" priority="4322">
      <formula>IF(RIGHT(TEXT(AQ458,"0.#"),1)=".",TRUE,FALSE)</formula>
    </cfRule>
  </conditionalFormatting>
  <conditionalFormatting sqref="AE120 AM120">
    <cfRule type="expression" dxfId="2459" priority="2999">
      <formula>IF(RIGHT(TEXT(AE120,"0.#"),1)=".",FALSE,TRUE)</formula>
    </cfRule>
    <cfRule type="expression" dxfId="2458" priority="3000">
      <formula>IF(RIGHT(TEXT(AE120,"0.#"),1)=".",TRUE,FALSE)</formula>
    </cfRule>
  </conditionalFormatting>
  <conditionalFormatting sqref="AI126">
    <cfRule type="expression" dxfId="2457" priority="2989">
      <formula>IF(RIGHT(TEXT(AI126,"0.#"),1)=".",FALSE,TRUE)</formula>
    </cfRule>
    <cfRule type="expression" dxfId="2456" priority="2990">
      <formula>IF(RIGHT(TEXT(AI126,"0.#"),1)=".",TRUE,FALSE)</formula>
    </cfRule>
  </conditionalFormatting>
  <conditionalFormatting sqref="AI120">
    <cfRule type="expression" dxfId="2455" priority="2997">
      <formula>IF(RIGHT(TEXT(AI120,"0.#"),1)=".",FALSE,TRUE)</formula>
    </cfRule>
    <cfRule type="expression" dxfId="2454" priority="2998">
      <formula>IF(RIGHT(TEXT(AI120,"0.#"),1)=".",TRUE,FALSE)</formula>
    </cfRule>
  </conditionalFormatting>
  <conditionalFormatting sqref="AE123 AM123">
    <cfRule type="expression" dxfId="2453" priority="2995">
      <formula>IF(RIGHT(TEXT(AE123,"0.#"),1)=".",FALSE,TRUE)</formula>
    </cfRule>
    <cfRule type="expression" dxfId="2452" priority="2996">
      <formula>IF(RIGHT(TEXT(AE123,"0.#"),1)=".",TRUE,FALSE)</formula>
    </cfRule>
  </conditionalFormatting>
  <conditionalFormatting sqref="AI123">
    <cfRule type="expression" dxfId="2451" priority="2993">
      <formula>IF(RIGHT(TEXT(AI123,"0.#"),1)=".",FALSE,TRUE)</formula>
    </cfRule>
    <cfRule type="expression" dxfId="2450" priority="2994">
      <formula>IF(RIGHT(TEXT(AI123,"0.#"),1)=".",TRUE,FALSE)</formula>
    </cfRule>
  </conditionalFormatting>
  <conditionalFormatting sqref="AE126 AM126">
    <cfRule type="expression" dxfId="2449" priority="2991">
      <formula>IF(RIGHT(TEXT(AE126,"0.#"),1)=".",FALSE,TRUE)</formula>
    </cfRule>
    <cfRule type="expression" dxfId="2448" priority="2992">
      <formula>IF(RIGHT(TEXT(AE126,"0.#"),1)=".",TRUE,FALSE)</formula>
    </cfRule>
  </conditionalFormatting>
  <conditionalFormatting sqref="AE129 AM129">
    <cfRule type="expression" dxfId="2447" priority="2987">
      <formula>IF(RIGHT(TEXT(AE129,"0.#"),1)=".",FALSE,TRUE)</formula>
    </cfRule>
    <cfRule type="expression" dxfId="2446" priority="2988">
      <formula>IF(RIGHT(TEXT(AE129,"0.#"),1)=".",TRUE,FALSE)</formula>
    </cfRule>
  </conditionalFormatting>
  <conditionalFormatting sqref="AI129">
    <cfRule type="expression" dxfId="2445" priority="2985">
      <formula>IF(RIGHT(TEXT(AI129,"0.#"),1)=".",FALSE,TRUE)</formula>
    </cfRule>
    <cfRule type="expression" dxfId="2444" priority="2986">
      <formula>IF(RIGHT(TEXT(AI129,"0.#"),1)=".",TRUE,FALSE)</formula>
    </cfRule>
  </conditionalFormatting>
  <conditionalFormatting sqref="Y855:Y874">
    <cfRule type="expression" dxfId="2443" priority="2983">
      <formula>IF(RIGHT(TEXT(Y855,"0.#"),1)=".",FALSE,TRUE)</formula>
    </cfRule>
    <cfRule type="expression" dxfId="2442" priority="2984">
      <formula>IF(RIGHT(TEXT(Y855,"0.#"),1)=".",TRUE,FALSE)</formula>
    </cfRule>
  </conditionalFormatting>
  <conditionalFormatting sqref="AU518">
    <cfRule type="expression" dxfId="2441" priority="1493">
      <formula>IF(RIGHT(TEXT(AU518,"0.#"),1)=".",FALSE,TRUE)</formula>
    </cfRule>
    <cfRule type="expression" dxfId="2440" priority="1494">
      <formula>IF(RIGHT(TEXT(AU518,"0.#"),1)=".",TRUE,FALSE)</formula>
    </cfRule>
  </conditionalFormatting>
  <conditionalFormatting sqref="AQ551">
    <cfRule type="expression" dxfId="2439" priority="1269">
      <formula>IF(RIGHT(TEXT(AQ551,"0.#"),1)=".",FALSE,TRUE)</formula>
    </cfRule>
    <cfRule type="expression" dxfId="2438" priority="1270">
      <formula>IF(RIGHT(TEXT(AQ551,"0.#"),1)=".",TRUE,FALSE)</formula>
    </cfRule>
  </conditionalFormatting>
  <conditionalFormatting sqref="AE556">
    <cfRule type="expression" dxfId="2437" priority="1267">
      <formula>IF(RIGHT(TEXT(AE556,"0.#"),1)=".",FALSE,TRUE)</formula>
    </cfRule>
    <cfRule type="expression" dxfId="2436" priority="1268">
      <formula>IF(RIGHT(TEXT(AE556,"0.#"),1)=".",TRUE,FALSE)</formula>
    </cfRule>
  </conditionalFormatting>
  <conditionalFormatting sqref="AE557">
    <cfRule type="expression" dxfId="2435" priority="1265">
      <formula>IF(RIGHT(TEXT(AE557,"0.#"),1)=".",FALSE,TRUE)</formula>
    </cfRule>
    <cfRule type="expression" dxfId="2434" priority="1266">
      <formula>IF(RIGHT(TEXT(AE557,"0.#"),1)=".",TRUE,FALSE)</formula>
    </cfRule>
  </conditionalFormatting>
  <conditionalFormatting sqref="AE558">
    <cfRule type="expression" dxfId="2433" priority="1263">
      <formula>IF(RIGHT(TEXT(AE558,"0.#"),1)=".",FALSE,TRUE)</formula>
    </cfRule>
    <cfRule type="expression" dxfId="2432" priority="1264">
      <formula>IF(RIGHT(TEXT(AE558,"0.#"),1)=".",TRUE,FALSE)</formula>
    </cfRule>
  </conditionalFormatting>
  <conditionalFormatting sqref="AU556">
    <cfRule type="expression" dxfId="2431" priority="1255">
      <formula>IF(RIGHT(TEXT(AU556,"0.#"),1)=".",FALSE,TRUE)</formula>
    </cfRule>
    <cfRule type="expression" dxfId="2430" priority="1256">
      <formula>IF(RIGHT(TEXT(AU556,"0.#"),1)=".",TRUE,FALSE)</formula>
    </cfRule>
  </conditionalFormatting>
  <conditionalFormatting sqref="AU557">
    <cfRule type="expression" dxfId="2429" priority="1253">
      <formula>IF(RIGHT(TEXT(AU557,"0.#"),1)=".",FALSE,TRUE)</formula>
    </cfRule>
    <cfRule type="expression" dxfId="2428" priority="1254">
      <formula>IF(RIGHT(TEXT(AU557,"0.#"),1)=".",TRUE,FALSE)</formula>
    </cfRule>
  </conditionalFormatting>
  <conditionalFormatting sqref="AU558">
    <cfRule type="expression" dxfId="2427" priority="1251">
      <formula>IF(RIGHT(TEXT(AU558,"0.#"),1)=".",FALSE,TRUE)</formula>
    </cfRule>
    <cfRule type="expression" dxfId="2426" priority="1252">
      <formula>IF(RIGHT(TEXT(AU558,"0.#"),1)=".",TRUE,FALSE)</formula>
    </cfRule>
  </conditionalFormatting>
  <conditionalFormatting sqref="AQ557">
    <cfRule type="expression" dxfId="2425" priority="1243">
      <formula>IF(RIGHT(TEXT(AQ557,"0.#"),1)=".",FALSE,TRUE)</formula>
    </cfRule>
    <cfRule type="expression" dxfId="2424" priority="1244">
      <formula>IF(RIGHT(TEXT(AQ557,"0.#"),1)=".",TRUE,FALSE)</formula>
    </cfRule>
  </conditionalFormatting>
  <conditionalFormatting sqref="AQ558">
    <cfRule type="expression" dxfId="2423" priority="1241">
      <formula>IF(RIGHT(TEXT(AQ558,"0.#"),1)=".",FALSE,TRUE)</formula>
    </cfRule>
    <cfRule type="expression" dxfId="2422" priority="1242">
      <formula>IF(RIGHT(TEXT(AQ558,"0.#"),1)=".",TRUE,FALSE)</formula>
    </cfRule>
  </conditionalFormatting>
  <conditionalFormatting sqref="AQ556">
    <cfRule type="expression" dxfId="2421" priority="1239">
      <formula>IF(RIGHT(TEXT(AQ556,"0.#"),1)=".",FALSE,TRUE)</formula>
    </cfRule>
    <cfRule type="expression" dxfId="2420" priority="1240">
      <formula>IF(RIGHT(TEXT(AQ556,"0.#"),1)=".",TRUE,FALSE)</formula>
    </cfRule>
  </conditionalFormatting>
  <conditionalFormatting sqref="AE561">
    <cfRule type="expression" dxfId="2419" priority="1237">
      <formula>IF(RIGHT(TEXT(AE561,"0.#"),1)=".",FALSE,TRUE)</formula>
    </cfRule>
    <cfRule type="expression" dxfId="2418" priority="1238">
      <formula>IF(RIGHT(TEXT(AE561,"0.#"),1)=".",TRUE,FALSE)</formula>
    </cfRule>
  </conditionalFormatting>
  <conditionalFormatting sqref="AE562">
    <cfRule type="expression" dxfId="2417" priority="1235">
      <formula>IF(RIGHT(TEXT(AE562,"0.#"),1)=".",FALSE,TRUE)</formula>
    </cfRule>
    <cfRule type="expression" dxfId="2416" priority="1236">
      <formula>IF(RIGHT(TEXT(AE562,"0.#"),1)=".",TRUE,FALSE)</formula>
    </cfRule>
  </conditionalFormatting>
  <conditionalFormatting sqref="AE563">
    <cfRule type="expression" dxfId="2415" priority="1233">
      <formula>IF(RIGHT(TEXT(AE563,"0.#"),1)=".",FALSE,TRUE)</formula>
    </cfRule>
    <cfRule type="expression" dxfId="2414" priority="1234">
      <formula>IF(RIGHT(TEXT(AE563,"0.#"),1)=".",TRUE,FALSE)</formula>
    </cfRule>
  </conditionalFormatting>
  <conditionalFormatting sqref="AL1110:AO1139">
    <cfRule type="expression" dxfId="2413" priority="2889">
      <formula>IF(AND(AL1110&gt;=0, RIGHT(TEXT(AL1110,"0.#"),1)&lt;&gt;"."),TRUE,FALSE)</formula>
    </cfRule>
    <cfRule type="expression" dxfId="2412" priority="2890">
      <formula>IF(AND(AL1110&gt;=0, RIGHT(TEXT(AL1110,"0.#"),1)="."),TRUE,FALSE)</formula>
    </cfRule>
    <cfRule type="expression" dxfId="2411" priority="2891">
      <formula>IF(AND(AL1110&lt;0, RIGHT(TEXT(AL1110,"0.#"),1)&lt;&gt;"."),TRUE,FALSE)</formula>
    </cfRule>
    <cfRule type="expression" dxfId="2410" priority="2892">
      <formula>IF(AND(AL1110&lt;0, RIGHT(TEXT(AL1110,"0.#"),1)="."),TRUE,FALSE)</formula>
    </cfRule>
  </conditionalFormatting>
  <conditionalFormatting sqref="Y1110:Y1139">
    <cfRule type="expression" dxfId="2409" priority="2887">
      <formula>IF(RIGHT(TEXT(Y1110,"0.#"),1)=".",FALSE,TRUE)</formula>
    </cfRule>
    <cfRule type="expression" dxfId="2408" priority="2888">
      <formula>IF(RIGHT(TEXT(Y1110,"0.#"),1)=".",TRUE,FALSE)</formula>
    </cfRule>
  </conditionalFormatting>
  <conditionalFormatting sqref="AQ553">
    <cfRule type="expression" dxfId="2407" priority="1271">
      <formula>IF(RIGHT(TEXT(AQ553,"0.#"),1)=".",FALSE,TRUE)</formula>
    </cfRule>
    <cfRule type="expression" dxfId="2406" priority="1272">
      <formula>IF(RIGHT(TEXT(AQ553,"0.#"),1)=".",TRUE,FALSE)</formula>
    </cfRule>
  </conditionalFormatting>
  <conditionalFormatting sqref="AU552">
    <cfRule type="expression" dxfId="2405" priority="1283">
      <formula>IF(RIGHT(TEXT(AU552,"0.#"),1)=".",FALSE,TRUE)</formula>
    </cfRule>
    <cfRule type="expression" dxfId="2404" priority="1284">
      <formula>IF(RIGHT(TEXT(AU552,"0.#"),1)=".",TRUE,FALSE)</formula>
    </cfRule>
  </conditionalFormatting>
  <conditionalFormatting sqref="AE552">
    <cfRule type="expression" dxfId="2403" priority="1295">
      <formula>IF(RIGHT(TEXT(AE552,"0.#"),1)=".",FALSE,TRUE)</formula>
    </cfRule>
    <cfRule type="expression" dxfId="2402" priority="1296">
      <formula>IF(RIGHT(TEXT(AE552,"0.#"),1)=".",TRUE,FALSE)</formula>
    </cfRule>
  </conditionalFormatting>
  <conditionalFormatting sqref="AQ548">
    <cfRule type="expression" dxfId="2401" priority="1301">
      <formula>IF(RIGHT(TEXT(AQ548,"0.#"),1)=".",FALSE,TRUE)</formula>
    </cfRule>
    <cfRule type="expression" dxfId="2400" priority="1302">
      <formula>IF(RIGHT(TEXT(AQ548,"0.#"),1)=".",TRUE,FALSE)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907">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4:Y945">
    <cfRule type="expression" dxfId="2073" priority="2069">
      <formula>IF(RIGHT(TEXT(Y944,"0.#"),1)=".",FALSE,TRUE)</formula>
    </cfRule>
    <cfRule type="expression" dxfId="2072" priority="2070">
      <formula>IF(RIGHT(TEXT(Y944,"0.#"),1)=".",TRUE,FALSE)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0:AO907">
    <cfRule type="expression" dxfId="1985" priority="2101">
      <formula>IF(AND(AL880&gt;=0, RIGHT(TEXT(AL880,"0.#"),1)&lt;&gt;"."),TRUE,FALSE)</formula>
    </cfRule>
    <cfRule type="expression" dxfId="1984" priority="2102">
      <formula>IF(AND(AL880&gt;=0, RIGHT(TEXT(AL880,"0.#"),1)="."),TRUE,FALSE)</formula>
    </cfRule>
    <cfRule type="expression" dxfId="1983" priority="2103">
      <formula>IF(AND(AL880&lt;0, RIGHT(TEXT(AL880,"0.#"),1)&lt;&gt;"."),TRUE,FALSE)</formula>
    </cfRule>
    <cfRule type="expression" dxfId="1982" priority="2104">
      <formula>IF(AND(AL880&lt;0, RIGHT(TEXT(AL880,"0.#"),1)="."),TRUE,FALSE)</formula>
    </cfRule>
  </conditionalFormatting>
  <conditionalFormatting sqref="AL878:AO879">
    <cfRule type="expression" dxfId="1981" priority="2095">
      <formula>IF(AND(AL878&gt;=0, RIGHT(TEXT(AL878,"0.#"),1)&lt;&gt;"."),TRUE,FALSE)</formula>
    </cfRule>
    <cfRule type="expression" dxfId="1980" priority="2096">
      <formula>IF(AND(AL878&gt;=0, RIGHT(TEXT(AL878,"0.#"),1)="."),TRUE,FALSE)</formula>
    </cfRule>
    <cfRule type="expression" dxfId="1979" priority="2097">
      <formula>IF(AND(AL878&lt;0, RIGHT(TEXT(AL878,"0.#"),1)&lt;&gt;"."),TRUE,FALSE)</formula>
    </cfRule>
    <cfRule type="expression" dxfId="1978" priority="2098">
      <formula>IF(AND(AL878&lt;0, RIGHT(TEXT(AL878,"0.#"),1)="."),TRUE,FALSE)</formula>
    </cfRule>
  </conditionalFormatting>
  <conditionalFormatting sqref="AL913:AO940">
    <cfRule type="expression" dxfId="1977" priority="2089">
      <formula>IF(AND(AL913&gt;=0, RIGHT(TEXT(AL913,"0.#"),1)&lt;&gt;"."),TRUE,FALSE)</formula>
    </cfRule>
    <cfRule type="expression" dxfId="1976" priority="2090">
      <formula>IF(AND(AL913&gt;=0, RIGHT(TEXT(AL913,"0.#"),1)="."),TRUE,FALSE)</formula>
    </cfRule>
    <cfRule type="expression" dxfId="1975" priority="2091">
      <formula>IF(AND(AL913&lt;0, RIGHT(TEXT(AL913,"0.#"),1)&lt;&gt;"."),TRUE,FALSE)</formula>
    </cfRule>
    <cfRule type="expression" dxfId="1974" priority="2092">
      <formula>IF(AND(AL913&lt;0, RIGHT(TEXT(AL913,"0.#"),1)="."),TRUE,FALSE)</formula>
    </cfRule>
  </conditionalFormatting>
  <conditionalFormatting sqref="AL911:AO912">
    <cfRule type="expression" dxfId="1973" priority="2083">
      <formula>IF(AND(AL911&gt;=0, RIGHT(TEXT(AL911,"0.#"),1)&lt;&gt;"."),TRUE,FALSE)</formula>
    </cfRule>
    <cfRule type="expression" dxfId="1972" priority="2084">
      <formula>IF(AND(AL911&gt;=0, RIGHT(TEXT(AL911,"0.#"),1)="."),TRUE,FALSE)</formula>
    </cfRule>
    <cfRule type="expression" dxfId="1971" priority="2085">
      <formula>IF(AND(AL911&lt;0, RIGHT(TEXT(AL911,"0.#"),1)&lt;&gt;"."),TRUE,FALSE)</formula>
    </cfRule>
    <cfRule type="expression" dxfId="1970" priority="2086">
      <formula>IF(AND(AL911&lt;0, RIGHT(TEXT(AL911,"0.#"),1)="."),TRUE,FALSE)</formula>
    </cfRule>
  </conditionalFormatting>
  <conditionalFormatting sqref="AL946:AO973">
    <cfRule type="expression" dxfId="1969" priority="2077">
      <formula>IF(AND(AL946&gt;=0, RIGHT(TEXT(AL946,"0.#"),1)&lt;&gt;"."),TRUE,FALSE)</formula>
    </cfRule>
    <cfRule type="expression" dxfId="1968" priority="2078">
      <formula>IF(AND(AL946&gt;=0, RIGHT(TEXT(AL946,"0.#"),1)="."),TRUE,FALSE)</formula>
    </cfRule>
    <cfRule type="expression" dxfId="1967" priority="2079">
      <formula>IF(AND(AL946&lt;0, RIGHT(TEXT(AL946,"0.#"),1)&lt;&gt;"."),TRUE,FALSE)</formula>
    </cfRule>
    <cfRule type="expression" dxfId="1966" priority="2080">
      <formula>IF(AND(AL946&lt;0, RIGHT(TEXT(AL946,"0.#"),1)="."),TRUE,FALSE)</formula>
    </cfRule>
  </conditionalFormatting>
  <conditionalFormatting sqref="AL944:AO945">
    <cfRule type="expression" dxfId="1965" priority="2071">
      <formula>IF(AND(AL944&gt;=0, RIGHT(TEXT(AL944,"0.#"),1)&lt;&gt;"."),TRUE,FALSE)</formula>
    </cfRule>
    <cfRule type="expression" dxfId="1964" priority="2072">
      <formula>IF(AND(AL944&gt;=0, RIGHT(TEXT(AL944,"0.#"),1)="."),TRUE,FALSE)</formula>
    </cfRule>
    <cfRule type="expression" dxfId="1963" priority="2073">
      <formula>IF(AND(AL944&lt;0, RIGHT(TEXT(AL944,"0.#"),1)&lt;&gt;"."),TRUE,FALSE)</formula>
    </cfRule>
    <cfRule type="expression" dxfId="1962" priority="2074">
      <formula>IF(AND(AL944&lt;0, RIGHT(TEXT(AL944,"0.#"),1)="."),TRUE,FALSE)</formula>
    </cfRule>
  </conditionalFormatting>
  <conditionalFormatting sqref="AL979:AO1006">
    <cfRule type="expression" dxfId="1961" priority="2065">
      <formula>IF(AND(AL979&gt;=0, RIGHT(TEXT(AL979,"0.#"),1)&lt;&gt;"."),TRUE,FALSE)</formula>
    </cfRule>
    <cfRule type="expression" dxfId="1960" priority="2066">
      <formula>IF(AND(AL979&gt;=0, RIGHT(TEXT(AL979,"0.#"),1)="."),TRUE,FALSE)</formula>
    </cfRule>
    <cfRule type="expression" dxfId="1959" priority="2067">
      <formula>IF(AND(AL979&lt;0, RIGHT(TEXT(AL979,"0.#"),1)&lt;&gt;"."),TRUE,FALSE)</formula>
    </cfRule>
    <cfRule type="expression" dxfId="1958" priority="2068">
      <formula>IF(AND(AL979&lt;0, RIGHT(TEXT(AL979,"0.#"),1)="."),TRUE,FALSE)</formula>
    </cfRule>
  </conditionalFormatting>
  <conditionalFormatting sqref="AL977:AO978">
    <cfRule type="expression" dxfId="1957" priority="2059">
      <formula>IF(AND(AL977&gt;=0, RIGHT(TEXT(AL977,"0.#"),1)&lt;&gt;"."),TRUE,FALSE)</formula>
    </cfRule>
    <cfRule type="expression" dxfId="1956" priority="2060">
      <formula>IF(AND(AL977&gt;=0, RIGHT(TEXT(AL977,"0.#"),1)="."),TRUE,FALSE)</formula>
    </cfRule>
    <cfRule type="expression" dxfId="1955" priority="2061">
      <formula>IF(AND(AL977&lt;0, RIGHT(TEXT(AL977,"0.#"),1)&lt;&gt;"."),TRUE,FALSE)</formula>
    </cfRule>
    <cfRule type="expression" dxfId="1954" priority="2062">
      <formula>IF(AND(AL977&lt;0, RIGHT(TEXT(AL977,"0.#"),1)="."),TRUE,FALSE)</formula>
    </cfRule>
  </conditionalFormatting>
  <conditionalFormatting sqref="AL1012:AO1039">
    <cfRule type="expression" dxfId="1953" priority="2053">
      <formula>IF(AND(AL1012&gt;=0, RIGHT(TEXT(AL1012,"0.#"),1)&lt;&gt;"."),TRUE,FALSE)</formula>
    </cfRule>
    <cfRule type="expression" dxfId="1952" priority="2054">
      <formula>IF(AND(AL1012&gt;=0, RIGHT(TEXT(AL1012,"0.#"),1)="."),TRUE,FALSE)</formula>
    </cfRule>
    <cfRule type="expression" dxfId="1951" priority="2055">
      <formula>IF(AND(AL1012&lt;0, RIGHT(TEXT(AL1012,"0.#"),1)&lt;&gt;"."),TRUE,FALSE)</formula>
    </cfRule>
    <cfRule type="expression" dxfId="1950" priority="2056">
      <formula>IF(AND(AL1012&lt;0, RIGHT(TEXT(AL1012,"0.#"),1)="."),TRUE,FALSE)</formula>
    </cfRule>
  </conditionalFormatting>
  <conditionalFormatting sqref="AL1010:AO1011">
    <cfRule type="expression" dxfId="1949" priority="2047">
      <formula>IF(AND(AL1010&gt;=0, RIGHT(TEXT(AL1010,"0.#"),1)&lt;&gt;"."),TRUE,FALSE)</formula>
    </cfRule>
    <cfRule type="expression" dxfId="1948" priority="2048">
      <formula>IF(AND(AL1010&gt;=0, RIGHT(TEXT(AL1010,"0.#"),1)="."),TRUE,FALSE)</formula>
    </cfRule>
    <cfRule type="expression" dxfId="1947" priority="2049">
      <formula>IF(AND(AL1010&lt;0, RIGHT(TEXT(AL1010,"0.#"),1)&lt;&gt;"."),TRUE,FALSE)</formula>
    </cfRule>
    <cfRule type="expression" dxfId="1946" priority="2050">
      <formula>IF(AND(AL1010&lt;0, RIGHT(TEXT(AL1010,"0.#"),1)="."),TRUE,FALSE)</formula>
    </cfRule>
  </conditionalFormatting>
  <conditionalFormatting sqref="Y1010:Y1011">
    <cfRule type="expression" dxfId="1945" priority="2045">
      <formula>IF(RIGHT(TEXT(Y1010,"0.#"),1)=".",FALSE,TRUE)</formula>
    </cfRule>
    <cfRule type="expression" dxfId="1944" priority="2046">
      <formula>IF(RIGHT(TEXT(Y1010,"0.#"),1)=".",TRUE,FALSE)</formula>
    </cfRule>
  </conditionalFormatting>
  <conditionalFormatting sqref="AL1045:AO1072">
    <cfRule type="expression" dxfId="1943" priority="2041">
      <formula>IF(AND(AL1045&gt;=0, RIGHT(TEXT(AL1045,"0.#"),1)&lt;&gt;"."),TRUE,FALSE)</formula>
    </cfRule>
    <cfRule type="expression" dxfId="1942" priority="2042">
      <formula>IF(AND(AL1045&gt;=0, RIGHT(TEXT(AL1045,"0.#"),1)="."),TRUE,FALSE)</formula>
    </cfRule>
    <cfRule type="expression" dxfId="1941" priority="2043">
      <formula>IF(AND(AL1045&lt;0, RIGHT(TEXT(AL1045,"0.#"),1)&lt;&gt;"."),TRUE,FALSE)</formula>
    </cfRule>
    <cfRule type="expression" dxfId="1940" priority="2044">
      <formula>IF(AND(AL1045&lt;0, RIGHT(TEXT(AL1045,"0.#"),1)="."),TRUE,FALSE)</formula>
    </cfRule>
  </conditionalFormatting>
  <conditionalFormatting sqref="Y1045:Y1072">
    <cfRule type="expression" dxfId="1939" priority="2039">
      <formula>IF(RIGHT(TEXT(Y1045,"0.#"),1)=".",FALSE,TRUE)</formula>
    </cfRule>
    <cfRule type="expression" dxfId="1938" priority="2040">
      <formula>IF(RIGHT(TEXT(Y1045,"0.#"),1)=".",TRUE,FALSE)</formula>
    </cfRule>
  </conditionalFormatting>
  <conditionalFormatting sqref="AL1043:AO1044">
    <cfRule type="expression" dxfId="1937" priority="2035">
      <formula>IF(AND(AL1043&gt;=0, RIGHT(TEXT(AL1043,"0.#"),1)&lt;&gt;"."),TRUE,FALSE)</formula>
    </cfRule>
    <cfRule type="expression" dxfId="1936" priority="2036">
      <formula>IF(AND(AL1043&gt;=0, RIGHT(TEXT(AL1043,"0.#"),1)="."),TRUE,FALSE)</formula>
    </cfRule>
    <cfRule type="expression" dxfId="1935" priority="2037">
      <formula>IF(AND(AL1043&lt;0, RIGHT(TEXT(AL1043,"0.#"),1)&lt;&gt;"."),TRUE,FALSE)</formula>
    </cfRule>
    <cfRule type="expression" dxfId="1934" priority="2038">
      <formula>IF(AND(AL1043&lt;0, RIGHT(TEXT(AL1043,"0.#"),1)="."),TRUE,FALSE)</formula>
    </cfRule>
  </conditionalFormatting>
  <conditionalFormatting sqref="Y1043:Y1044">
    <cfRule type="expression" dxfId="1933" priority="2033">
      <formula>IF(RIGHT(TEXT(Y1043,"0.#"),1)=".",FALSE,TRUE)</formula>
    </cfRule>
    <cfRule type="expression" dxfId="1932" priority="2034">
      <formula>IF(RIGHT(TEXT(Y1043,"0.#"),1)=".",TRUE,FALSE)</formula>
    </cfRule>
  </conditionalFormatting>
  <conditionalFormatting sqref="AL1078:AO1105">
    <cfRule type="expression" dxfId="1931" priority="2029">
      <formula>IF(AND(AL1078&gt;=0, RIGHT(TEXT(AL1078,"0.#"),1)&lt;&gt;"."),TRUE,FALSE)</formula>
    </cfRule>
    <cfRule type="expression" dxfId="1930" priority="2030">
      <formula>IF(AND(AL1078&gt;=0, RIGHT(TEXT(AL1078,"0.#"),1)="."),TRUE,FALSE)</formula>
    </cfRule>
    <cfRule type="expression" dxfId="1929" priority="2031">
      <formula>IF(AND(AL1078&lt;0, RIGHT(TEXT(AL1078,"0.#"),1)&lt;&gt;"."),TRUE,FALSE)</formula>
    </cfRule>
    <cfRule type="expression" dxfId="1928" priority="2032">
      <formula>IF(AND(AL1078&lt;0, RIGHT(TEXT(AL1078,"0.#"),1)="."),TRUE,FALSE)</formula>
    </cfRule>
  </conditionalFormatting>
  <conditionalFormatting sqref="Y1078:Y1105">
    <cfRule type="expression" dxfId="1927" priority="2027">
      <formula>IF(RIGHT(TEXT(Y1078,"0.#"),1)=".",FALSE,TRUE)</formula>
    </cfRule>
    <cfRule type="expression" dxfId="1926" priority="2028">
      <formula>IF(RIGHT(TEXT(Y1078,"0.#"),1)=".",TRUE,FALSE)</formula>
    </cfRule>
  </conditionalFormatting>
  <conditionalFormatting sqref="AL1076:AO1077">
    <cfRule type="expression" dxfId="1925" priority="2023">
      <formula>IF(AND(AL1076&gt;=0, RIGHT(TEXT(AL1076,"0.#"),1)&lt;&gt;"."),TRUE,FALSE)</formula>
    </cfRule>
    <cfRule type="expression" dxfId="1924" priority="2024">
      <formula>IF(AND(AL1076&gt;=0, RIGHT(TEXT(AL1076,"0.#"),1)="."),TRUE,FALSE)</formula>
    </cfRule>
    <cfRule type="expression" dxfId="1923" priority="2025">
      <formula>IF(AND(AL1076&lt;0, RIGHT(TEXT(AL1076,"0.#"),1)&lt;&gt;"."),TRUE,FALSE)</formula>
    </cfRule>
    <cfRule type="expression" dxfId="1922" priority="2026">
      <formula>IF(AND(AL1076&lt;0, RIGHT(TEXT(AL1076,"0.#"),1)="."),TRUE,FALSE)</formula>
    </cfRule>
  </conditionalFormatting>
  <conditionalFormatting sqref="Y1076:Y1077">
    <cfRule type="expression" dxfId="1921" priority="2021">
      <formula>IF(RIGHT(TEXT(Y1076,"0.#"),1)=".",FALSE,TRUE)</formula>
    </cfRule>
    <cfRule type="expression" dxfId="1920" priority="2022">
      <formula>IF(RIGHT(TEXT(Y1076,"0.#"),1)=".",TRUE,FALSE)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29:AC29">
    <cfRule type="expression" dxfId="727" priority="31">
      <formula>IF(RIGHT(TEXT(P29,"0.#"),1)=".",FALSE,TRUE)</formula>
    </cfRule>
    <cfRule type="expression" dxfId="726" priority="32">
      <formula>IF(RIGHT(TEXT(P29,"0.#"),1)=".",TRUE,FALSE)</formula>
    </cfRule>
  </conditionalFormatting>
  <conditionalFormatting sqref="Y789">
    <cfRule type="expression" dxfId="725" priority="29">
      <formula>IF(RIGHT(TEXT(Y789,"0.#"),1)=".",FALSE,TRUE)</formula>
    </cfRule>
    <cfRule type="expression" dxfId="724" priority="30">
      <formula>IF(RIGHT(TEXT(Y789,"0.#"),1)=".",TRUE,FALSE)</formula>
    </cfRule>
  </conditionalFormatting>
  <conditionalFormatting sqref="AL847:AO854">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5:AO846">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P14:AQ14">
    <cfRule type="expression" dxfId="715" priority="15">
      <formula>IF(RIGHT(TEXT(P14,"0.#"),1)=".",FALSE,TRUE)</formula>
    </cfRule>
    <cfRule type="expression" dxfId="714" priority="16">
      <formula>IF(RIGHT(TEXT(P14,"0.#"),1)=".",TRUE,FALSE)</formula>
    </cfRule>
  </conditionalFormatting>
  <conditionalFormatting sqref="P15:AQ16 P13:AQ13">
    <cfRule type="expression" dxfId="713" priority="13">
      <formula>IF(RIGHT(TEXT(P13,"0.#"),1)=".",FALSE,TRUE)</formula>
    </cfRule>
    <cfRule type="expression" dxfId="712" priority="14">
      <formula>IF(RIGHT(TEXT(P13,"0.#"),1)=".",TRUE,FALSE)</formula>
    </cfRule>
  </conditionalFormatting>
  <conditionalFormatting sqref="AE32:AE33 AI32:AI33">
    <cfRule type="expression" dxfId="711" priority="11">
      <formula>IF(RIGHT(TEXT(AE32,"0.#"),1)=".",FALSE,TRUE)</formula>
    </cfRule>
    <cfRule type="expression" dxfId="710" priority="12">
      <formula>IF(RIGHT(TEXT(AE32,"0.#"),1)=".",TRUE,FALSE)</formula>
    </cfRule>
  </conditionalFormatting>
  <conditionalFormatting sqref="AQ138:AQ139 AU138:AU139">
    <cfRule type="expression" dxfId="709" priority="9">
      <formula>IF(RIGHT(TEXT(AQ138,"0.#"),1)=".",FALSE,TRUE)</formula>
    </cfRule>
    <cfRule type="expression" dxfId="708" priority="10">
      <formula>IF(RIGHT(TEXT(AQ138,"0.#"),1)=".",TRUE,FALSE)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50" man="1"/>
    <brk id="718"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736</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736</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736</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9"/>
      <c r="Z2" s="822"/>
      <c r="AA2" s="823"/>
      <c r="AB2" s="1023" t="s">
        <v>11</v>
      </c>
      <c r="AC2" s="1024"/>
      <c r="AD2" s="1025"/>
      <c r="AE2" s="1029" t="s">
        <v>391</v>
      </c>
      <c r="AF2" s="1029"/>
      <c r="AG2" s="1029"/>
      <c r="AH2" s="1029"/>
      <c r="AI2" s="1029" t="s">
        <v>413</v>
      </c>
      <c r="AJ2" s="1029"/>
      <c r="AK2" s="1029"/>
      <c r="AL2" s="557"/>
      <c r="AM2" s="1029" t="s">
        <v>510</v>
      </c>
      <c r="AN2" s="1029"/>
      <c r="AO2" s="1029"/>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0"/>
      <c r="Z3" s="1021"/>
      <c r="AA3" s="1022"/>
      <c r="AB3" s="1026"/>
      <c r="AC3" s="1027"/>
      <c r="AD3" s="1028"/>
      <c r="AE3" s="914"/>
      <c r="AF3" s="914"/>
      <c r="AG3" s="914"/>
      <c r="AH3" s="914"/>
      <c r="AI3" s="914"/>
      <c r="AJ3" s="914"/>
      <c r="AK3" s="914"/>
      <c r="AL3" s="408"/>
      <c r="AM3" s="914"/>
      <c r="AN3" s="914"/>
      <c r="AO3" s="914"/>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6"/>
      <c r="I4" s="996"/>
      <c r="J4" s="996"/>
      <c r="K4" s="996"/>
      <c r="L4" s="996"/>
      <c r="M4" s="996"/>
      <c r="N4" s="996"/>
      <c r="O4" s="997"/>
      <c r="P4" s="109"/>
      <c r="Q4" s="1004"/>
      <c r="R4" s="1004"/>
      <c r="S4" s="1004"/>
      <c r="T4" s="1004"/>
      <c r="U4" s="1004"/>
      <c r="V4" s="1004"/>
      <c r="W4" s="1004"/>
      <c r="X4" s="1005"/>
      <c r="Y4" s="1014" t="s">
        <v>12</v>
      </c>
      <c r="Z4" s="1015"/>
      <c r="AA4" s="1016"/>
      <c r="AB4" s="461"/>
      <c r="AC4" s="1018"/>
      <c r="AD4" s="101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8"/>
      <c r="H5" s="999"/>
      <c r="I5" s="999"/>
      <c r="J5" s="999"/>
      <c r="K5" s="999"/>
      <c r="L5" s="999"/>
      <c r="M5" s="999"/>
      <c r="N5" s="999"/>
      <c r="O5" s="1000"/>
      <c r="P5" s="1006"/>
      <c r="Q5" s="1006"/>
      <c r="R5" s="1006"/>
      <c r="S5" s="1006"/>
      <c r="T5" s="1006"/>
      <c r="U5" s="1006"/>
      <c r="V5" s="1006"/>
      <c r="W5" s="1006"/>
      <c r="X5" s="1007"/>
      <c r="Y5" s="447" t="s">
        <v>54</v>
      </c>
      <c r="Z5" s="1011"/>
      <c r="AA5" s="1012"/>
      <c r="AB5" s="523"/>
      <c r="AC5" s="1017"/>
      <c r="AD5" s="101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9"/>
      <c r="Z9" s="822"/>
      <c r="AA9" s="823"/>
      <c r="AB9" s="1023" t="s">
        <v>11</v>
      </c>
      <c r="AC9" s="1024"/>
      <c r="AD9" s="1025"/>
      <c r="AE9" s="1029" t="s">
        <v>391</v>
      </c>
      <c r="AF9" s="1029"/>
      <c r="AG9" s="1029"/>
      <c r="AH9" s="1029"/>
      <c r="AI9" s="1029" t="s">
        <v>413</v>
      </c>
      <c r="AJ9" s="1029"/>
      <c r="AK9" s="1029"/>
      <c r="AL9" s="557"/>
      <c r="AM9" s="1029" t="s">
        <v>510</v>
      </c>
      <c r="AN9" s="1029"/>
      <c r="AO9" s="1029"/>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0"/>
      <c r="Z10" s="1021"/>
      <c r="AA10" s="1022"/>
      <c r="AB10" s="1026"/>
      <c r="AC10" s="1027"/>
      <c r="AD10" s="1028"/>
      <c r="AE10" s="914"/>
      <c r="AF10" s="914"/>
      <c r="AG10" s="914"/>
      <c r="AH10" s="914"/>
      <c r="AI10" s="914"/>
      <c r="AJ10" s="914"/>
      <c r="AK10" s="914"/>
      <c r="AL10" s="408"/>
      <c r="AM10" s="914"/>
      <c r="AN10" s="914"/>
      <c r="AO10" s="914"/>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6"/>
      <c r="I11" s="996"/>
      <c r="J11" s="996"/>
      <c r="K11" s="996"/>
      <c r="L11" s="996"/>
      <c r="M11" s="996"/>
      <c r="N11" s="996"/>
      <c r="O11" s="997"/>
      <c r="P11" s="109"/>
      <c r="Q11" s="1004"/>
      <c r="R11" s="1004"/>
      <c r="S11" s="1004"/>
      <c r="T11" s="1004"/>
      <c r="U11" s="1004"/>
      <c r="V11" s="1004"/>
      <c r="W11" s="1004"/>
      <c r="X11" s="1005"/>
      <c r="Y11" s="1014" t="s">
        <v>12</v>
      </c>
      <c r="Z11" s="1015"/>
      <c r="AA11" s="1016"/>
      <c r="AB11" s="461"/>
      <c r="AC11" s="1018"/>
      <c r="AD11" s="101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8"/>
      <c r="H12" s="999"/>
      <c r="I12" s="999"/>
      <c r="J12" s="999"/>
      <c r="K12" s="999"/>
      <c r="L12" s="999"/>
      <c r="M12" s="999"/>
      <c r="N12" s="999"/>
      <c r="O12" s="1000"/>
      <c r="P12" s="1006"/>
      <c r="Q12" s="1006"/>
      <c r="R12" s="1006"/>
      <c r="S12" s="1006"/>
      <c r="T12" s="1006"/>
      <c r="U12" s="1006"/>
      <c r="V12" s="1006"/>
      <c r="W12" s="1006"/>
      <c r="X12" s="1007"/>
      <c r="Y12" s="447" t="s">
        <v>54</v>
      </c>
      <c r="Z12" s="1011"/>
      <c r="AA12" s="1012"/>
      <c r="AB12" s="523"/>
      <c r="AC12" s="1017"/>
      <c r="AD12" s="101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9"/>
      <c r="Z16" s="822"/>
      <c r="AA16" s="823"/>
      <c r="AB16" s="1023" t="s">
        <v>11</v>
      </c>
      <c r="AC16" s="1024"/>
      <c r="AD16" s="1025"/>
      <c r="AE16" s="1029" t="s">
        <v>391</v>
      </c>
      <c r="AF16" s="1029"/>
      <c r="AG16" s="1029"/>
      <c r="AH16" s="1029"/>
      <c r="AI16" s="1029" t="s">
        <v>413</v>
      </c>
      <c r="AJ16" s="1029"/>
      <c r="AK16" s="1029"/>
      <c r="AL16" s="557"/>
      <c r="AM16" s="1029" t="s">
        <v>510</v>
      </c>
      <c r="AN16" s="1029"/>
      <c r="AO16" s="1029"/>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0"/>
      <c r="Z17" s="1021"/>
      <c r="AA17" s="1022"/>
      <c r="AB17" s="1026"/>
      <c r="AC17" s="1027"/>
      <c r="AD17" s="1028"/>
      <c r="AE17" s="914"/>
      <c r="AF17" s="914"/>
      <c r="AG17" s="914"/>
      <c r="AH17" s="914"/>
      <c r="AI17" s="914"/>
      <c r="AJ17" s="914"/>
      <c r="AK17" s="914"/>
      <c r="AL17" s="408"/>
      <c r="AM17" s="914"/>
      <c r="AN17" s="914"/>
      <c r="AO17" s="914"/>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6"/>
      <c r="I18" s="996"/>
      <c r="J18" s="996"/>
      <c r="K18" s="996"/>
      <c r="L18" s="996"/>
      <c r="M18" s="996"/>
      <c r="N18" s="996"/>
      <c r="O18" s="997"/>
      <c r="P18" s="109"/>
      <c r="Q18" s="1004"/>
      <c r="R18" s="1004"/>
      <c r="S18" s="1004"/>
      <c r="T18" s="1004"/>
      <c r="U18" s="1004"/>
      <c r="V18" s="1004"/>
      <c r="W18" s="1004"/>
      <c r="X18" s="1005"/>
      <c r="Y18" s="1014" t="s">
        <v>12</v>
      </c>
      <c r="Z18" s="1015"/>
      <c r="AA18" s="1016"/>
      <c r="AB18" s="461"/>
      <c r="AC18" s="1018"/>
      <c r="AD18" s="101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8"/>
      <c r="H19" s="999"/>
      <c r="I19" s="999"/>
      <c r="J19" s="999"/>
      <c r="K19" s="999"/>
      <c r="L19" s="999"/>
      <c r="M19" s="999"/>
      <c r="N19" s="999"/>
      <c r="O19" s="1000"/>
      <c r="P19" s="1006"/>
      <c r="Q19" s="1006"/>
      <c r="R19" s="1006"/>
      <c r="S19" s="1006"/>
      <c r="T19" s="1006"/>
      <c r="U19" s="1006"/>
      <c r="V19" s="1006"/>
      <c r="W19" s="1006"/>
      <c r="X19" s="1007"/>
      <c r="Y19" s="447" t="s">
        <v>54</v>
      </c>
      <c r="Z19" s="1011"/>
      <c r="AA19" s="1012"/>
      <c r="AB19" s="523"/>
      <c r="AC19" s="1017"/>
      <c r="AD19" s="101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9"/>
      <c r="Z23" s="822"/>
      <c r="AA23" s="823"/>
      <c r="AB23" s="1023" t="s">
        <v>11</v>
      </c>
      <c r="AC23" s="1024"/>
      <c r="AD23" s="1025"/>
      <c r="AE23" s="1029" t="s">
        <v>391</v>
      </c>
      <c r="AF23" s="1029"/>
      <c r="AG23" s="1029"/>
      <c r="AH23" s="1029"/>
      <c r="AI23" s="1029" t="s">
        <v>413</v>
      </c>
      <c r="AJ23" s="1029"/>
      <c r="AK23" s="1029"/>
      <c r="AL23" s="557"/>
      <c r="AM23" s="1029" t="s">
        <v>510</v>
      </c>
      <c r="AN23" s="1029"/>
      <c r="AO23" s="1029"/>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0"/>
      <c r="Z24" s="1021"/>
      <c r="AA24" s="1022"/>
      <c r="AB24" s="1026"/>
      <c r="AC24" s="1027"/>
      <c r="AD24" s="1028"/>
      <c r="AE24" s="914"/>
      <c r="AF24" s="914"/>
      <c r="AG24" s="914"/>
      <c r="AH24" s="914"/>
      <c r="AI24" s="914"/>
      <c r="AJ24" s="914"/>
      <c r="AK24" s="914"/>
      <c r="AL24" s="408"/>
      <c r="AM24" s="914"/>
      <c r="AN24" s="914"/>
      <c r="AO24" s="914"/>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6"/>
      <c r="I25" s="996"/>
      <c r="J25" s="996"/>
      <c r="K25" s="996"/>
      <c r="L25" s="996"/>
      <c r="M25" s="996"/>
      <c r="N25" s="996"/>
      <c r="O25" s="997"/>
      <c r="P25" s="109"/>
      <c r="Q25" s="1004"/>
      <c r="R25" s="1004"/>
      <c r="S25" s="1004"/>
      <c r="T25" s="1004"/>
      <c r="U25" s="1004"/>
      <c r="V25" s="1004"/>
      <c r="W25" s="1004"/>
      <c r="X25" s="1005"/>
      <c r="Y25" s="1014" t="s">
        <v>12</v>
      </c>
      <c r="Z25" s="1015"/>
      <c r="AA25" s="1016"/>
      <c r="AB25" s="461"/>
      <c r="AC25" s="1018"/>
      <c r="AD25" s="101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8"/>
      <c r="H26" s="999"/>
      <c r="I26" s="999"/>
      <c r="J26" s="999"/>
      <c r="K26" s="999"/>
      <c r="L26" s="999"/>
      <c r="M26" s="999"/>
      <c r="N26" s="999"/>
      <c r="O26" s="1000"/>
      <c r="P26" s="1006"/>
      <c r="Q26" s="1006"/>
      <c r="R26" s="1006"/>
      <c r="S26" s="1006"/>
      <c r="T26" s="1006"/>
      <c r="U26" s="1006"/>
      <c r="V26" s="1006"/>
      <c r="W26" s="1006"/>
      <c r="X26" s="1007"/>
      <c r="Y26" s="447" t="s">
        <v>54</v>
      </c>
      <c r="Z26" s="1011"/>
      <c r="AA26" s="1012"/>
      <c r="AB26" s="523"/>
      <c r="AC26" s="1017"/>
      <c r="AD26" s="101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9"/>
      <c r="Z30" s="822"/>
      <c r="AA30" s="823"/>
      <c r="AB30" s="1023" t="s">
        <v>11</v>
      </c>
      <c r="AC30" s="1024"/>
      <c r="AD30" s="1025"/>
      <c r="AE30" s="1029" t="s">
        <v>391</v>
      </c>
      <c r="AF30" s="1029"/>
      <c r="AG30" s="1029"/>
      <c r="AH30" s="1029"/>
      <c r="AI30" s="1029" t="s">
        <v>413</v>
      </c>
      <c r="AJ30" s="1029"/>
      <c r="AK30" s="1029"/>
      <c r="AL30" s="557"/>
      <c r="AM30" s="1029" t="s">
        <v>510</v>
      </c>
      <c r="AN30" s="1029"/>
      <c r="AO30" s="1029"/>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0"/>
      <c r="Z31" s="1021"/>
      <c r="AA31" s="1022"/>
      <c r="AB31" s="1026"/>
      <c r="AC31" s="1027"/>
      <c r="AD31" s="1028"/>
      <c r="AE31" s="914"/>
      <c r="AF31" s="914"/>
      <c r="AG31" s="914"/>
      <c r="AH31" s="914"/>
      <c r="AI31" s="914"/>
      <c r="AJ31" s="914"/>
      <c r="AK31" s="914"/>
      <c r="AL31" s="408"/>
      <c r="AM31" s="914"/>
      <c r="AN31" s="914"/>
      <c r="AO31" s="914"/>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6"/>
      <c r="I32" s="996"/>
      <c r="J32" s="996"/>
      <c r="K32" s="996"/>
      <c r="L32" s="996"/>
      <c r="M32" s="996"/>
      <c r="N32" s="996"/>
      <c r="O32" s="997"/>
      <c r="P32" s="109"/>
      <c r="Q32" s="1004"/>
      <c r="R32" s="1004"/>
      <c r="S32" s="1004"/>
      <c r="T32" s="1004"/>
      <c r="U32" s="1004"/>
      <c r="V32" s="1004"/>
      <c r="W32" s="1004"/>
      <c r="X32" s="1005"/>
      <c r="Y32" s="1014" t="s">
        <v>12</v>
      </c>
      <c r="Z32" s="1015"/>
      <c r="AA32" s="1016"/>
      <c r="AB32" s="461"/>
      <c r="AC32" s="1018"/>
      <c r="AD32" s="101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8"/>
      <c r="H33" s="999"/>
      <c r="I33" s="999"/>
      <c r="J33" s="999"/>
      <c r="K33" s="999"/>
      <c r="L33" s="999"/>
      <c r="M33" s="999"/>
      <c r="N33" s="999"/>
      <c r="O33" s="1000"/>
      <c r="P33" s="1006"/>
      <c r="Q33" s="1006"/>
      <c r="R33" s="1006"/>
      <c r="S33" s="1006"/>
      <c r="T33" s="1006"/>
      <c r="U33" s="1006"/>
      <c r="V33" s="1006"/>
      <c r="W33" s="1006"/>
      <c r="X33" s="1007"/>
      <c r="Y33" s="447" t="s">
        <v>54</v>
      </c>
      <c r="Z33" s="1011"/>
      <c r="AA33" s="1012"/>
      <c r="AB33" s="523"/>
      <c r="AC33" s="1017"/>
      <c r="AD33" s="101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9"/>
      <c r="Z37" s="822"/>
      <c r="AA37" s="823"/>
      <c r="AB37" s="1023" t="s">
        <v>11</v>
      </c>
      <c r="AC37" s="1024"/>
      <c r="AD37" s="1025"/>
      <c r="AE37" s="1029" t="s">
        <v>391</v>
      </c>
      <c r="AF37" s="1029"/>
      <c r="AG37" s="1029"/>
      <c r="AH37" s="1029"/>
      <c r="AI37" s="1029" t="s">
        <v>413</v>
      </c>
      <c r="AJ37" s="1029"/>
      <c r="AK37" s="1029"/>
      <c r="AL37" s="557"/>
      <c r="AM37" s="1029" t="s">
        <v>510</v>
      </c>
      <c r="AN37" s="1029"/>
      <c r="AO37" s="1029"/>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0"/>
      <c r="Z38" s="1021"/>
      <c r="AA38" s="1022"/>
      <c r="AB38" s="1026"/>
      <c r="AC38" s="1027"/>
      <c r="AD38" s="1028"/>
      <c r="AE38" s="914"/>
      <c r="AF38" s="914"/>
      <c r="AG38" s="914"/>
      <c r="AH38" s="914"/>
      <c r="AI38" s="914"/>
      <c r="AJ38" s="914"/>
      <c r="AK38" s="914"/>
      <c r="AL38" s="408"/>
      <c r="AM38" s="914"/>
      <c r="AN38" s="914"/>
      <c r="AO38" s="914"/>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6"/>
      <c r="I39" s="996"/>
      <c r="J39" s="996"/>
      <c r="K39" s="996"/>
      <c r="L39" s="996"/>
      <c r="M39" s="996"/>
      <c r="N39" s="996"/>
      <c r="O39" s="997"/>
      <c r="P39" s="109"/>
      <c r="Q39" s="1004"/>
      <c r="R39" s="1004"/>
      <c r="S39" s="1004"/>
      <c r="T39" s="1004"/>
      <c r="U39" s="1004"/>
      <c r="V39" s="1004"/>
      <c r="W39" s="1004"/>
      <c r="X39" s="1005"/>
      <c r="Y39" s="1014" t="s">
        <v>12</v>
      </c>
      <c r="Z39" s="1015"/>
      <c r="AA39" s="1016"/>
      <c r="AB39" s="461"/>
      <c r="AC39" s="1018"/>
      <c r="AD39" s="101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8"/>
      <c r="H40" s="999"/>
      <c r="I40" s="999"/>
      <c r="J40" s="999"/>
      <c r="K40" s="999"/>
      <c r="L40" s="999"/>
      <c r="M40" s="999"/>
      <c r="N40" s="999"/>
      <c r="O40" s="1000"/>
      <c r="P40" s="1006"/>
      <c r="Q40" s="1006"/>
      <c r="R40" s="1006"/>
      <c r="S40" s="1006"/>
      <c r="T40" s="1006"/>
      <c r="U40" s="1006"/>
      <c r="V40" s="1006"/>
      <c r="W40" s="1006"/>
      <c r="X40" s="1007"/>
      <c r="Y40" s="447" t="s">
        <v>54</v>
      </c>
      <c r="Z40" s="1011"/>
      <c r="AA40" s="1012"/>
      <c r="AB40" s="523"/>
      <c r="AC40" s="1017"/>
      <c r="AD40" s="101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9"/>
      <c r="Z44" s="822"/>
      <c r="AA44" s="823"/>
      <c r="AB44" s="1023" t="s">
        <v>11</v>
      </c>
      <c r="AC44" s="1024"/>
      <c r="AD44" s="1025"/>
      <c r="AE44" s="1029" t="s">
        <v>391</v>
      </c>
      <c r="AF44" s="1029"/>
      <c r="AG44" s="1029"/>
      <c r="AH44" s="1029"/>
      <c r="AI44" s="1029" t="s">
        <v>413</v>
      </c>
      <c r="AJ44" s="1029"/>
      <c r="AK44" s="1029"/>
      <c r="AL44" s="557"/>
      <c r="AM44" s="1029" t="s">
        <v>510</v>
      </c>
      <c r="AN44" s="1029"/>
      <c r="AO44" s="1029"/>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0"/>
      <c r="Z45" s="1021"/>
      <c r="AA45" s="1022"/>
      <c r="AB45" s="1026"/>
      <c r="AC45" s="1027"/>
      <c r="AD45" s="1028"/>
      <c r="AE45" s="914"/>
      <c r="AF45" s="914"/>
      <c r="AG45" s="914"/>
      <c r="AH45" s="914"/>
      <c r="AI45" s="914"/>
      <c r="AJ45" s="914"/>
      <c r="AK45" s="914"/>
      <c r="AL45" s="408"/>
      <c r="AM45" s="914"/>
      <c r="AN45" s="914"/>
      <c r="AO45" s="914"/>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6"/>
      <c r="I46" s="996"/>
      <c r="J46" s="996"/>
      <c r="K46" s="996"/>
      <c r="L46" s="996"/>
      <c r="M46" s="996"/>
      <c r="N46" s="996"/>
      <c r="O46" s="997"/>
      <c r="P46" s="109"/>
      <c r="Q46" s="1004"/>
      <c r="R46" s="1004"/>
      <c r="S46" s="1004"/>
      <c r="T46" s="1004"/>
      <c r="U46" s="1004"/>
      <c r="V46" s="1004"/>
      <c r="W46" s="1004"/>
      <c r="X46" s="1005"/>
      <c r="Y46" s="1014" t="s">
        <v>12</v>
      </c>
      <c r="Z46" s="1015"/>
      <c r="AA46" s="1016"/>
      <c r="AB46" s="461"/>
      <c r="AC46" s="1018"/>
      <c r="AD46" s="101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8"/>
      <c r="H47" s="999"/>
      <c r="I47" s="999"/>
      <c r="J47" s="999"/>
      <c r="K47" s="999"/>
      <c r="L47" s="999"/>
      <c r="M47" s="999"/>
      <c r="N47" s="999"/>
      <c r="O47" s="1000"/>
      <c r="P47" s="1006"/>
      <c r="Q47" s="1006"/>
      <c r="R47" s="1006"/>
      <c r="S47" s="1006"/>
      <c r="T47" s="1006"/>
      <c r="U47" s="1006"/>
      <c r="V47" s="1006"/>
      <c r="W47" s="1006"/>
      <c r="X47" s="1007"/>
      <c r="Y47" s="447" t="s">
        <v>54</v>
      </c>
      <c r="Z47" s="1011"/>
      <c r="AA47" s="1012"/>
      <c r="AB47" s="523"/>
      <c r="AC47" s="1017"/>
      <c r="AD47" s="101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9"/>
      <c r="Z51" s="822"/>
      <c r="AA51" s="823"/>
      <c r="AB51" s="557" t="s">
        <v>11</v>
      </c>
      <c r="AC51" s="1024"/>
      <c r="AD51" s="1025"/>
      <c r="AE51" s="1029" t="s">
        <v>391</v>
      </c>
      <c r="AF51" s="1029"/>
      <c r="AG51" s="1029"/>
      <c r="AH51" s="1029"/>
      <c r="AI51" s="1029" t="s">
        <v>413</v>
      </c>
      <c r="AJ51" s="1029"/>
      <c r="AK51" s="1029"/>
      <c r="AL51" s="557"/>
      <c r="AM51" s="1029" t="s">
        <v>510</v>
      </c>
      <c r="AN51" s="1029"/>
      <c r="AO51" s="1029"/>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0"/>
      <c r="Z52" s="1021"/>
      <c r="AA52" s="1022"/>
      <c r="AB52" s="1026"/>
      <c r="AC52" s="1027"/>
      <c r="AD52" s="1028"/>
      <c r="AE52" s="914"/>
      <c r="AF52" s="914"/>
      <c r="AG52" s="914"/>
      <c r="AH52" s="914"/>
      <c r="AI52" s="914"/>
      <c r="AJ52" s="914"/>
      <c r="AK52" s="914"/>
      <c r="AL52" s="408"/>
      <c r="AM52" s="914"/>
      <c r="AN52" s="914"/>
      <c r="AO52" s="914"/>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6"/>
      <c r="I53" s="996"/>
      <c r="J53" s="996"/>
      <c r="K53" s="996"/>
      <c r="L53" s="996"/>
      <c r="M53" s="996"/>
      <c r="N53" s="996"/>
      <c r="O53" s="997"/>
      <c r="P53" s="109"/>
      <c r="Q53" s="1004"/>
      <c r="R53" s="1004"/>
      <c r="S53" s="1004"/>
      <c r="T53" s="1004"/>
      <c r="U53" s="1004"/>
      <c r="V53" s="1004"/>
      <c r="W53" s="1004"/>
      <c r="X53" s="1005"/>
      <c r="Y53" s="1014" t="s">
        <v>12</v>
      </c>
      <c r="Z53" s="1015"/>
      <c r="AA53" s="1016"/>
      <c r="AB53" s="461"/>
      <c r="AC53" s="1018"/>
      <c r="AD53" s="101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8"/>
      <c r="H54" s="999"/>
      <c r="I54" s="999"/>
      <c r="J54" s="999"/>
      <c r="K54" s="999"/>
      <c r="L54" s="999"/>
      <c r="M54" s="999"/>
      <c r="N54" s="999"/>
      <c r="O54" s="1000"/>
      <c r="P54" s="1006"/>
      <c r="Q54" s="1006"/>
      <c r="R54" s="1006"/>
      <c r="S54" s="1006"/>
      <c r="T54" s="1006"/>
      <c r="U54" s="1006"/>
      <c r="V54" s="1006"/>
      <c r="W54" s="1006"/>
      <c r="X54" s="1007"/>
      <c r="Y54" s="447" t="s">
        <v>54</v>
      </c>
      <c r="Z54" s="1011"/>
      <c r="AA54" s="1012"/>
      <c r="AB54" s="523"/>
      <c r="AC54" s="1017"/>
      <c r="AD54" s="101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9"/>
      <c r="Z58" s="822"/>
      <c r="AA58" s="823"/>
      <c r="AB58" s="1023" t="s">
        <v>11</v>
      </c>
      <c r="AC58" s="1024"/>
      <c r="AD58" s="1025"/>
      <c r="AE58" s="1029" t="s">
        <v>391</v>
      </c>
      <c r="AF58" s="1029"/>
      <c r="AG58" s="1029"/>
      <c r="AH58" s="1029"/>
      <c r="AI58" s="1029" t="s">
        <v>413</v>
      </c>
      <c r="AJ58" s="1029"/>
      <c r="AK58" s="1029"/>
      <c r="AL58" s="557"/>
      <c r="AM58" s="1029" t="s">
        <v>510</v>
      </c>
      <c r="AN58" s="1029"/>
      <c r="AO58" s="1029"/>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0"/>
      <c r="Z59" s="1021"/>
      <c r="AA59" s="1022"/>
      <c r="AB59" s="1026"/>
      <c r="AC59" s="1027"/>
      <c r="AD59" s="1028"/>
      <c r="AE59" s="914"/>
      <c r="AF59" s="914"/>
      <c r="AG59" s="914"/>
      <c r="AH59" s="914"/>
      <c r="AI59" s="914"/>
      <c r="AJ59" s="914"/>
      <c r="AK59" s="914"/>
      <c r="AL59" s="408"/>
      <c r="AM59" s="914"/>
      <c r="AN59" s="914"/>
      <c r="AO59" s="914"/>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6"/>
      <c r="I60" s="996"/>
      <c r="J60" s="996"/>
      <c r="K60" s="996"/>
      <c r="L60" s="996"/>
      <c r="M60" s="996"/>
      <c r="N60" s="996"/>
      <c r="O60" s="997"/>
      <c r="P60" s="109"/>
      <c r="Q60" s="1004"/>
      <c r="R60" s="1004"/>
      <c r="S60" s="1004"/>
      <c r="T60" s="1004"/>
      <c r="U60" s="1004"/>
      <c r="V60" s="1004"/>
      <c r="W60" s="1004"/>
      <c r="X60" s="1005"/>
      <c r="Y60" s="1014" t="s">
        <v>12</v>
      </c>
      <c r="Z60" s="1015"/>
      <c r="AA60" s="1016"/>
      <c r="AB60" s="461"/>
      <c r="AC60" s="1018"/>
      <c r="AD60" s="101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8"/>
      <c r="H61" s="999"/>
      <c r="I61" s="999"/>
      <c r="J61" s="999"/>
      <c r="K61" s="999"/>
      <c r="L61" s="999"/>
      <c r="M61" s="999"/>
      <c r="N61" s="999"/>
      <c r="O61" s="1000"/>
      <c r="P61" s="1006"/>
      <c r="Q61" s="1006"/>
      <c r="R61" s="1006"/>
      <c r="S61" s="1006"/>
      <c r="T61" s="1006"/>
      <c r="U61" s="1006"/>
      <c r="V61" s="1006"/>
      <c r="W61" s="1006"/>
      <c r="X61" s="1007"/>
      <c r="Y61" s="447" t="s">
        <v>54</v>
      </c>
      <c r="Z61" s="1011"/>
      <c r="AA61" s="1012"/>
      <c r="AB61" s="523"/>
      <c r="AC61" s="1017"/>
      <c r="AD61" s="101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9"/>
      <c r="Z65" s="822"/>
      <c r="AA65" s="823"/>
      <c r="AB65" s="1023" t="s">
        <v>11</v>
      </c>
      <c r="AC65" s="1024"/>
      <c r="AD65" s="1025"/>
      <c r="AE65" s="1029" t="s">
        <v>391</v>
      </c>
      <c r="AF65" s="1029"/>
      <c r="AG65" s="1029"/>
      <c r="AH65" s="1029"/>
      <c r="AI65" s="1029" t="s">
        <v>413</v>
      </c>
      <c r="AJ65" s="1029"/>
      <c r="AK65" s="1029"/>
      <c r="AL65" s="557"/>
      <c r="AM65" s="1029" t="s">
        <v>510</v>
      </c>
      <c r="AN65" s="1029"/>
      <c r="AO65" s="1029"/>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0"/>
      <c r="Z66" s="1021"/>
      <c r="AA66" s="1022"/>
      <c r="AB66" s="1026"/>
      <c r="AC66" s="1027"/>
      <c r="AD66" s="1028"/>
      <c r="AE66" s="914"/>
      <c r="AF66" s="914"/>
      <c r="AG66" s="914"/>
      <c r="AH66" s="914"/>
      <c r="AI66" s="914"/>
      <c r="AJ66" s="914"/>
      <c r="AK66" s="914"/>
      <c r="AL66" s="408"/>
      <c r="AM66" s="914"/>
      <c r="AN66" s="914"/>
      <c r="AO66" s="914"/>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6"/>
      <c r="I67" s="996"/>
      <c r="J67" s="996"/>
      <c r="K67" s="996"/>
      <c r="L67" s="996"/>
      <c r="M67" s="996"/>
      <c r="N67" s="996"/>
      <c r="O67" s="997"/>
      <c r="P67" s="109"/>
      <c r="Q67" s="1004"/>
      <c r="R67" s="1004"/>
      <c r="S67" s="1004"/>
      <c r="T67" s="1004"/>
      <c r="U67" s="1004"/>
      <c r="V67" s="1004"/>
      <c r="W67" s="1004"/>
      <c r="X67" s="1005"/>
      <c r="Y67" s="1014" t="s">
        <v>12</v>
      </c>
      <c r="Z67" s="1015"/>
      <c r="AA67" s="1016"/>
      <c r="AB67" s="461"/>
      <c r="AC67" s="1018"/>
      <c r="AD67" s="101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8"/>
      <c r="H68" s="999"/>
      <c r="I68" s="999"/>
      <c r="J68" s="999"/>
      <c r="K68" s="999"/>
      <c r="L68" s="999"/>
      <c r="M68" s="999"/>
      <c r="N68" s="999"/>
      <c r="O68" s="1000"/>
      <c r="P68" s="1006"/>
      <c r="Q68" s="1006"/>
      <c r="R68" s="1006"/>
      <c r="S68" s="1006"/>
      <c r="T68" s="1006"/>
      <c r="U68" s="1006"/>
      <c r="V68" s="1006"/>
      <c r="W68" s="1006"/>
      <c r="X68" s="1007"/>
      <c r="Y68" s="447" t="s">
        <v>54</v>
      </c>
      <c r="Z68" s="1011"/>
      <c r="AA68" s="1012"/>
      <c r="AB68" s="523"/>
      <c r="AC68" s="1017"/>
      <c r="AD68" s="101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1"/>
      <c r="H69" s="1002"/>
      <c r="I69" s="1002"/>
      <c r="J69" s="1002"/>
      <c r="K69" s="1002"/>
      <c r="L69" s="1002"/>
      <c r="M69" s="1002"/>
      <c r="N69" s="1002"/>
      <c r="O69" s="1003"/>
      <c r="P69" s="1008"/>
      <c r="Q69" s="1008"/>
      <c r="R69" s="1008"/>
      <c r="S69" s="1008"/>
      <c r="T69" s="1008"/>
      <c r="U69" s="1008"/>
      <c r="V69" s="1008"/>
      <c r="W69" s="1008"/>
      <c r="X69" s="1009"/>
      <c r="Y69" s="447" t="s">
        <v>13</v>
      </c>
      <c r="Z69" s="1011"/>
      <c r="AA69" s="1012"/>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2"/>
      <c r="B16" s="1043"/>
      <c r="C16" s="1043"/>
      <c r="D16" s="1043"/>
      <c r="E16" s="1043"/>
      <c r="F16" s="1044"/>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2"/>
      <c r="B29" s="1043"/>
      <c r="C29" s="1043"/>
      <c r="D29" s="1043"/>
      <c r="E29" s="1043"/>
      <c r="F29" s="1044"/>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2"/>
      <c r="B42" s="1043"/>
      <c r="C42" s="1043"/>
      <c r="D42" s="1043"/>
      <c r="E42" s="1043"/>
      <c r="F42" s="1044"/>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2"/>
      <c r="B56" s="1043"/>
      <c r="C56" s="1043"/>
      <c r="D56" s="1043"/>
      <c r="E56" s="1043"/>
      <c r="F56" s="1044"/>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2"/>
      <c r="B69" s="1043"/>
      <c r="C69" s="1043"/>
      <c r="D69" s="1043"/>
      <c r="E69" s="1043"/>
      <c r="F69" s="1044"/>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2"/>
      <c r="B82" s="1043"/>
      <c r="C82" s="1043"/>
      <c r="D82" s="1043"/>
      <c r="E82" s="1043"/>
      <c r="F82" s="1044"/>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2"/>
      <c r="B95" s="1043"/>
      <c r="C95" s="1043"/>
      <c r="D95" s="1043"/>
      <c r="E95" s="1043"/>
      <c r="F95" s="1044"/>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2"/>
      <c r="B109" s="1043"/>
      <c r="C109" s="1043"/>
      <c r="D109" s="1043"/>
      <c r="E109" s="1043"/>
      <c r="F109" s="1044"/>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2"/>
      <c r="B122" s="1043"/>
      <c r="C122" s="1043"/>
      <c r="D122" s="1043"/>
      <c r="E122" s="1043"/>
      <c r="F122" s="1044"/>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2"/>
      <c r="B135" s="1043"/>
      <c r="C135" s="1043"/>
      <c r="D135" s="1043"/>
      <c r="E135" s="1043"/>
      <c r="F135" s="1044"/>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2"/>
      <c r="B148" s="1043"/>
      <c r="C148" s="1043"/>
      <c r="D148" s="1043"/>
      <c r="E148" s="1043"/>
      <c r="F148" s="1044"/>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2"/>
      <c r="B162" s="1043"/>
      <c r="C162" s="1043"/>
      <c r="D162" s="1043"/>
      <c r="E162" s="1043"/>
      <c r="F162" s="1044"/>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2"/>
      <c r="B175" s="1043"/>
      <c r="C175" s="1043"/>
      <c r="D175" s="1043"/>
      <c r="E175" s="1043"/>
      <c r="F175" s="1044"/>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2"/>
      <c r="B188" s="1043"/>
      <c r="C188" s="1043"/>
      <c r="D188" s="1043"/>
      <c r="E188" s="1043"/>
      <c r="F188" s="1044"/>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2"/>
      <c r="B201" s="1043"/>
      <c r="C201" s="1043"/>
      <c r="D201" s="1043"/>
      <c r="E201" s="1043"/>
      <c r="F201" s="1044"/>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2"/>
      <c r="B215" s="1043"/>
      <c r="C215" s="1043"/>
      <c r="D215" s="1043"/>
      <c r="E215" s="1043"/>
      <c r="F215" s="1044"/>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2"/>
      <c r="B228" s="1043"/>
      <c r="C228" s="1043"/>
      <c r="D228" s="1043"/>
      <c r="E228" s="1043"/>
      <c r="F228" s="1044"/>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2"/>
      <c r="B241" s="1043"/>
      <c r="C241" s="1043"/>
      <c r="D241" s="1043"/>
      <c r="E241" s="1043"/>
      <c r="F241" s="1044"/>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2"/>
      <c r="B254" s="1043"/>
      <c r="C254" s="1043"/>
      <c r="D254" s="1043"/>
      <c r="E254" s="1043"/>
      <c r="F254" s="1044"/>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2021-08-19T13:49:42Z</cp:lastPrinted>
  <dcterms:created xsi:type="dcterms:W3CDTF">2012-03-13T00:50:25Z</dcterms:created>
  <dcterms:modified xsi:type="dcterms:W3CDTF">2021-08-31T07:09:42Z</dcterms:modified>
</cp:coreProperties>
</file>