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16" i="3"/>
  <c r="AY604" i="3"/>
  <c r="AY50" i="3"/>
  <c r="AY213" i="3"/>
  <c r="AY235" i="3"/>
  <c r="AY417"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<sst xmlns="http://schemas.openxmlformats.org/spreadsheetml/2006/main" count="3170" uniqueCount="802">
  <si>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</si>
  <si>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</si>
  <si>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</si>
  <si>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</si>
  <si>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</si>
  <si>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</si>
  <si>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</si>
  <si>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</si>
  <si>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</si>
  <si>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</si>
  <si>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</si>
  <si>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</si>
  <si>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</si>
  <si>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</si>
  <si>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</si>
  <si>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</si>
  <si>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</si>
  <si>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</si>
  <si>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</si>
  <si>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</si>
  <si>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</si>
  <si>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</si>
  <si>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</si>
  <si>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</si>
  <si>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</si>
  <si>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</si>
  <si>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</si>
  <si>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</si>
  <si>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</si>
  <si>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</si>
  <si>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</si>
  <si>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</si>
  <si>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</si>
  <si>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</si>
  <si>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</si>
  <si>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</si>
  <si>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</si>
  <si>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</si>
  <si>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</si>
  <si>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</si>
  <si>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</si>
  <si>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</si>
  <si>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</si>
  <si>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</si>
  <si>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</si>
  <si>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</si>
  <si>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</si>
  <si>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</si>
  <si>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</si>
  <si>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</si>
  <si>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</si>
  <si>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</si>
  <si>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</si>
  <si>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</si>
  <si>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</si>
  <si>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</si>
  <si>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</si>
  <si>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</si>
  <si>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</si>
  <si>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</si>
  <si>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</si>
  <si>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</si>
  <si>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</si>
  <si>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</si>
  <si>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</si>
  <si>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</si>
  <si>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</si>
  <si>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</si>
  <si>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</si>
  <si>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</si>
  <si>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</si>
  <si>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</si>
  <si>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</si>
  <si>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</si>
  <si>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</si>
  <si>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</si>
  <si>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</si>
  <si>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</si>
  <si>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</si>
  <si>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</si>
  <si>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</si>
  <si>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</si>
  <si>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</si>
  <si>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</si>
  <si>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</si>
  <si>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</si>
  <si>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</si>
  <si>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</si>
  <si>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</si>
  <si>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</si>
  <si>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</si>
  <si>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</si>
  <si>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</si>
  <si>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</si>
  <si>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</si>
  <si>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</si>
  <si>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</si>
  <si>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</si>
  <si>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</si>
  <si>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</si>
  <si>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</si>
  <si>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</si>
  <si>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</si>
  <si>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</si>
  <si>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</si>
  <si>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</si>
  <si>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</si>
  <si>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</si>
  <si>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</si>
  <si>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</si>
  <si>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</si>
  <si>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</si>
  <si>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</si>
  <si>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</si>
  <si>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</si>
  <si>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</si>
  <si>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</si>
  <si>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</si>
  <si>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</si>
  <si>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</si>
  <si>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</si>
  <si>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</si>
  <si>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</si>
  <si>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</si>
  <si>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</si>
  <si>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</si>
  <si>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</si>
  <si>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</si>
  <si>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</si>
  <si>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</si>
  <si>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</si>
  <si>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</si>
  <si>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</si>
  <si>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</si>
  <si>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</si>
  <si>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</si>
  <si>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</si>
  <si>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</si>
  <si>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</si>
  <si>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</si>
  <si>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</si>
  <si>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</si>
  <si>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</si>
  <si>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</si>
  <si>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</si>
  <si>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</si>
  <si>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</si>
  <si>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</si>
  <si>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</si>
  <si>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</si>
  <si>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</si>
  <si>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</si>
  <si>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</si>
  <si>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</si>
  <si>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</si>
  <si>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</si>
  <si>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</si>
  <si>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</si>
  <si>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</si>
  <si>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</si>
  <si>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</si>
  <si>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</si>
  <si>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</si>
  <si>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</si>
  <si>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</si>
  <si>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</si>
  <si>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</si>
  <si>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</si>
  <si>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</si>
  <si>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</si>
  <si>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</si>
  <si>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</si>
  <si>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</si>
  <si>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</si>
  <si>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</si>
  <si>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</si>
  <si>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</si>
  <si>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</si>
  <si>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</si>
  <si>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</si>
  <si>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</si>
  <si>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</si>
  <si>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</si>
  <si>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</si>
  <si>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</si>
  <si>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</si>
  <si>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</si>
  <si>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</si>
  <si>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</si>
  <si>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</si>
  <si>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</si>
  <si>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</si>
  <si>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</si>
  <si>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</si>
  <si>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</si>
  <si>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</si>
  <si>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</si>
  <si>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</si>
  <si>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</si>
  <si>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</si>
  <si>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</si>
  <si>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</si>
  <si>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</si>
  <si>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</si>
  <si>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</si>
  <si>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</si>
  <si>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</si>
  <si>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</si>
  <si>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</si>
  <si>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</si>
  <si>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</si>
  <si>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</si>
  <si>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</si>
  <si>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</si>
  <si>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</si>
  <si>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</si>
  <si>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</si>
  <si>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</si>
  <si>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</si>
  <si>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</si>
  <si>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</si>
  <si>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</si>
  <si>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</si>
  <si>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</si>
  <si>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</si>
  <si>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</si>
  <si>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</si>
  <si>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</si>
  <si>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</si>
  <si>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</si>
  <si>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</si>
  <si>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</si>
  <si>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</si>
  <si>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</si>
  <si>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</si>
  <si>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</si>
  <si>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</si>
  <si>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</si>
  <si>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</si>
  <si>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</si>
  <si>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</si>
  <si>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</si>
  <si>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</si>
  <si>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</si>
  <si>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</si>
  <si>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</si>
  <si>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</si>
  <si>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</si>
  <si>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</si>
  <si>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</si>
  <si>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</si>
  <si>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</si>
  <si>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</si>
  <si>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</si>
  <si>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</si>
  <si>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</si>
  <si>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</si>
  <si>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</si>
  <si>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</si>
  <si>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</si>
  <si>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</si>
  <si>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</si>
  <si>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</si>
  <si>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</si>
  <si>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</si>
  <si>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</si>
  <si>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</si>
  <si>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</si>
  <si>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</si>
  <si>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</si>
  <si>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</si>
  <si>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</si>
  <si>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</si>
  <si>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</si>
  <si>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</si>
  <si>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</si>
  <si>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</si>
  <si>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</si>
  <si>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</si>
  <si>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</si>
  <si>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</si>
  <si>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</si>
  <si>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</si>
  <si>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</si>
  <si>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</si>
  <si>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</si>
  <si>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</si>
  <si>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</si>
  <si>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</si>
  <si>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</si>
  <si>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</si>
  <si>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</si>
  <si>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</si>
  <si>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</si>
  <si>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</si>
  <si>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</si>
  <si>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</si>
  <si>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</si>
  <si>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</si>
  <si>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</si>
  <si>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</si>
  <si>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</si>
  <si>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</si>
  <si>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</si>
  <si>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</si>
  <si>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</si>
  <si>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</si>
  <si>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</si>
  <si>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</si>
  <si>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</si>
  <si>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</si>
  <si>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</si>
  <si>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</si>
  <si>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</si>
  <si>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</si>
  <si>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</si>
  <si>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</si>
  <si>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</si>
  <si>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</si>
  <si>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</si>
  <si>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</si>
  <si>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</si>
  <si>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</si>
  <si>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</si>
  <si>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</si>
  <si>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</si>
  <si>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</si>
  <si>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</si>
  <si>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</si>
  <si>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</si>
  <si>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</si>
  <si>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</si>
  <si>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</si>
  <si>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</si>
  <si>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</si>
  <si>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</si>
  <si>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</si>
  <si>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</si>
  <si>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</si>
  <si>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</si>
  <si>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</si>
  <si>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</si>
  <si>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</si>
  <si>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</si>
  <si>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</si>
  <si>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</si>
  <si>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</si>
  <si>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</si>
  <si>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</si>
  <si>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</si>
  <si>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</si>
  <si>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</si>
  <si>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</si>
  <si>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</si>
  <si>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</si>
  <si>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</si>
  <si>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</si>
  <si>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</si>
  <si>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</si>
  <si>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</si>
  <si>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</si>
  <si>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</si>
  <si>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</si>
  <si>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</si>
  <si>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</si>
  <si>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</si>
  <si>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</si>
  <si>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</si>
  <si>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</si>
  <si>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</si>
  <si>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</si>
  <si>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</si>
  <si>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</si>
  <si>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</si>
  <si>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</si>
  <si>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</si>
  <si>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</si>
  <si>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</si>
  <si>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</si>
  <si>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</si>
  <si>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</si>
  <si>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</si>
  <si>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</si>
  <si>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</si>
  <si>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</si>
  <si>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</si>
  <si>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</si>
  <si>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</si>
  <si>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</si>
  <si>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</si>
  <si>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</si>
  <si>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</si>
  <si>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</si>
  <si>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</si>
  <si>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</si>
  <si>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</si>
  <si>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</si>
  <si>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</si>
  <si>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</si>
  <si>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</si>
  <si>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</si>
  <si>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</si>
  <si>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</si>
  <si>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</si>
  <si>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</si>
  <si>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</si>
  <si>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</si>
  <si>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</si>
  <si>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</si>
  <si>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</si>
  <si>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</si>
  <si>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</si>
  <si>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</si>
  <si>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</si>
  <si>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</si>
  <si>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</si>
  <si>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</si>
  <si>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</si>
  <si>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</si>
  <si>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</si>
  <si>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</si>
  <si>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</si>
  <si>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</si>
  <si>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</si>
  <si>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</si>
  <si>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</si>
  <si>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</si>
  <si>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</si>
  <si>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</si>
  <si>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</si>
  <si>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</si>
  <si>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</si>
  <si>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</si>
  <si>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</si>
  <si>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</si>
  <si>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</si>
  <si>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</si>
  <si>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</si>
  <si>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</si>
  <si>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</si>
  <si>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</si>
  <si>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</si>
  <si>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</si>
  <si>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</si>
  <si>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</si>
  <si>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</si>
  <si>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</si>
  <si>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</si>
  <si>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</si>
  <si>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</si>
  <si>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</si>
  <si>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</si>
  <si>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</si>
  <si>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</si>
  <si>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</si>
  <si>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</si>
  <si>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</si>
  <si>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</si>
  <si>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</si>
  <si>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</si>
  <si>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</si>
  <si>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</si>
  <si>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</si>
  <si>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</si>
  <si>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</si>
  <si>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</si>
  <si>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</si>
  <si>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</si>
  <si>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</si>
  <si>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</si>
  <si>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</si>
  <si>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</si>
  <si>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</si>
  <si>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</si>
  <si>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</si>
  <si>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</si>
  <si>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</si>
  <si>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</si>
  <si>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</si>
  <si>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</si>
  <si>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</si>
  <si>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</si>
  <si>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</si>
  <si>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</si>
  <si>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</si>
  <si>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</si>
  <si>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</si>
  <si>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</si>
  <si>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</si>
  <si>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</si>
  <si>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</si>
  <si>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</si>
  <si>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</si>
  <si>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</si>
  <si>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</si>
  <si>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</si>
  <si>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</si>
  <si>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</si>
  <si>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</si>
  <si>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</si>
  <si>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</si>
  <si>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</si>
  <si>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</si>
  <si>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</si>
  <si>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</si>
  <si>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</si>
  <si>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</si>
  <si>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</si>
  <si>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</si>
  <si>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</si>
  <si>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</si>
  <si>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</si>
  <si>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</si>
  <si>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</si>
  <si>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</si>
  <si>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</si>
  <si>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</si>
  <si>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</si>
  <si>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</si>
  <si>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</si>
  <si>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</si>
  <si>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</si>
  <si>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</si>
  <si>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</si>
  <si>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</si>
  <si>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</si>
  <si>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</si>
  <si>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</si>
  <si>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</si>
  <si>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</si>
  <si>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</si>
  <si>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</si>
  <si>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</si>
  <si>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</si>
  <si>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</si>
  <si>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</si>
  <si>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</si>
  <si>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</si>
  <si>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</si>
  <si>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</si>
  <si>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</si>
  <si>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</si>
  <si>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</si>
  <si>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</si>
  <si>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</si>
  <si>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</si>
  <si>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</si>
  <si>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</si>
  <si>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</si>
  <si>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</si>
  <si>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</si>
  <si>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</si>
  <si>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</si>
  <si>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</si>
  <si>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</si>
  <si>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</si>
  <si>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</si>
  <si>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</si>
  <si>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</si>
  <si>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</si>
  <si>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</si>
  <si>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</si>
  <si>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</si>
  <si>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</si>
  <si>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</si>
  <si>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</si>
  <si>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</si>
  <si>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</si>
  <si>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</si>
  <si>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</si>
  <si>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</si>
  <si>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</si>
  <si>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</si>
  <si>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</si>
  <si>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</si>
  <si>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</si>
  <si>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</si>
  <si>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</si>
  <si>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</si>
  <si>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</si>
  <si>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</si>
  <si>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</si>
  <si>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</si>
  <si>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</si>
  <si>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</si>
  <si>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</si>
  <si>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</si>
  <si>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</si>
  <si>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</si>
  <si>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</si>
  <si>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</si>
  <si>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</si>
  <si>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</si>
  <si>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</si>
  <si>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</si>
  <si>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</si>
  <si>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</si>
  <si>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</si>
  <si>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</si>
  <si>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</si>
  <si>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</si>
  <si>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</si>
  <si>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</si>
  <si>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</si>
  <si>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</si>
  <si>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</si>
  <si>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</si>
  <si>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</si>
  <si>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</si>
  <si>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</si>
  <si>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</si>
  <si>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</si>
  <si>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</si>
  <si>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</si>
  <si>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</si>
  <si>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</si>
  <si>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</si>
  <si>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</si>
  <si>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</si>
  <si>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</si>
  <si>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</si>
  <si>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</si>
  <si>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</si>
  <si>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</si>
  <si>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</si>
  <si>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</si>
  <si>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</si>
  <si>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</si>
  <si>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</si>
  <si>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</si>
  <si>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</si>
  <si>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</si>
  <si>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</si>
  <si>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</si>
  <si>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</si>
  <si>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</si>
  <si>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</si>
  <si>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</si>
  <si>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</si>
  <si>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</si>
  <si>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</si>
  <si>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</si>
  <si>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</si>
  <si>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</si>
  <si>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</si>
  <si>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</si>
  <si>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</si>
  <si>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</si>
  <si>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</si>
  <si>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</si>
  <si>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</si>
  <si>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</si>
  <si>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</si>
  <si>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</si>
  <si>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</si>
  <si>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</si>
  <si>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</si>
  <si>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</si>
  <si>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</si>
  <si>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</si>
  <si>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</si>
  <si>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</si>
  <si>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</si>
  <si>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</si>
  <si>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</si>
  <si>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</si>
  <si>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</si>
  <si>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</si>
  <si>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</si>
  <si>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</si>
  <si>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</si>
  <si>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</si>
  <si>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</si>
  <si>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</si>
  <si>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</si>
  <si>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</si>
  <si>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</si>
  <si>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</si>
  <si>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</si>
  <si>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</si>
  <si>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</si>
  <si>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</si>
  <si>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</si>
  <si>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</si>
  <si>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</si>
  <si>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</si>
  <si>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</si>
  <si>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</si>
  <si>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</si>
  <si>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</si>
  <si>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</si>
  <si>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</si>
  <si>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</si>
  <si>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</si>
  <si>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</si>
  <si>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</si>
  <si>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</si>
  <si>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</si>
  <si>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</si>
  <si>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</si>
  <si>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</si>
  <si>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</si>
  <si>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</si>
  <si>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</si>
  <si>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</si>
  <si>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</si>
  <si>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</si>
  <si>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</si>
  <si>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</si>
  <si>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</si>
  <si>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</si>
  <si>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教育訓練プログラムの開発</t>
  </si>
  <si>
    <t>人材開発統括官</t>
  </si>
  <si>
    <t>政策企画室長
黒田　啓太</t>
  </si>
  <si>
    <t>令和元年度</t>
  </si>
  <si>
    <t>令和2年度</t>
  </si>
  <si>
    <t>政策企画室</t>
  </si>
  <si>
    <t>雇用保険法第63条第１項第８号</t>
  </si>
  <si>
    <t>「経済財政運営と改革の基本方針2018」（令和30年６月15日）</t>
  </si>
  <si>
    <t>個人が人生を再設計し、一人一人のライフスタイルに応じたキャリア選択を行い、新たなステージで求められる能力やスキルを身につけること、また、技術革新が進む中で、生涯を通じた学び直しを行うことを促進するため、技術革新を反映した最新かつ実践的な知識・技術の習得に資する教育訓練プログラムの開発・実証を行う。</t>
  </si>
  <si>
    <t>キャリアアップやキャリアチェンジを目指す労働者を対象とする、技術革新を反映した最新かつ実践的な知識・技術の習得に資する教育訓練プログラムの開発・実証を業界団体、学会、大学、専修学校等に委託する。開発するプログラムは、教育訓練給付や人材開発支援助成金の対象講座としても活用できるものとする。</t>
  </si>
  <si>
    <t>-</t>
  </si>
  <si>
    <t>プログラムの受講修了者のアンケートから「当該教育訓練プログラムの受講は有益であった」旨の回答を受けた割合が80％以上</t>
  </si>
  <si>
    <t>開発したプログラムの受講生の満足度（「当該教育訓練プログラムの受講は有益であった」）</t>
  </si>
  <si>
    <t>委託事業者からの報告による厚生労働省調べ</t>
  </si>
  <si>
    <t>プログラム開発本数</t>
  </si>
  <si>
    <t>回</t>
  </si>
  <si>
    <t>(X)予算執行額（当該年度に開発完了したものに限り、複数年度に跨がる事業は前年度までに当該事業に支出した金額を含む）／(Y)プログラム開発本数　</t>
    <phoneticPr fontId="5"/>
  </si>
  <si>
    <t>百万円</t>
  </si>
  <si>
    <t>　　X/Y</t>
    <phoneticPr fontId="5"/>
  </si>
  <si>
    <t>多様な職業能力開発の機能を確保すること（Ⅵ-1）</t>
  </si>
  <si>
    <t>多様な職業能力開発の機会を確保し、生産性の向上に向けた人材育成強化を強化すること（Ⅵ-1-1）</t>
  </si>
  <si>
    <t>新31</t>
  </si>
  <si>
    <t>○</t>
  </si>
  <si>
    <t>「経済財政運営と改革の基本方針2018」において、新規かつ実践的で雇用対策として効果的で必要性の高いリカレント教育のプログラムの開発を集中的に支援するとされている。本事業はこれを踏まえて実施するため、国民や社会のニーズを的確に反映したものである。</t>
  </si>
  <si>
    <t>本事業は、「経済財政運営と改革の基本方針2018」に掲げられた方針に基づいて実施する事業であるため、国が実施すべきである。</t>
  </si>
  <si>
    <t>「経済財政運営と改革の基本方針2018」の記載を踏まえた事業である。また、本事業は、産学連携により、技術革新を反映した最新かつ実践的な知識・技術の習得に資する教育訓練プログラムの開発を行うものであり、これらが活用されることにより、労働者の様々なニーズに対応した教育訓練プログラムを提供できることとなることから、時代のニーズにあった優先度の高い事業である。</t>
  </si>
  <si>
    <t>一般競争入札によりもっとも安価な入札書を提示した会社を選定しているため、支出先の選定は妥当である。14件において一者応札となったが、これは本事業が技術革新を反映した新規のプログラムを開発するという難度の高い事業であり、担うことの可能な事業者が限られるという性質上やむをえないものである。また、競争性のない随意契約については、競争に付し、再度入札を行ったものの予定価格の範囲内の入札がなく落札者がなかったため、予算決算及び会計令（昭和22年勅令第165号）第99条の２に基づき行ったものであり問題ない。</t>
    <phoneticPr fontId="5"/>
  </si>
  <si>
    <t>△</t>
  </si>
  <si>
    <t>有</t>
  </si>
  <si>
    <t>本事業は、新規かつ実践的で雇用対策として効果的で必要性の高い教育訓練プログラムの開発・実証を、専門的な知見等を有する者に委託する事業であるが、事業を実施する上で必要経費の精査を行っており、その水準は妥当である。</t>
    <rPh sb="0" eb="1">
      <t>ホン</t>
    </rPh>
    <rPh sb="1" eb="3">
      <t>ジギョウ</t>
    </rPh>
    <rPh sb="5" eb="7">
      <t>シンキ</t>
    </rPh>
    <rPh sb="9" eb="11">
      <t>ジッセン</t>
    </rPh>
    <rPh sb="11" eb="12">
      <t>テキ</t>
    </rPh>
    <rPh sb="13" eb="15">
      <t>コヨウ</t>
    </rPh>
    <rPh sb="15" eb="17">
      <t>タイサク</t>
    </rPh>
    <rPh sb="20" eb="23">
      <t>コウカテキ</t>
    </rPh>
    <rPh sb="24" eb="27">
      <t>ヒツヨウセイ</t>
    </rPh>
    <rPh sb="28" eb="29">
      <t>タカ</t>
    </rPh>
    <rPh sb="30" eb="32">
      <t>キョウイク</t>
    </rPh>
    <rPh sb="32" eb="34">
      <t>クンレン</t>
    </rPh>
    <rPh sb="40" eb="42">
      <t>カイハツ</t>
    </rPh>
    <rPh sb="43" eb="45">
      <t>ジッショウ</t>
    </rPh>
    <rPh sb="47" eb="49">
      <t>センモン</t>
    </rPh>
    <rPh sb="49" eb="50">
      <t>テキ</t>
    </rPh>
    <rPh sb="51" eb="53">
      <t>チケン</t>
    </rPh>
    <rPh sb="53" eb="54">
      <t>トウ</t>
    </rPh>
    <rPh sb="55" eb="56">
      <t>ユウ</t>
    </rPh>
    <rPh sb="58" eb="59">
      <t>モノ</t>
    </rPh>
    <rPh sb="60" eb="62">
      <t>イタク</t>
    </rPh>
    <rPh sb="64" eb="66">
      <t>ジギョウ</t>
    </rPh>
    <rPh sb="71" eb="73">
      <t>ジギョウ</t>
    </rPh>
    <rPh sb="74" eb="76">
      <t>ジッシ</t>
    </rPh>
    <rPh sb="78" eb="79">
      <t>ウエ</t>
    </rPh>
    <rPh sb="80" eb="82">
      <t>ヒツヨウ</t>
    </rPh>
    <rPh sb="82" eb="84">
      <t>ケイヒ</t>
    </rPh>
    <rPh sb="85" eb="87">
      <t>セイサ</t>
    </rPh>
    <rPh sb="88" eb="89">
      <t>オコナ</t>
    </rPh>
    <rPh sb="96" eb="98">
      <t>スイジュン</t>
    </rPh>
    <rPh sb="99" eb="101">
      <t>ダトウ</t>
    </rPh>
    <phoneticPr fontId="5"/>
  </si>
  <si>
    <t>契約に際して提示された事業計画に沿って執行するよう指導していること、委託費の精算の際に事業に直接関係のない経費がないか精査していることから、支出は合理的なものとなっている。</t>
    <rPh sb="0" eb="2">
      <t>ケイヤク</t>
    </rPh>
    <rPh sb="3" eb="4">
      <t>サイ</t>
    </rPh>
    <rPh sb="6" eb="8">
      <t>テイジ</t>
    </rPh>
    <rPh sb="11" eb="13">
      <t>ジギョウ</t>
    </rPh>
    <rPh sb="13" eb="15">
      <t>ケイカク</t>
    </rPh>
    <rPh sb="16" eb="17">
      <t>ソ</t>
    </rPh>
    <phoneticPr fontId="5"/>
  </si>
  <si>
    <t>契約に際して提示された事業計画に沿って執行するよう指導していること、委託費の精算の際に事業に直接関係のない経費がないか精査していることから、事業目的に則し真に必要なものに限定されている。</t>
  </si>
  <si>
    <t>一般競争入札によりもっとも安価な入札書を提示した会社を選定した結果である。</t>
    <rPh sb="31" eb="33">
      <t>ケッカ</t>
    </rPh>
    <phoneticPr fontId="5"/>
  </si>
  <si>
    <t>‐</t>
  </si>
  <si>
    <t>事業計画の遂行状況を確認するため、各社の開催する検討委員会に１回以上参画し、効率的な事業の実施となっているかを監視するとともに、助言を行っている。</t>
    <rPh sb="0" eb="2">
      <t>ジギョウ</t>
    </rPh>
    <rPh sb="2" eb="4">
      <t>ケイカク</t>
    </rPh>
    <rPh sb="5" eb="7">
      <t>スイコウ</t>
    </rPh>
    <rPh sb="7" eb="9">
      <t>ジョウキョウ</t>
    </rPh>
    <rPh sb="10" eb="12">
      <t>カクニン</t>
    </rPh>
    <rPh sb="17" eb="19">
      <t>カクシャ</t>
    </rPh>
    <rPh sb="20" eb="22">
      <t>カイサイ</t>
    </rPh>
    <rPh sb="24" eb="26">
      <t>ケントウ</t>
    </rPh>
    <rPh sb="26" eb="29">
      <t>イインカイ</t>
    </rPh>
    <rPh sb="31" eb="32">
      <t>カイ</t>
    </rPh>
    <rPh sb="32" eb="34">
      <t>イジョウ</t>
    </rPh>
    <rPh sb="34" eb="36">
      <t>サンカク</t>
    </rPh>
    <rPh sb="38" eb="40">
      <t>コウリツ</t>
    </rPh>
    <rPh sb="40" eb="41">
      <t>テキ</t>
    </rPh>
    <rPh sb="42" eb="44">
      <t>ジギョウ</t>
    </rPh>
    <rPh sb="45" eb="47">
      <t>ジッシ</t>
    </rPh>
    <rPh sb="55" eb="57">
      <t>カンシ</t>
    </rPh>
    <rPh sb="64" eb="66">
      <t>ジョゲン</t>
    </rPh>
    <rPh sb="67" eb="68">
      <t>オコナ</t>
    </rPh>
    <phoneticPr fontId="5"/>
  </si>
  <si>
    <t>【委託：一般競争契約（総合評価）※一部随意契約（その他）】</t>
    <rPh sb="4" eb="6">
      <t>イッパン</t>
    </rPh>
    <rPh sb="6" eb="8">
      <t>キョウソウ</t>
    </rPh>
    <rPh sb="8" eb="10">
      <t>ケイヤク</t>
    </rPh>
    <rPh sb="17" eb="19">
      <t>イチブ</t>
    </rPh>
    <rPh sb="19" eb="21">
      <t>ズイイ</t>
    </rPh>
    <rPh sb="21" eb="23">
      <t>ケイヤク</t>
    </rPh>
    <rPh sb="26" eb="27">
      <t>タ</t>
    </rPh>
    <phoneticPr fontId="5"/>
  </si>
  <si>
    <t>590/16</t>
    <phoneticPr fontId="5"/>
  </si>
  <si>
    <t>目標を大きく上回った。</t>
    <rPh sb="0" eb="2">
      <t>モクヒョウ</t>
    </rPh>
    <rPh sb="3" eb="4">
      <t>オオ</t>
    </rPh>
    <rPh sb="6" eb="8">
      <t>ウワマワ</t>
    </rPh>
    <phoneticPr fontId="5"/>
  </si>
  <si>
    <t>-</t>
    <phoneticPr fontId="5"/>
  </si>
  <si>
    <t>A.一般社団法人コンピュータソフトウェア協会</t>
    <rPh sb="2" eb="4">
      <t>イッパン</t>
    </rPh>
    <rPh sb="4" eb="6">
      <t>シャダン</t>
    </rPh>
    <rPh sb="6" eb="8">
      <t>ホウジン</t>
    </rPh>
    <rPh sb="20" eb="22">
      <t>キョウカイ</t>
    </rPh>
    <phoneticPr fontId="5"/>
  </si>
  <si>
    <t>事業費</t>
    <rPh sb="0" eb="3">
      <t>ジギョウヒ</t>
    </rPh>
    <phoneticPr fontId="5"/>
  </si>
  <si>
    <t>外部委託</t>
    <rPh sb="0" eb="2">
      <t>ガイブ</t>
    </rPh>
    <rPh sb="2" eb="4">
      <t>イタク</t>
    </rPh>
    <phoneticPr fontId="5"/>
  </si>
  <si>
    <t>人件費</t>
    <rPh sb="0" eb="3">
      <t>ジンケンヒ</t>
    </rPh>
    <phoneticPr fontId="5"/>
  </si>
  <si>
    <t>管理費</t>
    <rPh sb="0" eb="3">
      <t>カンリヒ</t>
    </rPh>
    <phoneticPr fontId="5"/>
  </si>
  <si>
    <t>消費税</t>
    <rPh sb="0" eb="3">
      <t>ショウヒゼイ</t>
    </rPh>
    <phoneticPr fontId="5"/>
  </si>
  <si>
    <t>実証授業講師謝金、執筆謝金、テキスト製本費等</t>
    <rPh sb="0" eb="2">
      <t>ジッショウ</t>
    </rPh>
    <rPh sb="2" eb="4">
      <t>ジュギョウ</t>
    </rPh>
    <rPh sb="4" eb="6">
      <t>コウシ</t>
    </rPh>
    <rPh sb="6" eb="8">
      <t>シャキン</t>
    </rPh>
    <rPh sb="9" eb="11">
      <t>シッピツ</t>
    </rPh>
    <rPh sb="11" eb="13">
      <t>シャキン</t>
    </rPh>
    <rPh sb="18" eb="20">
      <t>セイホン</t>
    </rPh>
    <rPh sb="20" eb="21">
      <t>ヒ</t>
    </rPh>
    <rPh sb="21" eb="22">
      <t>トウ</t>
    </rPh>
    <phoneticPr fontId="5"/>
  </si>
  <si>
    <t>教材開発の一部を委託する経費
（株式会社ウチダ人材開発センタ）</t>
    <rPh sb="0" eb="2">
      <t>キョウザイ</t>
    </rPh>
    <rPh sb="2" eb="4">
      <t>カイハツ</t>
    </rPh>
    <rPh sb="5" eb="7">
      <t>イチブ</t>
    </rPh>
    <rPh sb="8" eb="10">
      <t>イタク</t>
    </rPh>
    <rPh sb="12" eb="14">
      <t>ケイヒ</t>
    </rPh>
    <rPh sb="16" eb="18">
      <t>カブシキ</t>
    </rPh>
    <rPh sb="18" eb="20">
      <t>ガイシャ</t>
    </rPh>
    <rPh sb="23" eb="25">
      <t>ジンザイ</t>
    </rPh>
    <rPh sb="25" eb="27">
      <t>カイハツ</t>
    </rPh>
    <phoneticPr fontId="5"/>
  </si>
  <si>
    <t>プロジェクト責任者・スタッフ給与等(４名)</t>
    <rPh sb="6" eb="9">
      <t>セキニンシャ</t>
    </rPh>
    <rPh sb="14" eb="16">
      <t>キュウヨ</t>
    </rPh>
    <rPh sb="16" eb="17">
      <t>トウ</t>
    </rPh>
    <rPh sb="19" eb="20">
      <t>メイ</t>
    </rPh>
    <phoneticPr fontId="5"/>
  </si>
  <si>
    <t>雑費等</t>
    <rPh sb="0" eb="2">
      <t>ザッピ</t>
    </rPh>
    <rPh sb="2" eb="3">
      <t>トウ</t>
    </rPh>
    <phoneticPr fontId="5"/>
  </si>
  <si>
    <t>B.株式会社ウチダ人材開発センタ</t>
    <phoneticPr fontId="5"/>
  </si>
  <si>
    <t>株式会社ウチダ人材開発センタ</t>
    <rPh sb="0" eb="4">
      <t>カブシキガイシャ</t>
    </rPh>
    <rPh sb="7" eb="9">
      <t>ジンザイ</t>
    </rPh>
    <rPh sb="9" eb="11">
      <t>カイハツ</t>
    </rPh>
    <phoneticPr fontId="5"/>
  </si>
  <si>
    <t>教材開発</t>
    <rPh sb="0" eb="2">
      <t>キョウザイ</t>
    </rPh>
    <rPh sb="2" eb="4">
      <t>カイハツ</t>
    </rPh>
    <phoneticPr fontId="5"/>
  </si>
  <si>
    <t>一般社団法人日本支援技術協会</t>
  </si>
  <si>
    <t>一般社団法人数理人材育成協会</t>
    <phoneticPr fontId="5"/>
  </si>
  <si>
    <t>ジャパンライム株式会社</t>
    <phoneticPr fontId="5"/>
  </si>
  <si>
    <t>エヌ・ティ・ティ・スマートコネクト株式会社</t>
    <phoneticPr fontId="5"/>
  </si>
  <si>
    <t>西日本電信電話株式会社</t>
    <phoneticPr fontId="5"/>
  </si>
  <si>
    <t>オムロンエキスパートリンク株式会社</t>
    <phoneticPr fontId="5"/>
  </si>
  <si>
    <t>株式会社ワークアカデミー</t>
    <phoneticPr fontId="5"/>
  </si>
  <si>
    <t>一般社団法人人材育成と教育サービス協議会</t>
    <rPh sb="0" eb="2">
      <t>イッパン</t>
    </rPh>
    <rPh sb="2" eb="6">
      <t>シャダンホウジン</t>
    </rPh>
    <phoneticPr fontId="5"/>
  </si>
  <si>
    <t>教材開発</t>
    <rPh sb="0" eb="2">
      <t>キョウザイ</t>
    </rPh>
    <rPh sb="2" eb="4">
      <t>カイハツ</t>
    </rPh>
    <phoneticPr fontId="5"/>
  </si>
  <si>
    <t>一般社団法人コンピュータソフトウェア協会</t>
    <rPh sb="0" eb="2">
      <t>イッパン</t>
    </rPh>
    <rPh sb="2" eb="6">
      <t>シャダンホウジン</t>
    </rPh>
    <rPh sb="18" eb="20">
      <t>キョウカイ</t>
    </rPh>
    <phoneticPr fontId="5"/>
  </si>
  <si>
    <t>教育訓練プログラムの開発</t>
    <rPh sb="0" eb="2">
      <t>キョウイク</t>
    </rPh>
    <rPh sb="2" eb="4">
      <t>クンレン</t>
    </rPh>
    <rPh sb="10" eb="12">
      <t>カイハツ</t>
    </rPh>
    <phoneticPr fontId="5"/>
  </si>
  <si>
    <t>株式会社フォーラムエイト</t>
    <rPh sb="0" eb="4">
      <t>カブシキガイシャ</t>
    </rPh>
    <phoneticPr fontId="5"/>
  </si>
  <si>
    <t>国立大学法人大阪大学</t>
    <rPh sb="0" eb="2">
      <t>コクリツ</t>
    </rPh>
    <rPh sb="2" eb="4">
      <t>ダイガク</t>
    </rPh>
    <rPh sb="4" eb="6">
      <t>ホウジン</t>
    </rPh>
    <rPh sb="6" eb="8">
      <t>オオサカ</t>
    </rPh>
    <rPh sb="8" eb="10">
      <t>ダイガク</t>
    </rPh>
    <phoneticPr fontId="5"/>
  </si>
  <si>
    <t>株式会社アウトソーシング</t>
    <rPh sb="0" eb="4">
      <t>カブシキガイシャ</t>
    </rPh>
    <phoneticPr fontId="5"/>
  </si>
  <si>
    <t>国立大学法人九州大学</t>
    <phoneticPr fontId="5"/>
  </si>
  <si>
    <t>株式会社穴吹カレッジサービス</t>
    <phoneticPr fontId="5"/>
  </si>
  <si>
    <t>学校法人穴吹学園</t>
    <rPh sb="0" eb="2">
      <t>ガッコウ</t>
    </rPh>
    <rPh sb="2" eb="4">
      <t>ホウジン</t>
    </rPh>
    <rPh sb="4" eb="6">
      <t>アナブキ</t>
    </rPh>
    <rPh sb="6" eb="8">
      <t>ガクエン</t>
    </rPh>
    <phoneticPr fontId="5"/>
  </si>
  <si>
    <t>学校法人京都女子学園</t>
    <rPh sb="0" eb="2">
      <t>ガッコウ</t>
    </rPh>
    <rPh sb="2" eb="4">
      <t>ホウジン</t>
    </rPh>
    <rPh sb="4" eb="6">
      <t>キョウト</t>
    </rPh>
    <rPh sb="6" eb="8">
      <t>ジョシ</t>
    </rPh>
    <rPh sb="8" eb="10">
      <t>ガクエン</t>
    </rPh>
    <phoneticPr fontId="5"/>
  </si>
  <si>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5"/>
  </si>
  <si>
    <t>厚生労働省のホームページにおいて成果物を公開し、希望者が利用できるようにする。</t>
    <rPh sb="16" eb="19">
      <t>セイカブツ</t>
    </rPh>
    <rPh sb="20" eb="22">
      <t>コウカイ</t>
    </rPh>
    <rPh sb="24" eb="27">
      <t>キボウシャ</t>
    </rPh>
    <rPh sb="28" eb="30">
      <t>リヨウ</t>
    </rPh>
    <phoneticPr fontId="5"/>
  </si>
  <si>
    <t>121/4</t>
    <phoneticPr fontId="5"/>
  </si>
  <si>
    <t>-</t>
    <phoneticPr fontId="5"/>
  </si>
  <si>
    <t>受託事業者においてはいずれも計画通りのプログラム開発が完了し、成果実績も目標を上回っている。</t>
    <rPh sb="31" eb="33">
      <t>セイカ</t>
    </rPh>
    <rPh sb="33" eb="35">
      <t>ジッセキ</t>
    </rPh>
    <rPh sb="36" eb="38">
      <t>モクヒョウ</t>
    </rPh>
    <rPh sb="39" eb="41">
      <t>ウワマワ</t>
    </rPh>
    <phoneticPr fontId="5"/>
  </si>
  <si>
    <t>消費税</t>
    <rPh sb="0" eb="3">
      <t>ショウヒゼイ</t>
    </rPh>
    <phoneticPr fontId="5"/>
  </si>
  <si>
    <t>会場借料</t>
    <rPh sb="0" eb="2">
      <t>カイジョウ</t>
    </rPh>
    <rPh sb="2" eb="4">
      <t>シャクリョウ</t>
    </rPh>
    <phoneticPr fontId="5"/>
  </si>
  <si>
    <t>講座運営、報告書作成補助等</t>
    <rPh sb="0" eb="2">
      <t>コウザ</t>
    </rPh>
    <rPh sb="2" eb="4">
      <t>ウンエイ</t>
    </rPh>
    <rPh sb="5" eb="8">
      <t>ホウコクショ</t>
    </rPh>
    <rPh sb="8" eb="10">
      <t>サクセイ</t>
    </rPh>
    <rPh sb="10" eb="12">
      <t>ホジョ</t>
    </rPh>
    <phoneticPr fontId="5"/>
  </si>
  <si>
    <t>講座運営補助</t>
    <rPh sb="0" eb="2">
      <t>コウザ</t>
    </rPh>
    <rPh sb="2" eb="4">
      <t>ウンエイ</t>
    </rPh>
    <rPh sb="4" eb="6">
      <t>ホジョ</t>
    </rPh>
    <phoneticPr fontId="5"/>
  </si>
  <si>
    <t>-</t>
    <phoneticPr fontId="5"/>
  </si>
  <si>
    <t>厚労</t>
  </si>
  <si>
    <t>開発されたカリキュラムを厚生労働省ホームページに掲載する等により、周知に努める。なお、本事業は一定の役割を果たしたものと考えられることから、令和２年度限りで終了。</t>
    <phoneticPr fontId="5"/>
  </si>
  <si>
    <t>-</t>
    <phoneticPr fontId="5"/>
  </si>
  <si>
    <t>-</t>
    <phoneticPr fontId="5"/>
  </si>
  <si>
    <t>キャリアアップやキャリアチェンジを目指す労働者を対象とする、技術革新を反映した最新かつ実践的な知識・技術の習得に資する教育訓練プログラムの開発・実証を行う事業であり、これにより職業能力開発機会の拡大、人材育成の強化に資する。</t>
    <phoneticPr fontId="5"/>
  </si>
  <si>
    <t>-</t>
    <phoneticPr fontId="5"/>
  </si>
  <si>
    <t>当初見込みを達成できた。</t>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</si>
  <si>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</si>
  <si>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</si>
  <si>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</si>
  <si>
    <t>・新規に優先度が高い事業とのこと、２年間で開発した最新かつ実践的知識・技術の習得に資する教育訓練プログラムであるならば、即実践に生かされてこそ意味がある。今後の改善方向性としては、ホームページ公開するだけでは不十分であり、本プログラムの活用状況、満足度などの成果実績をHP等に掲載することが望まれる。なお、本事業レビューシートの活用指標には、受講者数を加えておく必要がある。(元吉　由紀子)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</si>
</sst>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xdr:colOff>
      <xdr:row>748</xdr:row>
      <xdr:rowOff>12872</xdr:rowOff>
    </xdr:from>
    <xdr:to>
      <xdr:col>28</xdr:col>
      <xdr:colOff>5600</xdr:colOff>
      <xdr:row>750</xdr:row>
      <xdr:rowOff>294374</xdr:rowOff>
    </xdr:to>
    <xdr:sp macro="" textlink="">
      <xdr:nvSpPr>
        <xdr:cNvPr id="2" name="正方形/長方形 1"/>
        <xdr:cNvSpPr/>
      </xdr:nvSpPr>
      <xdr:spPr>
        <a:xfrm>
          <a:off x="4000501" y="44065997"/>
          <a:ext cx="2605924" cy="98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２９１百万円</a:t>
          </a:r>
        </a:p>
      </xdr:txBody>
    </xdr:sp>
    <xdr:clientData/>
  </xdr:twoCellAnchor>
  <xdr:twoCellAnchor>
    <xdr:from>
      <xdr:col>13</xdr:col>
      <xdr:colOff>0</xdr:colOff>
      <xdr:row>753</xdr:row>
      <xdr:rowOff>77232</xdr:rowOff>
    </xdr:from>
    <xdr:to>
      <xdr:col>29</xdr:col>
      <xdr:colOff>140366</xdr:colOff>
      <xdr:row>756</xdr:row>
      <xdr:rowOff>24030</xdr:rowOff>
    </xdr:to>
    <xdr:sp macro="" textlink="">
      <xdr:nvSpPr>
        <xdr:cNvPr id="3" name="正方形/長方形 2"/>
        <xdr:cNvSpPr/>
      </xdr:nvSpPr>
      <xdr:spPr>
        <a:xfrm>
          <a:off x="3600450" y="45892482"/>
          <a:ext cx="3340766" cy="100407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業界団体、大学等</a:t>
          </a:r>
          <a:endParaRPr kumimoji="1" lang="en-US" altLang="ja-JP" sz="1400"/>
        </a:p>
        <a:p>
          <a:pPr algn="ctr"/>
          <a:r>
            <a:rPr kumimoji="1" lang="ja-JP" altLang="en-US" sz="1100"/>
            <a:t>（１６団体）</a:t>
          </a:r>
          <a:endParaRPr kumimoji="1" lang="en-US" altLang="ja-JP" sz="1100">
            <a:latin typeface="+mn-ea"/>
            <a:ea typeface="+mn-ea"/>
          </a:endParaRPr>
        </a:p>
        <a:p>
          <a:pPr algn="ctr"/>
          <a:r>
            <a:rPr kumimoji="1" lang="ja-JP" altLang="en-US" sz="1400">
              <a:latin typeface="+mn-ea"/>
              <a:ea typeface="+mn-ea"/>
            </a:rPr>
            <a:t>２８６百万円</a:t>
          </a:r>
        </a:p>
        <a:p>
          <a:pPr algn="ctr"/>
          <a:endParaRPr kumimoji="1" lang="en-US" altLang="ja-JP" sz="1400"/>
        </a:p>
      </xdr:txBody>
    </xdr:sp>
    <xdr:clientData/>
  </xdr:twoCellAnchor>
  <xdr:twoCellAnchor>
    <xdr:from>
      <xdr:col>21</xdr:col>
      <xdr:colOff>0</xdr:colOff>
      <xdr:row>750</xdr:row>
      <xdr:rowOff>296045</xdr:rowOff>
    </xdr:from>
    <xdr:to>
      <xdr:col>21</xdr:col>
      <xdr:colOff>1</xdr:colOff>
      <xdr:row>753</xdr:row>
      <xdr:rowOff>41101</xdr:rowOff>
    </xdr:to>
    <xdr:cxnSp macro="">
      <xdr:nvCxnSpPr>
        <xdr:cNvPr id="4" name="直線矢印コネクタ 3"/>
        <xdr:cNvCxnSpPr/>
      </xdr:nvCxnSpPr>
      <xdr:spPr>
        <a:xfrm flipH="1">
          <a:off x="5200650" y="45054020"/>
          <a:ext cx="1" cy="802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176892</xdr:colOff>
      <xdr:row>756</xdr:row>
      <xdr:rowOff>0</xdr:rowOff>
    </xdr:from>
    <xdr:to>
      <xdr:col>20</xdr:col>
      <xdr:colOff>176893</xdr:colOff>
      <xdr:row>756</xdr:row>
      <xdr:rowOff>780854</xdr:rowOff>
    </xdr:to>
    <xdr:cxnSp macro="">
      <xdr:nvCxnSpPr>
        <xdr:cNvPr id="5" name="直線矢印コネクタ 4"/>
        <xdr:cNvCxnSpPr/>
      </xdr:nvCxnSpPr>
      <xdr:spPr>
        <a:xfrm flipH="1">
          <a:off x="4259035" y="44617821"/>
          <a:ext cx="1" cy="7808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87159</xdr:colOff>
      <xdr:row>757</xdr:row>
      <xdr:rowOff>51009</xdr:rowOff>
    </xdr:from>
    <xdr:to>
      <xdr:col>29</xdr:col>
      <xdr:colOff>21579</xdr:colOff>
      <xdr:row>763</xdr:row>
      <xdr:rowOff>136071</xdr:rowOff>
    </xdr:to>
    <xdr:sp macro="" textlink="">
      <xdr:nvSpPr>
        <xdr:cNvPr id="6" name="正方形/長方形 5"/>
        <xdr:cNvSpPr/>
      </xdr:nvSpPr>
      <xdr:spPr>
        <a:xfrm>
          <a:off x="2536445" y="45226723"/>
          <a:ext cx="3404241" cy="22077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B.</a:t>
          </a:r>
          <a:r>
            <a:rPr kumimoji="1" lang="ja-JP" altLang="en-US" sz="1400">
              <a:latin typeface="+mn-ea"/>
              <a:ea typeface="+mn-ea"/>
            </a:rPr>
            <a:t>業界団体、民間企業等</a:t>
          </a:r>
          <a:endParaRPr kumimoji="1" lang="en-US" altLang="ja-JP" sz="1400"/>
        </a:p>
        <a:p>
          <a:pPr algn="ctr"/>
          <a:r>
            <a:rPr kumimoji="1" lang="ja-JP" altLang="en-US" sz="1100"/>
            <a:t>（９団体）</a:t>
          </a:r>
          <a:endParaRPr kumimoji="1" lang="en-US" altLang="ja-JP" sz="1100">
            <a:latin typeface="+mn-ea"/>
            <a:ea typeface="+mn-ea"/>
          </a:endParaRPr>
        </a:p>
        <a:p>
          <a:pPr algn="ctr"/>
          <a:r>
            <a:rPr kumimoji="1" lang="ja-JP" altLang="en-US" sz="1400">
              <a:latin typeface="+mn-ea"/>
              <a:ea typeface="+mn-ea"/>
            </a:rPr>
            <a:t>２８百万円</a:t>
          </a:r>
        </a:p>
        <a:p>
          <a:pPr algn="ctr"/>
          <a:endParaRPr kumimoji="1" lang="en-US" altLang="ja-JP" sz="1400"/>
        </a:p>
      </xdr:txBody>
    </xdr:sp>
    <xdr:clientData/>
  </xdr:twoCellAnchor>
  <xdr:twoCellAnchor>
    <xdr:from>
      <xdr:col>30</xdr:col>
      <xdr:colOff>64359</xdr:colOff>
      <xdr:row>753</xdr:row>
      <xdr:rowOff>270304</xdr:rowOff>
    </xdr:from>
    <xdr:to>
      <xdr:col>44</xdr:col>
      <xdr:colOff>57077</xdr:colOff>
      <xdr:row>755</xdr:row>
      <xdr:rowOff>189178</xdr:rowOff>
    </xdr:to>
    <xdr:sp macro="" textlink="">
      <xdr:nvSpPr>
        <xdr:cNvPr id="7" name="大かっこ 6"/>
        <xdr:cNvSpPr/>
      </xdr:nvSpPr>
      <xdr:spPr bwMode="auto">
        <a:xfrm>
          <a:off x="7065234" y="46085554"/>
          <a:ext cx="2793068" cy="6237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教育訓練プログラムの開発</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76494</xdr:colOff>
      <xdr:row>757</xdr:row>
      <xdr:rowOff>243569</xdr:rowOff>
    </xdr:from>
    <xdr:to>
      <xdr:col>44</xdr:col>
      <xdr:colOff>69212</xdr:colOff>
      <xdr:row>763</xdr:row>
      <xdr:rowOff>54428</xdr:rowOff>
    </xdr:to>
    <xdr:sp macro="" textlink="">
      <xdr:nvSpPr>
        <xdr:cNvPr id="8" name="大かっこ 7"/>
        <xdr:cNvSpPr/>
      </xdr:nvSpPr>
      <xdr:spPr bwMode="auto">
        <a:xfrm>
          <a:off x="6199708" y="45419283"/>
          <a:ext cx="2850218" cy="193357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教材開発・講座運営補助</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40086</xdr:colOff>
      <xdr:row>756</xdr:row>
      <xdr:rowOff>274719</xdr:rowOff>
    </xdr:from>
    <xdr:to>
      <xdr:col>38</xdr:col>
      <xdr:colOff>40822</xdr:colOff>
      <xdr:row>756</xdr:row>
      <xdr:rowOff>721178</xdr:rowOff>
    </xdr:to>
    <xdr:sp macro="" textlink="">
      <xdr:nvSpPr>
        <xdr:cNvPr id="9" name="正方形/長方形 8"/>
        <xdr:cNvSpPr/>
      </xdr:nvSpPr>
      <xdr:spPr bwMode="auto">
        <a:xfrm>
          <a:off x="4530443" y="44892540"/>
          <a:ext cx="3266450" cy="446459"/>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108857</xdr:colOff>
      <xdr:row>749</xdr:row>
      <xdr:rowOff>285750</xdr:rowOff>
    </xdr:from>
    <xdr:to>
      <xdr:col>41</xdr:col>
      <xdr:colOff>32644</xdr:colOff>
      <xdr:row>750</xdr:row>
      <xdr:rowOff>305027</xdr:rowOff>
    </xdr:to>
    <xdr:sp macro="" textlink="">
      <xdr:nvSpPr>
        <xdr:cNvPr id="10" name="テキスト ボックス 9"/>
        <xdr:cNvSpPr txBox="1"/>
      </xdr:nvSpPr>
      <xdr:spPr>
        <a:xfrm>
          <a:off x="6027964" y="44944393"/>
          <a:ext cx="2373073" cy="37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うち本省事務費：５百万円</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0" zoomScaleNormal="75" zoomScaleSheetLayoutView="70" zoomScalePageLayoutView="85" workbookViewId="0">
      <selection activeCell="BG731" sqref="BG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791</v>
      </c>
      <c r="AK2" s="943"/>
      <c r="AL2" s="943"/>
      <c r="AM2" s="943"/>
      <c r="AN2" s="98" t="s">
        <v>406</v>
      </c>
      <c r="AO2" s="943">
        <v>20</v>
      </c>
      <c r="AP2" s="943"/>
      <c r="AQ2" s="943"/>
      <c r="AR2" s="99" t="s">
        <v>709</v>
      </c>
      <c r="AS2" s="949">
        <v>699</v>
      </c>
      <c r="AT2" s="949"/>
      <c r="AU2" s="949"/>
      <c r="AV2" s="98" t="str">
        <f>IF(AW2="","","-")</f>
        <v/>
      </c>
      <c r="AW2" s="909"/>
      <c r="AX2" s="909"/>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711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712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714</v>
      </c>
      <c r="H5" s="836"/>
      <c r="I5" s="836"/>
      <c r="J5" s="836"/>
      <c r="K5" s="836"/>
      <c r="L5" s="836"/>
      <c r="M5" s="837" t="s">
        <v>66</v>
      </c>
      <c r="N5" s="838"/>
      <c r="O5" s="838"/>
      <c r="P5" s="838"/>
      <c r="Q5" s="838"/>
      <c r="R5" s="839"/>
      <c r="S5" s="840" t="s">
        <v>715</v>
      </c>
      <c r="T5" s="836"/>
      <c r="U5" s="836"/>
      <c r="V5" s="836"/>
      <c r="W5" s="836"/>
      <c r="X5" s="841"/>
      <c r="Y5" s="694" t="s">
        <v>3</v>
      </c>
      <c r="Z5" s="542"/>
      <c r="AA5" s="542"/>
      <c r="AB5" s="542"/>
      <c r="AC5" s="542"/>
      <c r="AD5" s="543"/>
      <c r="AE5" s="695" t="s">
        <v>716</v>
      </c>
      <c r="AF5" s="695"/>
      <c r="AG5" s="695"/>
      <c r="AH5" s="695"/>
      <c r="AI5" s="695"/>
      <c r="AJ5" s="695"/>
      <c r="AK5" s="695"/>
      <c r="AL5" s="695"/>
      <c r="AM5" s="695"/>
      <c r="AN5" s="695"/>
      <c r="AO5" s="695"/>
      <c r="AP5" s="696"/>
      <c r="AQ5" s="697" t="s">
        <v>713</v>
      </c>
      <c r="AR5" s="698"/>
      <c r="AS5" s="698"/>
      <c r="AT5" s="698"/>
      <c r="AU5" s="698"/>
      <c r="AV5" s="698"/>
      <c r="AW5" s="698"/>
      <c r="AX5" s="699"/>
    </row>
    <row r="6" spans="1:50" ht="39" customHeight="1" x14ac:dyDescent="0.15">
      <c r="A6" s="702" t="s">
        <v>4</v>
      </c>
      <c r="B6" s="703"/>
      <c r="C6" s="703"/>
      <c r="D6" s="703"/>
      <c r="E6" s="703"/>
      <c r="F6" s="703"/>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1" t="s">
        <v>389</v>
      </c>
      <c r="Z7" s="439"/>
      <c r="AA7" s="439"/>
      <c r="AB7" s="439"/>
      <c r="AC7" s="439"/>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v>
      </c>
      <c r="H8" s="716"/>
      <c r="I8" s="716"/>
      <c r="J8" s="716"/>
      <c r="K8" s="716"/>
      <c r="L8" s="716"/>
      <c r="M8" s="716"/>
      <c r="N8" s="716"/>
      <c r="O8" s="716"/>
      <c r="P8" s="716"/>
      <c r="Q8" s="716"/>
      <c r="R8" s="716"/>
      <c r="S8" s="716"/>
      <c r="T8" s="716"/>
      <c r="U8" s="716"/>
      <c r="V8" s="716"/>
      <c r="W8" s="716"/>
      <c r="X8" s="945"/>
      <c r="Y8" s="842" t="s">
        <v>257</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7" t="s">
        <v>30</v>
      </c>
      <c r="B10" s="658"/>
      <c r="C10" s="658"/>
      <c r="D10" s="658"/>
      <c r="E10" s="658"/>
      <c r="F10" s="658"/>
      <c r="G10" s="750" t="s">
        <v>720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7" t="s">
        <v>5</v>
      </c>
      <c r="B11" s="658"/>
      <c r="C11" s="658"/>
      <c r="D11" s="658"/>
      <c r="E11" s="658"/>
      <c r="F11" s="659"/>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62" t="s">
        <v>24</v>
      </c>
      <c r="B12" s="963"/>
      <c r="C12" s="963"/>
      <c r="D12" s="963"/>
      <c r="E12" s="963"/>
      <c r="F12" s="964"/>
      <c r="G12" s="756"/>
      <c r="H12" s="757"/>
      <c r="I12" s="757"/>
      <c r="J12" s="757"/>
      <c r="K12" s="757"/>
      <c r="L12" s="757"/>
      <c r="M12" s="757"/>
      <c r="N12" s="757"/>
      <c r="O12" s="757"/>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18"/>
    </row>
    <row r="13" spans="1:50" ht="21" customHeight="1" x14ac:dyDescent="0.15">
      <c r="A13" s="612"/>
      <c r="B13" s="613"/>
      <c r="C13" s="613"/>
      <c r="D13" s="613"/>
      <c r="E13" s="613"/>
      <c r="F13" s="614"/>
      <c r="G13" s="719" t="s">
        <v>6</v>
      </c>
      <c r="H13" s="720"/>
      <c r="I13" s="760" t="s">
        <v>7</v>
      </c>
      <c r="J13" s="761"/>
      <c r="K13" s="761"/>
      <c r="L13" s="761"/>
      <c r="M13" s="761"/>
      <c r="N13" s="761"/>
      <c r="O13" s="762"/>
      <c r="P13" s="654" t="s">
        <v>721</v>
      </c>
      <c r="Q13" s="655"/>
      <c r="R13" s="655"/>
      <c r="S13" s="655"/>
      <c r="T13" s="655"/>
      <c r="U13" s="655"/>
      <c r="V13" s="656"/>
      <c r="W13" s="654">
        <v>966</v>
      </c>
      <c r="X13" s="655"/>
      <c r="Y13" s="655"/>
      <c r="Z13" s="655"/>
      <c r="AA13" s="655"/>
      <c r="AB13" s="655"/>
      <c r="AC13" s="656"/>
      <c r="AD13" s="654">
        <v>493</v>
      </c>
      <c r="AE13" s="655"/>
      <c r="AF13" s="655"/>
      <c r="AG13" s="655"/>
      <c r="AH13" s="655"/>
      <c r="AI13" s="655"/>
      <c r="AJ13" s="656"/>
      <c r="AK13" s="654" t="s">
        <v>784</v>
      </c>
      <c r="AL13" s="655"/>
      <c r="AM13" s="655"/>
      <c r="AN13" s="655"/>
      <c r="AO13" s="655"/>
      <c r="AP13" s="655"/>
      <c r="AQ13" s="656"/>
      <c r="AR13" s="918" t="s">
        <v>784</v>
      </c>
      <c r="AS13" s="919"/>
      <c r="AT13" s="919"/>
      <c r="AU13" s="919"/>
      <c r="AV13" s="919"/>
      <c r="AW13" s="919"/>
      <c r="AX13" s="920"/>
    </row>
    <row r="14" spans="1:50" ht="21" customHeight="1" x14ac:dyDescent="0.15">
      <c r="A14" s="612"/>
      <c r="B14" s="613"/>
      <c r="C14" s="613"/>
      <c r="D14" s="613"/>
      <c r="E14" s="613"/>
      <c r="F14" s="614"/>
      <c r="G14" s="721"/>
      <c r="H14" s="722"/>
      <c r="I14" s="707" t="s">
        <v>8</v>
      </c>
      <c r="J14" s="758"/>
      <c r="K14" s="758"/>
      <c r="L14" s="758"/>
      <c r="M14" s="758"/>
      <c r="N14" s="758"/>
      <c r="O14" s="759"/>
      <c r="P14" s="654" t="s">
        <v>721</v>
      </c>
      <c r="Q14" s="655"/>
      <c r="R14" s="655"/>
      <c r="S14" s="655"/>
      <c r="T14" s="655"/>
      <c r="U14" s="655"/>
      <c r="V14" s="656"/>
      <c r="W14" s="654" t="s">
        <v>721</v>
      </c>
      <c r="X14" s="655"/>
      <c r="Y14" s="655"/>
      <c r="Z14" s="655"/>
      <c r="AA14" s="655"/>
      <c r="AB14" s="655"/>
      <c r="AC14" s="656"/>
      <c r="AD14" s="654">
        <v>0</v>
      </c>
      <c r="AE14" s="655"/>
      <c r="AF14" s="655"/>
      <c r="AG14" s="655"/>
      <c r="AH14" s="655"/>
      <c r="AI14" s="655"/>
      <c r="AJ14" s="656"/>
      <c r="AK14" s="654" t="s">
        <v>784</v>
      </c>
      <c r="AL14" s="655"/>
      <c r="AM14" s="655"/>
      <c r="AN14" s="655"/>
      <c r="AO14" s="655"/>
      <c r="AP14" s="655"/>
      <c r="AQ14" s="656"/>
      <c r="AR14" s="784"/>
      <c r="AS14" s="784"/>
      <c r="AT14" s="784"/>
      <c r="AU14" s="784"/>
      <c r="AV14" s="784"/>
      <c r="AW14" s="784"/>
      <c r="AX14" s="785"/>
    </row>
    <row r="15" spans="1:50" ht="21" customHeight="1" x14ac:dyDescent="0.15">
      <c r="A15" s="612"/>
      <c r="B15" s="613"/>
      <c r="C15" s="613"/>
      <c r="D15" s="613"/>
      <c r="E15" s="613"/>
      <c r="F15" s="614"/>
      <c r="G15" s="721"/>
      <c r="H15" s="722"/>
      <c r="I15" s="707" t="s">
        <v>51</v>
      </c>
      <c r="J15" s="708"/>
      <c r="K15" s="708"/>
      <c r="L15" s="708"/>
      <c r="M15" s="708"/>
      <c r="N15" s="708"/>
      <c r="O15" s="709"/>
      <c r="P15" s="654" t="s">
        <v>721</v>
      </c>
      <c r="Q15" s="655"/>
      <c r="R15" s="655"/>
      <c r="S15" s="655"/>
      <c r="T15" s="655"/>
      <c r="U15" s="655"/>
      <c r="V15" s="656"/>
      <c r="W15" s="654" t="s">
        <v>721</v>
      </c>
      <c r="X15" s="655"/>
      <c r="Y15" s="655"/>
      <c r="Z15" s="655"/>
      <c r="AA15" s="655"/>
      <c r="AB15" s="655"/>
      <c r="AC15" s="656"/>
      <c r="AD15" s="654">
        <v>0</v>
      </c>
      <c r="AE15" s="655"/>
      <c r="AF15" s="655"/>
      <c r="AG15" s="655"/>
      <c r="AH15" s="655"/>
      <c r="AI15" s="655"/>
      <c r="AJ15" s="656"/>
      <c r="AK15" s="654" t="s">
        <v>784</v>
      </c>
      <c r="AL15" s="655"/>
      <c r="AM15" s="655"/>
      <c r="AN15" s="655"/>
      <c r="AO15" s="655"/>
      <c r="AP15" s="655"/>
      <c r="AQ15" s="656"/>
      <c r="AR15" s="654" t="s">
        <v>784</v>
      </c>
      <c r="AS15" s="655"/>
      <c r="AT15" s="655"/>
      <c r="AU15" s="655"/>
      <c r="AV15" s="655"/>
      <c r="AW15" s="655"/>
      <c r="AX15" s="799"/>
    </row>
    <row r="16" spans="1:50" ht="21" customHeight="1" x14ac:dyDescent="0.15">
      <c r="A16" s="612"/>
      <c r="B16" s="613"/>
      <c r="C16" s="613"/>
      <c r="D16" s="613"/>
      <c r="E16" s="613"/>
      <c r="F16" s="614"/>
      <c r="G16" s="721"/>
      <c r="H16" s="722"/>
      <c r="I16" s="707" t="s">
        <v>52</v>
      </c>
      <c r="J16" s="708"/>
      <c r="K16" s="708"/>
      <c r="L16" s="708"/>
      <c r="M16" s="708"/>
      <c r="N16" s="708"/>
      <c r="O16" s="709"/>
      <c r="P16" s="654" t="s">
        <v>721</v>
      </c>
      <c r="Q16" s="655"/>
      <c r="R16" s="655"/>
      <c r="S16" s="655"/>
      <c r="T16" s="655"/>
      <c r="U16" s="655"/>
      <c r="V16" s="656"/>
      <c r="W16" s="654" t="s">
        <v>721</v>
      </c>
      <c r="X16" s="655"/>
      <c r="Y16" s="655"/>
      <c r="Z16" s="655"/>
      <c r="AA16" s="655"/>
      <c r="AB16" s="655"/>
      <c r="AC16" s="656"/>
      <c r="AD16" s="654">
        <v>0</v>
      </c>
      <c r="AE16" s="655"/>
      <c r="AF16" s="655"/>
      <c r="AG16" s="655"/>
      <c r="AH16" s="655"/>
      <c r="AI16" s="655"/>
      <c r="AJ16" s="656"/>
      <c r="AK16" s="654" t="s">
        <v>784</v>
      </c>
      <c r="AL16" s="655"/>
      <c r="AM16" s="655"/>
      <c r="AN16" s="655"/>
      <c r="AO16" s="655"/>
      <c r="AP16" s="655"/>
      <c r="AQ16" s="656"/>
      <c r="AR16" s="753"/>
      <c r="AS16" s="754"/>
      <c r="AT16" s="754"/>
      <c r="AU16" s="754"/>
      <c r="AV16" s="754"/>
      <c r="AW16" s="754"/>
      <c r="AX16" s="755"/>
    </row>
    <row r="17" spans="1:50" ht="24.75" customHeight="1" x14ac:dyDescent="0.15">
      <c r="A17" s="612"/>
      <c r="B17" s="613"/>
      <c r="C17" s="613"/>
      <c r="D17" s="613"/>
      <c r="E17" s="613"/>
      <c r="F17" s="614"/>
      <c r="G17" s="721"/>
      <c r="H17" s="722"/>
      <c r="I17" s="707" t="s">
        <v>50</v>
      </c>
      <c r="J17" s="758"/>
      <c r="K17" s="758"/>
      <c r="L17" s="758"/>
      <c r="M17" s="758"/>
      <c r="N17" s="758"/>
      <c r="O17" s="759"/>
      <c r="P17" s="654" t="s">
        <v>721</v>
      </c>
      <c r="Q17" s="655"/>
      <c r="R17" s="655"/>
      <c r="S17" s="655"/>
      <c r="T17" s="655"/>
      <c r="U17" s="655"/>
      <c r="V17" s="656"/>
      <c r="W17" s="654" t="s">
        <v>721</v>
      </c>
      <c r="X17" s="655"/>
      <c r="Y17" s="655"/>
      <c r="Z17" s="655"/>
      <c r="AA17" s="655"/>
      <c r="AB17" s="655"/>
      <c r="AC17" s="656"/>
      <c r="AD17" s="654">
        <v>-195</v>
      </c>
      <c r="AE17" s="655"/>
      <c r="AF17" s="655"/>
      <c r="AG17" s="655"/>
      <c r="AH17" s="655"/>
      <c r="AI17" s="655"/>
      <c r="AJ17" s="656"/>
      <c r="AK17" s="654" t="s">
        <v>784</v>
      </c>
      <c r="AL17" s="655"/>
      <c r="AM17" s="655"/>
      <c r="AN17" s="655"/>
      <c r="AO17" s="655"/>
      <c r="AP17" s="655"/>
      <c r="AQ17" s="656"/>
      <c r="AR17" s="916"/>
      <c r="AS17" s="916"/>
      <c r="AT17" s="916"/>
      <c r="AU17" s="916"/>
      <c r="AV17" s="916"/>
      <c r="AW17" s="916"/>
      <c r="AX17" s="917"/>
    </row>
    <row r="18" spans="1:50" ht="24.75" customHeight="1" x14ac:dyDescent="0.15">
      <c r="A18" s="612"/>
      <c r="B18" s="613"/>
      <c r="C18" s="613"/>
      <c r="D18" s="613"/>
      <c r="E18" s="613"/>
      <c r="F18" s="614"/>
      <c r="G18" s="723"/>
      <c r="H18" s="724"/>
      <c r="I18" s="712" t="s">
        <v>20</v>
      </c>
      <c r="J18" s="713"/>
      <c r="K18" s="713"/>
      <c r="L18" s="713"/>
      <c r="M18" s="713"/>
      <c r="N18" s="713"/>
      <c r="O18" s="714"/>
      <c r="P18" s="874">
        <f>SUM(P13:V17)</f>
        <v>0</v>
      </c>
      <c r="Q18" s="875"/>
      <c r="R18" s="875"/>
      <c r="S18" s="875"/>
      <c r="T18" s="875"/>
      <c r="U18" s="875"/>
      <c r="V18" s="876"/>
      <c r="W18" s="874">
        <f>SUM(W13:AC17)</f>
        <v>966</v>
      </c>
      <c r="X18" s="875"/>
      <c r="Y18" s="875"/>
      <c r="Z18" s="875"/>
      <c r="AA18" s="875"/>
      <c r="AB18" s="875"/>
      <c r="AC18" s="876"/>
      <c r="AD18" s="874">
        <f>SUM(AD13:AJ17)</f>
        <v>298</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4"/>
      <c r="Q19" s="655"/>
      <c r="R19" s="655"/>
      <c r="S19" s="655"/>
      <c r="T19" s="655"/>
      <c r="U19" s="655"/>
      <c r="V19" s="656"/>
      <c r="W19" s="654">
        <v>426</v>
      </c>
      <c r="X19" s="655"/>
      <c r="Y19" s="655"/>
      <c r="Z19" s="655"/>
      <c r="AA19" s="655"/>
      <c r="AB19" s="655"/>
      <c r="AC19" s="656"/>
      <c r="AD19" s="654">
        <v>291</v>
      </c>
      <c r="AE19" s="655"/>
      <c r="AF19" s="655"/>
      <c r="AG19" s="655"/>
      <c r="AH19" s="655"/>
      <c r="AI19" s="655"/>
      <c r="AJ19" s="656"/>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7" t="str">
        <f>IF(P18=0, "-", SUM(P19)/P18)</f>
        <v>-</v>
      </c>
      <c r="Q20" s="317"/>
      <c r="R20" s="317"/>
      <c r="S20" s="317"/>
      <c r="T20" s="317"/>
      <c r="U20" s="317"/>
      <c r="V20" s="317"/>
      <c r="W20" s="317">
        <f t="shared" ref="W20" si="0">IF(W18=0, "-", SUM(W19)/W18)</f>
        <v>0.44099378881987578</v>
      </c>
      <c r="X20" s="317"/>
      <c r="Y20" s="317"/>
      <c r="Z20" s="317"/>
      <c r="AA20" s="317"/>
      <c r="AB20" s="317"/>
      <c r="AC20" s="317"/>
      <c r="AD20" s="317">
        <f t="shared" ref="AD20" si="1">IF(AD18=0, "-", SUM(AD19)/AD18)</f>
        <v>0.97651006711409394</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5"/>
      <c r="G21" s="315" t="s">
        <v>354</v>
      </c>
      <c r="H21" s="316"/>
      <c r="I21" s="316"/>
      <c r="J21" s="316"/>
      <c r="K21" s="316"/>
      <c r="L21" s="316"/>
      <c r="M21" s="316"/>
      <c r="N21" s="316"/>
      <c r="O21" s="316"/>
      <c r="P21" s="317" t="str">
        <f>IF(P19=0, "-", SUM(P19)/SUM(P13,P14))</f>
        <v>-</v>
      </c>
      <c r="Q21" s="317"/>
      <c r="R21" s="317"/>
      <c r="S21" s="317"/>
      <c r="T21" s="317"/>
      <c r="U21" s="317"/>
      <c r="V21" s="317"/>
      <c r="W21" s="317">
        <f t="shared" ref="W21" si="2">IF(W19=0, "-", SUM(W19)/SUM(W13,W14))</f>
        <v>0.44099378881987578</v>
      </c>
      <c r="X21" s="317"/>
      <c r="Y21" s="317"/>
      <c r="Z21" s="317"/>
      <c r="AA21" s="317"/>
      <c r="AB21" s="317"/>
      <c r="AC21" s="317"/>
      <c r="AD21" s="317">
        <f t="shared" ref="AD21" si="3">IF(AD19=0, "-", SUM(AD19)/SUM(AD13,AD14))</f>
        <v>0.59026369168356996</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3"/>
      <c r="I22" s="223"/>
      <c r="J22" s="223"/>
      <c r="K22" s="223"/>
      <c r="L22" s="223"/>
      <c r="M22" s="223"/>
      <c r="N22" s="223"/>
      <c r="O22" s="224"/>
      <c r="P22" s="932" t="s">
        <v>705</v>
      </c>
      <c r="Q22" s="223"/>
      <c r="R22" s="223"/>
      <c r="S22" s="223"/>
      <c r="T22" s="223"/>
      <c r="U22" s="223"/>
      <c r="V22" s="224"/>
      <c r="W22" s="932" t="s">
        <v>706</v>
      </c>
      <c r="X22" s="223"/>
      <c r="Y22" s="223"/>
      <c r="Z22" s="223"/>
      <c r="AA22" s="223"/>
      <c r="AB22" s="223"/>
      <c r="AC22" s="224"/>
      <c r="AD22" s="932" t="s">
        <v>332</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4.75" customHeight="1" x14ac:dyDescent="0.15">
      <c r="A23" s="974"/>
      <c r="B23" s="975"/>
      <c r="C23" s="975"/>
      <c r="D23" s="975"/>
      <c r="E23" s="975"/>
      <c r="F23" s="976"/>
      <c r="G23" s="968" t="s">
        <v>793</v>
      </c>
      <c r="H23" s="969"/>
      <c r="I23" s="969"/>
      <c r="J23" s="969"/>
      <c r="K23" s="969"/>
      <c r="L23" s="969"/>
      <c r="M23" s="969"/>
      <c r="N23" s="969"/>
      <c r="O23" s="970"/>
      <c r="P23" s="918" t="s">
        <v>784</v>
      </c>
      <c r="Q23" s="919"/>
      <c r="R23" s="919"/>
      <c r="S23" s="919"/>
      <c r="T23" s="919"/>
      <c r="U23" s="919"/>
      <c r="V23" s="933"/>
      <c r="W23" s="918" t="s">
        <v>784</v>
      </c>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4"/>
      <c r="Q24" s="655"/>
      <c r="R24" s="655"/>
      <c r="S24" s="655"/>
      <c r="T24" s="655"/>
      <c r="U24" s="655"/>
      <c r="V24" s="656"/>
      <c r="W24" s="654"/>
      <c r="X24" s="655"/>
      <c r="Y24" s="655"/>
      <c r="Z24" s="655"/>
      <c r="AA24" s="655"/>
      <c r="AB24" s="655"/>
      <c r="AC24" s="65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4"/>
      <c r="Q25" s="655"/>
      <c r="R25" s="655"/>
      <c r="S25" s="655"/>
      <c r="T25" s="655"/>
      <c r="U25" s="655"/>
      <c r="V25" s="656"/>
      <c r="W25" s="654"/>
      <c r="X25" s="655"/>
      <c r="Y25" s="655"/>
      <c r="Z25" s="655"/>
      <c r="AA25" s="655"/>
      <c r="AB25" s="655"/>
      <c r="AC25" s="65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4"/>
      <c r="Q26" s="655"/>
      <c r="R26" s="655"/>
      <c r="S26" s="655"/>
      <c r="T26" s="655"/>
      <c r="U26" s="655"/>
      <c r="V26" s="656"/>
      <c r="W26" s="654"/>
      <c r="X26" s="655"/>
      <c r="Y26" s="655"/>
      <c r="Z26" s="655"/>
      <c r="AA26" s="655"/>
      <c r="AB26" s="655"/>
      <c r="AC26" s="65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4"/>
      <c r="Q27" s="655"/>
      <c r="R27" s="655"/>
      <c r="S27" s="655"/>
      <c r="T27" s="655"/>
      <c r="U27" s="655"/>
      <c r="V27" s="656"/>
      <c r="W27" s="654"/>
      <c r="X27" s="655"/>
      <c r="Y27" s="655"/>
      <c r="Z27" s="655"/>
      <c r="AA27" s="655"/>
      <c r="AB27" s="655"/>
      <c r="AC27" s="65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4" t="e">
        <f>P29-SUM(P23:P27)</f>
        <v>#VALUE!</v>
      </c>
      <c r="Q28" s="875"/>
      <c r="R28" s="875"/>
      <c r="S28" s="875"/>
      <c r="T28" s="875"/>
      <c r="U28" s="875"/>
      <c r="V28" s="876"/>
      <c r="W28" s="874" t="e">
        <f>W29-SUM(W23:W27)</f>
        <v>#VALUE!</v>
      </c>
      <c r="X28" s="875"/>
      <c r="Y28" s="875"/>
      <c r="Z28" s="875"/>
      <c r="AA28" s="875"/>
      <c r="AB28" s="875"/>
      <c r="AC28" s="87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4" t="str">
        <f>AK13</f>
        <v>-</v>
      </c>
      <c r="Q29" s="655"/>
      <c r="R29" s="655"/>
      <c r="S29" s="655"/>
      <c r="T29" s="655"/>
      <c r="U29" s="655"/>
      <c r="V29" s="656"/>
      <c r="W29" s="950" t="str">
        <f>AR13</f>
        <v>-</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7" t="s">
        <v>349</v>
      </c>
      <c r="B30" s="858"/>
      <c r="C30" s="858"/>
      <c r="D30" s="858"/>
      <c r="E30" s="858"/>
      <c r="F30" s="859"/>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390</v>
      </c>
      <c r="AF30" s="855"/>
      <c r="AG30" s="855"/>
      <c r="AH30" s="856"/>
      <c r="AI30" s="913" t="s">
        <v>412</v>
      </c>
      <c r="AJ30" s="913"/>
      <c r="AK30" s="913"/>
      <c r="AL30" s="854"/>
      <c r="AM30" s="913" t="s">
        <v>509</v>
      </c>
      <c r="AN30" s="913"/>
      <c r="AO30" s="913"/>
      <c r="AP30" s="854"/>
      <c r="AQ30" s="763" t="s">
        <v>232</v>
      </c>
      <c r="AR30" s="764"/>
      <c r="AS30" s="764"/>
      <c r="AT30" s="765"/>
      <c r="AU30" s="770" t="s">
        <v>134</v>
      </c>
      <c r="AV30" s="770"/>
      <c r="AW30" s="770"/>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1" t="s">
        <v>793</v>
      </c>
      <c r="AR31" s="202"/>
      <c r="AS31" s="137" t="s">
        <v>233</v>
      </c>
      <c r="AT31" s="138"/>
      <c r="AU31" s="201">
        <v>2</v>
      </c>
      <c r="AV31" s="201"/>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9" t="s">
        <v>723</v>
      </c>
      <c r="Q32" s="109"/>
      <c r="R32" s="109"/>
      <c r="S32" s="109"/>
      <c r="T32" s="109"/>
      <c r="U32" s="109"/>
      <c r="V32" s="109"/>
      <c r="W32" s="109"/>
      <c r="X32" s="110"/>
      <c r="Y32" s="470" t="s">
        <v>12</v>
      </c>
      <c r="Z32" s="530"/>
      <c r="AA32" s="531"/>
      <c r="AB32" s="460" t="s">
        <v>371</v>
      </c>
      <c r="AC32" s="460"/>
      <c r="AD32" s="460"/>
      <c r="AE32" s="219" t="s">
        <v>721</v>
      </c>
      <c r="AF32" s="220"/>
      <c r="AG32" s="220"/>
      <c r="AH32" s="220"/>
      <c r="AI32" s="219" t="s">
        <v>721</v>
      </c>
      <c r="AJ32" s="220"/>
      <c r="AK32" s="220"/>
      <c r="AL32" s="220"/>
      <c r="AM32" s="219">
        <v>93</v>
      </c>
      <c r="AN32" s="220"/>
      <c r="AO32" s="220"/>
      <c r="AP32" s="220"/>
      <c r="AQ32" s="336" t="s">
        <v>721</v>
      </c>
      <c r="AR32" s="209"/>
      <c r="AS32" s="209"/>
      <c r="AT32" s="337"/>
      <c r="AU32" s="220">
        <v>93</v>
      </c>
      <c r="AV32" s="220"/>
      <c r="AW32" s="220"/>
      <c r="AX32" s="222"/>
    </row>
    <row r="33" spans="1:51" ht="23.25" customHeight="1" x14ac:dyDescent="0.15">
      <c r="A33" s="398"/>
      <c r="B33" s="399"/>
      <c r="C33" s="399"/>
      <c r="D33" s="399"/>
      <c r="E33" s="399"/>
      <c r="F33" s="400"/>
      <c r="G33" s="566"/>
      <c r="H33" s="567"/>
      <c r="I33" s="567"/>
      <c r="J33" s="567"/>
      <c r="K33" s="567"/>
      <c r="L33" s="567"/>
      <c r="M33" s="567"/>
      <c r="N33" s="567"/>
      <c r="O33" s="568"/>
      <c r="P33" s="112"/>
      <c r="Q33" s="112"/>
      <c r="R33" s="112"/>
      <c r="S33" s="112"/>
      <c r="T33" s="112"/>
      <c r="U33" s="112"/>
      <c r="V33" s="112"/>
      <c r="W33" s="112"/>
      <c r="X33" s="113"/>
      <c r="Y33" s="446" t="s">
        <v>54</v>
      </c>
      <c r="Z33" s="441"/>
      <c r="AA33" s="442"/>
      <c r="AB33" s="522" t="s">
        <v>371</v>
      </c>
      <c r="AC33" s="522"/>
      <c r="AD33" s="522"/>
      <c r="AE33" s="219" t="s">
        <v>721</v>
      </c>
      <c r="AF33" s="220"/>
      <c r="AG33" s="220"/>
      <c r="AH33" s="220"/>
      <c r="AI33" s="219" t="s">
        <v>721</v>
      </c>
      <c r="AJ33" s="220"/>
      <c r="AK33" s="220"/>
      <c r="AL33" s="220"/>
      <c r="AM33" s="219">
        <v>80</v>
      </c>
      <c r="AN33" s="220"/>
      <c r="AO33" s="220"/>
      <c r="AP33" s="220"/>
      <c r="AQ33" s="336" t="s">
        <v>721</v>
      </c>
      <c r="AR33" s="209"/>
      <c r="AS33" s="209"/>
      <c r="AT33" s="337"/>
      <c r="AU33" s="220">
        <v>80</v>
      </c>
      <c r="AV33" s="220"/>
      <c r="AW33" s="220"/>
      <c r="AX33" s="222"/>
    </row>
    <row r="34" spans="1:51" ht="23.25" customHeight="1" x14ac:dyDescent="0.15">
      <c r="A34" s="397"/>
      <c r="B34" s="395"/>
      <c r="C34" s="395"/>
      <c r="D34" s="395"/>
      <c r="E34" s="395"/>
      <c r="F34" s="396"/>
      <c r="G34" s="569"/>
      <c r="H34" s="570"/>
      <c r="I34" s="570"/>
      <c r="J34" s="570"/>
      <c r="K34" s="570"/>
      <c r="L34" s="570"/>
      <c r="M34" s="570"/>
      <c r="N34" s="570"/>
      <c r="O34" s="571"/>
      <c r="P34" s="115"/>
      <c r="Q34" s="115"/>
      <c r="R34" s="115"/>
      <c r="S34" s="115"/>
      <c r="T34" s="115"/>
      <c r="U34" s="115"/>
      <c r="V34" s="115"/>
      <c r="W34" s="115"/>
      <c r="X34" s="116"/>
      <c r="Y34" s="446" t="s">
        <v>13</v>
      </c>
      <c r="Z34" s="441"/>
      <c r="AA34" s="442"/>
      <c r="AB34" s="555" t="s">
        <v>180</v>
      </c>
      <c r="AC34" s="555"/>
      <c r="AD34" s="555"/>
      <c r="AE34" s="219" t="s">
        <v>721</v>
      </c>
      <c r="AF34" s="220"/>
      <c r="AG34" s="220"/>
      <c r="AH34" s="220"/>
      <c r="AI34" s="219" t="s">
        <v>721</v>
      </c>
      <c r="AJ34" s="220"/>
      <c r="AK34" s="220"/>
      <c r="AL34" s="220"/>
      <c r="AM34" s="219">
        <v>116</v>
      </c>
      <c r="AN34" s="220"/>
      <c r="AO34" s="220"/>
      <c r="AP34" s="220"/>
      <c r="AQ34" s="336" t="s">
        <v>721</v>
      </c>
      <c r="AR34" s="209"/>
      <c r="AS34" s="209"/>
      <c r="AT34" s="337"/>
      <c r="AU34" s="220">
        <v>116</v>
      </c>
      <c r="AV34" s="220"/>
      <c r="AW34" s="220"/>
      <c r="AX34" s="222"/>
    </row>
    <row r="35" spans="1:51" ht="23.25" customHeight="1" x14ac:dyDescent="0.15">
      <c r="A35" s="229" t="s">
        <v>380</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30"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thickBot="1" x14ac:dyDescent="0.2">
      <c r="A37" s="766" t="s">
        <v>349</v>
      </c>
      <c r="B37" s="767"/>
      <c r="C37" s="767"/>
      <c r="D37" s="767"/>
      <c r="E37" s="767"/>
      <c r="F37" s="76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8" t="s">
        <v>390</v>
      </c>
      <c r="AF37" s="248"/>
      <c r="AG37" s="248"/>
      <c r="AH37" s="248"/>
      <c r="AI37" s="248" t="s">
        <v>412</v>
      </c>
      <c r="AJ37" s="248"/>
      <c r="AK37" s="248"/>
      <c r="AL37" s="248"/>
      <c r="AM37" s="248" t="s">
        <v>509</v>
      </c>
      <c r="AN37" s="248"/>
      <c r="AO37" s="248"/>
      <c r="AP37" s="248"/>
      <c r="AQ37" s="155" t="s">
        <v>232</v>
      </c>
      <c r="AR37" s="156"/>
      <c r="AS37" s="156"/>
      <c r="AT37" s="157"/>
      <c r="AU37" s="411" t="s">
        <v>134</v>
      </c>
      <c r="AV37" s="411"/>
      <c r="AW37" s="411"/>
      <c r="AX37" s="908"/>
      <c r="AY37">
        <f>COUNTA($G$39)</f>
        <v>0</v>
      </c>
    </row>
    <row r="38" spans="1:51" ht="18.75" hidden="1" customHeight="1" thickBo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8"/>
      <c r="AF38" s="248"/>
      <c r="AG38" s="248"/>
      <c r="AH38" s="248"/>
      <c r="AI38" s="248"/>
      <c r="AJ38" s="248"/>
      <c r="AK38" s="248"/>
      <c r="AL38" s="248"/>
      <c r="AM38" s="248"/>
      <c r="AN38" s="248"/>
      <c r="AO38" s="248"/>
      <c r="AP38" s="248"/>
      <c r="AQ38" s="251"/>
      <c r="AR38" s="202"/>
      <c r="AS38" s="137" t="s">
        <v>233</v>
      </c>
      <c r="AT38" s="138"/>
      <c r="AU38" s="201"/>
      <c r="AV38" s="201"/>
      <c r="AW38" s="392" t="s">
        <v>179</v>
      </c>
      <c r="AX38" s="393"/>
      <c r="AY38">
        <f>$AY$37</f>
        <v>0</v>
      </c>
    </row>
    <row r="39" spans="1:51" ht="23.25" hidden="1" customHeight="1" thickBot="1" x14ac:dyDescent="0.2">
      <c r="A39" s="397"/>
      <c r="B39" s="395"/>
      <c r="C39" s="395"/>
      <c r="D39" s="395"/>
      <c r="E39" s="395"/>
      <c r="F39" s="396"/>
      <c r="G39" s="563"/>
      <c r="H39" s="564"/>
      <c r="I39" s="564"/>
      <c r="J39" s="564"/>
      <c r="K39" s="564"/>
      <c r="L39" s="564"/>
      <c r="M39" s="564"/>
      <c r="N39" s="564"/>
      <c r="O39" s="565"/>
      <c r="P39" s="109"/>
      <c r="Q39" s="109"/>
      <c r="R39" s="109"/>
      <c r="S39" s="109"/>
      <c r="T39" s="109"/>
      <c r="U39" s="109"/>
      <c r="V39" s="109"/>
      <c r="W39" s="109"/>
      <c r="X39" s="110"/>
      <c r="Y39" s="470" t="s">
        <v>12</v>
      </c>
      <c r="Z39" s="530"/>
      <c r="AA39" s="531"/>
      <c r="AB39" s="460"/>
      <c r="AC39" s="460"/>
      <c r="AD39" s="460"/>
      <c r="AE39" s="219"/>
      <c r="AF39" s="220"/>
      <c r="AG39" s="220"/>
      <c r="AH39" s="220"/>
      <c r="AI39" s="219"/>
      <c r="AJ39" s="220"/>
      <c r="AK39" s="220"/>
      <c r="AL39" s="220"/>
      <c r="AM39" s="219"/>
      <c r="AN39" s="220"/>
      <c r="AO39" s="220"/>
      <c r="AP39" s="220"/>
      <c r="AQ39" s="336"/>
      <c r="AR39" s="209"/>
      <c r="AS39" s="209"/>
      <c r="AT39" s="337"/>
      <c r="AU39" s="220"/>
      <c r="AV39" s="220"/>
      <c r="AW39" s="220"/>
      <c r="AX39" s="222"/>
      <c r="AY39">
        <f t="shared" ref="AY39:AY43" si="4">$AY$37</f>
        <v>0</v>
      </c>
    </row>
    <row r="40" spans="1:51" ht="23.25" hidden="1" customHeight="1" thickBot="1" x14ac:dyDescent="0.2">
      <c r="A40" s="398"/>
      <c r="B40" s="399"/>
      <c r="C40" s="399"/>
      <c r="D40" s="399"/>
      <c r="E40" s="399"/>
      <c r="F40" s="400"/>
      <c r="G40" s="566"/>
      <c r="H40" s="567"/>
      <c r="I40" s="567"/>
      <c r="J40" s="567"/>
      <c r="K40" s="567"/>
      <c r="L40" s="567"/>
      <c r="M40" s="567"/>
      <c r="N40" s="567"/>
      <c r="O40" s="568"/>
      <c r="P40" s="112"/>
      <c r="Q40" s="112"/>
      <c r="R40" s="112"/>
      <c r="S40" s="112"/>
      <c r="T40" s="112"/>
      <c r="U40" s="112"/>
      <c r="V40" s="112"/>
      <c r="W40" s="112"/>
      <c r="X40" s="113"/>
      <c r="Y40" s="446" t="s">
        <v>54</v>
      </c>
      <c r="Z40" s="441"/>
      <c r="AA40" s="442"/>
      <c r="AB40" s="522"/>
      <c r="AC40" s="522"/>
      <c r="AD40" s="522"/>
      <c r="AE40" s="219"/>
      <c r="AF40" s="220"/>
      <c r="AG40" s="220"/>
      <c r="AH40" s="220"/>
      <c r="AI40" s="219"/>
      <c r="AJ40" s="220"/>
      <c r="AK40" s="220"/>
      <c r="AL40" s="220"/>
      <c r="AM40" s="219"/>
      <c r="AN40" s="220"/>
      <c r="AO40" s="220"/>
      <c r="AP40" s="220"/>
      <c r="AQ40" s="336"/>
      <c r="AR40" s="209"/>
      <c r="AS40" s="209"/>
      <c r="AT40" s="337"/>
      <c r="AU40" s="220"/>
      <c r="AV40" s="220"/>
      <c r="AW40" s="220"/>
      <c r="AX40" s="222"/>
      <c r="AY40">
        <f t="shared" si="4"/>
        <v>0</v>
      </c>
    </row>
    <row r="41" spans="1:51" ht="23.25" hidden="1" customHeight="1" thickBot="1" x14ac:dyDescent="0.2">
      <c r="A41" s="401"/>
      <c r="B41" s="402"/>
      <c r="C41" s="402"/>
      <c r="D41" s="402"/>
      <c r="E41" s="402"/>
      <c r="F41" s="403"/>
      <c r="G41" s="569"/>
      <c r="H41" s="570"/>
      <c r="I41" s="570"/>
      <c r="J41" s="570"/>
      <c r="K41" s="570"/>
      <c r="L41" s="570"/>
      <c r="M41" s="570"/>
      <c r="N41" s="570"/>
      <c r="O41" s="571"/>
      <c r="P41" s="115"/>
      <c r="Q41" s="115"/>
      <c r="R41" s="115"/>
      <c r="S41" s="115"/>
      <c r="T41" s="115"/>
      <c r="U41" s="115"/>
      <c r="V41" s="115"/>
      <c r="W41" s="115"/>
      <c r="X41" s="116"/>
      <c r="Y41" s="446" t="s">
        <v>13</v>
      </c>
      <c r="Z41" s="441"/>
      <c r="AA41" s="442"/>
      <c r="AB41" s="555" t="s">
        <v>180</v>
      </c>
      <c r="AC41" s="555"/>
      <c r="AD41" s="555"/>
      <c r="AE41" s="219"/>
      <c r="AF41" s="220"/>
      <c r="AG41" s="220"/>
      <c r="AH41" s="220"/>
      <c r="AI41" s="219"/>
      <c r="AJ41" s="220"/>
      <c r="AK41" s="220"/>
      <c r="AL41" s="220"/>
      <c r="AM41" s="219"/>
      <c r="AN41" s="220"/>
      <c r="AO41" s="220"/>
      <c r="AP41" s="220"/>
      <c r="AQ41" s="336"/>
      <c r="AR41" s="209"/>
      <c r="AS41" s="209"/>
      <c r="AT41" s="337"/>
      <c r="AU41" s="220"/>
      <c r="AV41" s="220"/>
      <c r="AW41" s="220"/>
      <c r="AX41" s="222"/>
      <c r="AY41">
        <f t="shared" si="4"/>
        <v>0</v>
      </c>
    </row>
    <row r="42" spans="1:51" ht="23.25" hidden="1" customHeight="1" thickBot="1" x14ac:dyDescent="0.2">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thickBot="1" x14ac:dyDescent="0.2">
      <c r="A44" s="766" t="s">
        <v>349</v>
      </c>
      <c r="B44" s="767"/>
      <c r="C44" s="767"/>
      <c r="D44" s="767"/>
      <c r="E44" s="767"/>
      <c r="F44" s="76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8" t="s">
        <v>390</v>
      </c>
      <c r="AF44" s="248"/>
      <c r="AG44" s="248"/>
      <c r="AH44" s="248"/>
      <c r="AI44" s="248" t="s">
        <v>412</v>
      </c>
      <c r="AJ44" s="248"/>
      <c r="AK44" s="248"/>
      <c r="AL44" s="248"/>
      <c r="AM44" s="248" t="s">
        <v>509</v>
      </c>
      <c r="AN44" s="248"/>
      <c r="AO44" s="248"/>
      <c r="AP44" s="248"/>
      <c r="AQ44" s="155" t="s">
        <v>232</v>
      </c>
      <c r="AR44" s="156"/>
      <c r="AS44" s="156"/>
      <c r="AT44" s="157"/>
      <c r="AU44" s="411" t="s">
        <v>134</v>
      </c>
      <c r="AV44" s="411"/>
      <c r="AW44" s="411"/>
      <c r="AX44" s="908"/>
      <c r="AY44">
        <f>COUNTA($G$46)</f>
        <v>0</v>
      </c>
    </row>
    <row r="45" spans="1:51" ht="18.75" hidden="1" customHeight="1" thickBo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8"/>
      <c r="AF45" s="248"/>
      <c r="AG45" s="248"/>
      <c r="AH45" s="248"/>
      <c r="AI45" s="248"/>
      <c r="AJ45" s="248"/>
      <c r="AK45" s="248"/>
      <c r="AL45" s="248"/>
      <c r="AM45" s="248"/>
      <c r="AN45" s="248"/>
      <c r="AO45" s="248"/>
      <c r="AP45" s="248"/>
      <c r="AQ45" s="251"/>
      <c r="AR45" s="202"/>
      <c r="AS45" s="137" t="s">
        <v>233</v>
      </c>
      <c r="AT45" s="138"/>
      <c r="AU45" s="201"/>
      <c r="AV45" s="201"/>
      <c r="AW45" s="392" t="s">
        <v>179</v>
      </c>
      <c r="AX45" s="393"/>
      <c r="AY45">
        <f>$AY$44</f>
        <v>0</v>
      </c>
    </row>
    <row r="46" spans="1:51" ht="23.25" hidden="1" customHeight="1" thickBot="1" x14ac:dyDescent="0.2">
      <c r="A46" s="397"/>
      <c r="B46" s="395"/>
      <c r="C46" s="395"/>
      <c r="D46" s="395"/>
      <c r="E46" s="395"/>
      <c r="F46" s="396"/>
      <c r="G46" s="563"/>
      <c r="H46" s="564"/>
      <c r="I46" s="564"/>
      <c r="J46" s="564"/>
      <c r="K46" s="564"/>
      <c r="L46" s="564"/>
      <c r="M46" s="564"/>
      <c r="N46" s="564"/>
      <c r="O46" s="565"/>
      <c r="P46" s="109"/>
      <c r="Q46" s="109"/>
      <c r="R46" s="109"/>
      <c r="S46" s="109"/>
      <c r="T46" s="109"/>
      <c r="U46" s="109"/>
      <c r="V46" s="109"/>
      <c r="W46" s="109"/>
      <c r="X46" s="110"/>
      <c r="Y46" s="470" t="s">
        <v>12</v>
      </c>
      <c r="Z46" s="530"/>
      <c r="AA46" s="531"/>
      <c r="AB46" s="460"/>
      <c r="AC46" s="460"/>
      <c r="AD46" s="460"/>
      <c r="AE46" s="283"/>
      <c r="AF46" s="283"/>
      <c r="AG46" s="283"/>
      <c r="AH46" s="283"/>
      <c r="AI46" s="283"/>
      <c r="AJ46" s="283"/>
      <c r="AK46" s="283"/>
      <c r="AL46" s="283"/>
      <c r="AM46" s="283"/>
      <c r="AN46" s="283"/>
      <c r="AO46" s="283"/>
      <c r="AP46" s="283"/>
      <c r="AQ46" s="336"/>
      <c r="AR46" s="209"/>
      <c r="AS46" s="209"/>
      <c r="AT46" s="337"/>
      <c r="AU46" s="220"/>
      <c r="AV46" s="220"/>
      <c r="AW46" s="220"/>
      <c r="AX46" s="222"/>
      <c r="AY46">
        <f t="shared" ref="AY46:AY50" si="5">$AY$44</f>
        <v>0</v>
      </c>
    </row>
    <row r="47" spans="1:51" ht="23.25" hidden="1" customHeight="1" thickBot="1" x14ac:dyDescent="0.2">
      <c r="A47" s="398"/>
      <c r="B47" s="399"/>
      <c r="C47" s="399"/>
      <c r="D47" s="399"/>
      <c r="E47" s="399"/>
      <c r="F47" s="400"/>
      <c r="G47" s="566"/>
      <c r="H47" s="567"/>
      <c r="I47" s="567"/>
      <c r="J47" s="567"/>
      <c r="K47" s="567"/>
      <c r="L47" s="567"/>
      <c r="M47" s="567"/>
      <c r="N47" s="567"/>
      <c r="O47" s="568"/>
      <c r="P47" s="112"/>
      <c r="Q47" s="112"/>
      <c r="R47" s="112"/>
      <c r="S47" s="112"/>
      <c r="T47" s="112"/>
      <c r="U47" s="112"/>
      <c r="V47" s="112"/>
      <c r="W47" s="112"/>
      <c r="X47" s="113"/>
      <c r="Y47" s="446" t="s">
        <v>54</v>
      </c>
      <c r="Z47" s="441"/>
      <c r="AA47" s="442"/>
      <c r="AB47" s="522"/>
      <c r="AC47" s="522"/>
      <c r="AD47" s="522"/>
      <c r="AE47" s="219"/>
      <c r="AF47" s="220"/>
      <c r="AG47" s="220"/>
      <c r="AH47" s="220"/>
      <c r="AI47" s="219"/>
      <c r="AJ47" s="220"/>
      <c r="AK47" s="220"/>
      <c r="AL47" s="220"/>
      <c r="AM47" s="219"/>
      <c r="AN47" s="220"/>
      <c r="AO47" s="220"/>
      <c r="AP47" s="220"/>
      <c r="AQ47" s="336"/>
      <c r="AR47" s="209"/>
      <c r="AS47" s="209"/>
      <c r="AT47" s="337"/>
      <c r="AU47" s="220"/>
      <c r="AV47" s="220"/>
      <c r="AW47" s="220"/>
      <c r="AX47" s="222"/>
      <c r="AY47">
        <f t="shared" si="5"/>
        <v>0</v>
      </c>
    </row>
    <row r="48" spans="1:51" ht="23.25" hidden="1" customHeight="1" thickBot="1" x14ac:dyDescent="0.2">
      <c r="A48" s="401"/>
      <c r="B48" s="402"/>
      <c r="C48" s="402"/>
      <c r="D48" s="402"/>
      <c r="E48" s="402"/>
      <c r="F48" s="403"/>
      <c r="G48" s="569"/>
      <c r="H48" s="570"/>
      <c r="I48" s="570"/>
      <c r="J48" s="570"/>
      <c r="K48" s="570"/>
      <c r="L48" s="570"/>
      <c r="M48" s="570"/>
      <c r="N48" s="570"/>
      <c r="O48" s="571"/>
      <c r="P48" s="115"/>
      <c r="Q48" s="115"/>
      <c r="R48" s="115"/>
      <c r="S48" s="115"/>
      <c r="T48" s="115"/>
      <c r="U48" s="115"/>
      <c r="V48" s="115"/>
      <c r="W48" s="115"/>
      <c r="X48" s="116"/>
      <c r="Y48" s="446" t="s">
        <v>13</v>
      </c>
      <c r="Z48" s="441"/>
      <c r="AA48" s="442"/>
      <c r="AB48" s="555" t="s">
        <v>180</v>
      </c>
      <c r="AC48" s="555"/>
      <c r="AD48" s="555"/>
      <c r="AE48" s="219"/>
      <c r="AF48" s="220"/>
      <c r="AG48" s="220"/>
      <c r="AH48" s="220"/>
      <c r="AI48" s="219"/>
      <c r="AJ48" s="220"/>
      <c r="AK48" s="220"/>
      <c r="AL48" s="220"/>
      <c r="AM48" s="219"/>
      <c r="AN48" s="220"/>
      <c r="AO48" s="220"/>
      <c r="AP48" s="220"/>
      <c r="AQ48" s="336"/>
      <c r="AR48" s="209"/>
      <c r="AS48" s="209"/>
      <c r="AT48" s="337"/>
      <c r="AU48" s="220"/>
      <c r="AV48" s="220"/>
      <c r="AW48" s="220"/>
      <c r="AX48" s="222"/>
      <c r="AY48">
        <f t="shared" si="5"/>
        <v>0</v>
      </c>
    </row>
    <row r="49" spans="1:51" ht="23.25" hidden="1" customHeight="1" thickBot="1" x14ac:dyDescent="0.2">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thickBo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8" t="s">
        <v>390</v>
      </c>
      <c r="AF51" s="248"/>
      <c r="AG51" s="248"/>
      <c r="AH51" s="248"/>
      <c r="AI51" s="248" t="s">
        <v>412</v>
      </c>
      <c r="AJ51" s="248"/>
      <c r="AK51" s="248"/>
      <c r="AL51" s="248"/>
      <c r="AM51" s="248" t="s">
        <v>509</v>
      </c>
      <c r="AN51" s="248"/>
      <c r="AO51" s="248"/>
      <c r="AP51" s="248"/>
      <c r="AQ51" s="155" t="s">
        <v>232</v>
      </c>
      <c r="AR51" s="156"/>
      <c r="AS51" s="156"/>
      <c r="AT51" s="157"/>
      <c r="AU51" s="923" t="s">
        <v>134</v>
      </c>
      <c r="AV51" s="923"/>
      <c r="AW51" s="923"/>
      <c r="AX51" s="924"/>
      <c r="AY51">
        <f>COUNTA($G$53)</f>
        <v>0</v>
      </c>
    </row>
    <row r="52" spans="1:51" ht="18.75" hidden="1" customHeight="1" thickBo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8"/>
      <c r="AF52" s="248"/>
      <c r="AG52" s="248"/>
      <c r="AH52" s="248"/>
      <c r="AI52" s="248"/>
      <c r="AJ52" s="248"/>
      <c r="AK52" s="248"/>
      <c r="AL52" s="248"/>
      <c r="AM52" s="248"/>
      <c r="AN52" s="248"/>
      <c r="AO52" s="248"/>
      <c r="AP52" s="248"/>
      <c r="AQ52" s="251"/>
      <c r="AR52" s="202"/>
      <c r="AS52" s="137" t="s">
        <v>233</v>
      </c>
      <c r="AT52" s="138"/>
      <c r="AU52" s="201"/>
      <c r="AV52" s="201"/>
      <c r="AW52" s="392" t="s">
        <v>179</v>
      </c>
      <c r="AX52" s="393"/>
      <c r="AY52">
        <f>$AY$51</f>
        <v>0</v>
      </c>
    </row>
    <row r="53" spans="1:51" ht="22.5" hidden="1" customHeight="1" thickBot="1" x14ac:dyDescent="0.2">
      <c r="A53" s="397"/>
      <c r="B53" s="395"/>
      <c r="C53" s="395"/>
      <c r="D53" s="395"/>
      <c r="E53" s="395"/>
      <c r="F53" s="396"/>
      <c r="G53" s="563"/>
      <c r="H53" s="564"/>
      <c r="I53" s="564"/>
      <c r="J53" s="564"/>
      <c r="K53" s="564"/>
      <c r="L53" s="564"/>
      <c r="M53" s="564"/>
      <c r="N53" s="564"/>
      <c r="O53" s="565"/>
      <c r="P53" s="109"/>
      <c r="Q53" s="109"/>
      <c r="R53" s="109"/>
      <c r="S53" s="109"/>
      <c r="T53" s="109"/>
      <c r="U53" s="109"/>
      <c r="V53" s="109"/>
      <c r="W53" s="109"/>
      <c r="X53" s="110"/>
      <c r="Y53" s="470" t="s">
        <v>12</v>
      </c>
      <c r="Z53" s="530"/>
      <c r="AA53" s="531"/>
      <c r="AB53" s="460"/>
      <c r="AC53" s="460"/>
      <c r="AD53" s="460"/>
      <c r="AE53" s="219"/>
      <c r="AF53" s="220"/>
      <c r="AG53" s="220"/>
      <c r="AH53" s="220"/>
      <c r="AI53" s="219"/>
      <c r="AJ53" s="220"/>
      <c r="AK53" s="220"/>
      <c r="AL53" s="220"/>
      <c r="AM53" s="219"/>
      <c r="AN53" s="220"/>
      <c r="AO53" s="220"/>
      <c r="AP53" s="220"/>
      <c r="AQ53" s="336"/>
      <c r="AR53" s="209"/>
      <c r="AS53" s="209"/>
      <c r="AT53" s="337"/>
      <c r="AU53" s="220"/>
      <c r="AV53" s="220"/>
      <c r="AW53" s="220"/>
      <c r="AX53" s="222"/>
      <c r="AY53">
        <f t="shared" ref="AY53:AY57" si="6">$AY$51</f>
        <v>0</v>
      </c>
    </row>
    <row r="54" spans="1:51" ht="23.25" hidden="1" customHeight="1" thickBot="1" x14ac:dyDescent="0.2">
      <c r="A54" s="398"/>
      <c r="B54" s="399"/>
      <c r="C54" s="399"/>
      <c r="D54" s="399"/>
      <c r="E54" s="399"/>
      <c r="F54" s="400"/>
      <c r="G54" s="566"/>
      <c r="H54" s="567"/>
      <c r="I54" s="567"/>
      <c r="J54" s="567"/>
      <c r="K54" s="567"/>
      <c r="L54" s="567"/>
      <c r="M54" s="567"/>
      <c r="N54" s="567"/>
      <c r="O54" s="568"/>
      <c r="P54" s="112"/>
      <c r="Q54" s="112"/>
      <c r="R54" s="112"/>
      <c r="S54" s="112"/>
      <c r="T54" s="112"/>
      <c r="U54" s="112"/>
      <c r="V54" s="112"/>
      <c r="W54" s="112"/>
      <c r="X54" s="113"/>
      <c r="Y54" s="446" t="s">
        <v>54</v>
      </c>
      <c r="Z54" s="441"/>
      <c r="AA54" s="442"/>
      <c r="AB54" s="522"/>
      <c r="AC54" s="522"/>
      <c r="AD54" s="522"/>
      <c r="AE54" s="219"/>
      <c r="AF54" s="220"/>
      <c r="AG54" s="220"/>
      <c r="AH54" s="220"/>
      <c r="AI54" s="219"/>
      <c r="AJ54" s="220"/>
      <c r="AK54" s="220"/>
      <c r="AL54" s="220"/>
      <c r="AM54" s="219"/>
      <c r="AN54" s="220"/>
      <c r="AO54" s="220"/>
      <c r="AP54" s="220"/>
      <c r="AQ54" s="336"/>
      <c r="AR54" s="209"/>
      <c r="AS54" s="209"/>
      <c r="AT54" s="337"/>
      <c r="AU54" s="220"/>
      <c r="AV54" s="220"/>
      <c r="AW54" s="220"/>
      <c r="AX54" s="222"/>
      <c r="AY54">
        <f t="shared" si="6"/>
        <v>0</v>
      </c>
    </row>
    <row r="55" spans="1:51" ht="23.25" hidden="1" customHeight="1" thickBot="1" x14ac:dyDescent="0.2">
      <c r="A55" s="401"/>
      <c r="B55" s="402"/>
      <c r="C55" s="402"/>
      <c r="D55" s="402"/>
      <c r="E55" s="402"/>
      <c r="F55" s="403"/>
      <c r="G55" s="569"/>
      <c r="H55" s="570"/>
      <c r="I55" s="570"/>
      <c r="J55" s="570"/>
      <c r="K55" s="570"/>
      <c r="L55" s="570"/>
      <c r="M55" s="570"/>
      <c r="N55" s="570"/>
      <c r="O55" s="571"/>
      <c r="P55" s="115"/>
      <c r="Q55" s="115"/>
      <c r="R55" s="115"/>
      <c r="S55" s="115"/>
      <c r="T55" s="115"/>
      <c r="U55" s="115"/>
      <c r="V55" s="115"/>
      <c r="W55" s="115"/>
      <c r="X55" s="116"/>
      <c r="Y55" s="446" t="s">
        <v>13</v>
      </c>
      <c r="Z55" s="441"/>
      <c r="AA55" s="442"/>
      <c r="AB55" s="592" t="s">
        <v>14</v>
      </c>
      <c r="AC55" s="592"/>
      <c r="AD55" s="592"/>
      <c r="AE55" s="219"/>
      <c r="AF55" s="220"/>
      <c r="AG55" s="220"/>
      <c r="AH55" s="220"/>
      <c r="AI55" s="219"/>
      <c r="AJ55" s="220"/>
      <c r="AK55" s="220"/>
      <c r="AL55" s="220"/>
      <c r="AM55" s="219"/>
      <c r="AN55" s="220"/>
      <c r="AO55" s="220"/>
      <c r="AP55" s="220"/>
      <c r="AQ55" s="336"/>
      <c r="AR55" s="209"/>
      <c r="AS55" s="209"/>
      <c r="AT55" s="337"/>
      <c r="AU55" s="220"/>
      <c r="AV55" s="220"/>
      <c r="AW55" s="220"/>
      <c r="AX55" s="222"/>
      <c r="AY55">
        <f t="shared" si="6"/>
        <v>0</v>
      </c>
    </row>
    <row r="56" spans="1:51" ht="23.25" hidden="1" customHeight="1" thickBot="1" x14ac:dyDescent="0.2">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thickBo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8" t="s">
        <v>390</v>
      </c>
      <c r="AF58" s="248"/>
      <c r="AG58" s="248"/>
      <c r="AH58" s="248"/>
      <c r="AI58" s="248" t="s">
        <v>412</v>
      </c>
      <c r="AJ58" s="248"/>
      <c r="AK58" s="248"/>
      <c r="AL58" s="248"/>
      <c r="AM58" s="248" t="s">
        <v>509</v>
      </c>
      <c r="AN58" s="248"/>
      <c r="AO58" s="248"/>
      <c r="AP58" s="248"/>
      <c r="AQ58" s="155" t="s">
        <v>232</v>
      </c>
      <c r="AR58" s="156"/>
      <c r="AS58" s="156"/>
      <c r="AT58" s="157"/>
      <c r="AU58" s="923" t="s">
        <v>134</v>
      </c>
      <c r="AV58" s="923"/>
      <c r="AW58" s="923"/>
      <c r="AX58" s="924"/>
      <c r="AY58">
        <f>COUNTA($G$60)</f>
        <v>0</v>
      </c>
    </row>
    <row r="59" spans="1:51" ht="18.75" hidden="1" customHeight="1" thickBo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8"/>
      <c r="AF59" s="248"/>
      <c r="AG59" s="248"/>
      <c r="AH59" s="248"/>
      <c r="AI59" s="248"/>
      <c r="AJ59" s="248"/>
      <c r="AK59" s="248"/>
      <c r="AL59" s="248"/>
      <c r="AM59" s="248"/>
      <c r="AN59" s="248"/>
      <c r="AO59" s="248"/>
      <c r="AP59" s="248"/>
      <c r="AQ59" s="251"/>
      <c r="AR59" s="202"/>
      <c r="AS59" s="137" t="s">
        <v>233</v>
      </c>
      <c r="AT59" s="138"/>
      <c r="AU59" s="201"/>
      <c r="AV59" s="201"/>
      <c r="AW59" s="392" t="s">
        <v>179</v>
      </c>
      <c r="AX59" s="393"/>
      <c r="AY59">
        <f>$AY$58</f>
        <v>0</v>
      </c>
    </row>
    <row r="60" spans="1:51" ht="23.25" hidden="1" customHeight="1" thickBot="1" x14ac:dyDescent="0.2">
      <c r="A60" s="397"/>
      <c r="B60" s="395"/>
      <c r="C60" s="395"/>
      <c r="D60" s="395"/>
      <c r="E60" s="395"/>
      <c r="F60" s="396"/>
      <c r="G60" s="563"/>
      <c r="H60" s="564"/>
      <c r="I60" s="564"/>
      <c r="J60" s="564"/>
      <c r="K60" s="564"/>
      <c r="L60" s="564"/>
      <c r="M60" s="564"/>
      <c r="N60" s="564"/>
      <c r="O60" s="565"/>
      <c r="P60" s="109"/>
      <c r="Q60" s="109"/>
      <c r="R60" s="109"/>
      <c r="S60" s="109"/>
      <c r="T60" s="109"/>
      <c r="U60" s="109"/>
      <c r="V60" s="109"/>
      <c r="W60" s="109"/>
      <c r="X60" s="110"/>
      <c r="Y60" s="470" t="s">
        <v>12</v>
      </c>
      <c r="Z60" s="530"/>
      <c r="AA60" s="531"/>
      <c r="AB60" s="460"/>
      <c r="AC60" s="460"/>
      <c r="AD60" s="460"/>
      <c r="AE60" s="219"/>
      <c r="AF60" s="220"/>
      <c r="AG60" s="220"/>
      <c r="AH60" s="220"/>
      <c r="AI60" s="219"/>
      <c r="AJ60" s="220"/>
      <c r="AK60" s="220"/>
      <c r="AL60" s="220"/>
      <c r="AM60" s="219"/>
      <c r="AN60" s="220"/>
      <c r="AO60" s="220"/>
      <c r="AP60" s="220"/>
      <c r="AQ60" s="336"/>
      <c r="AR60" s="209"/>
      <c r="AS60" s="209"/>
      <c r="AT60" s="337"/>
      <c r="AU60" s="220"/>
      <c r="AV60" s="220"/>
      <c r="AW60" s="220"/>
      <c r="AX60" s="222"/>
      <c r="AY60">
        <f t="shared" ref="AY60:AY64" si="7">$AY$58</f>
        <v>0</v>
      </c>
    </row>
    <row r="61" spans="1:51" ht="23.25" hidden="1" customHeight="1" thickBot="1" x14ac:dyDescent="0.2">
      <c r="A61" s="398"/>
      <c r="B61" s="399"/>
      <c r="C61" s="399"/>
      <c r="D61" s="399"/>
      <c r="E61" s="399"/>
      <c r="F61" s="400"/>
      <c r="G61" s="566"/>
      <c r="H61" s="567"/>
      <c r="I61" s="567"/>
      <c r="J61" s="567"/>
      <c r="K61" s="567"/>
      <c r="L61" s="567"/>
      <c r="M61" s="567"/>
      <c r="N61" s="567"/>
      <c r="O61" s="568"/>
      <c r="P61" s="112"/>
      <c r="Q61" s="112"/>
      <c r="R61" s="112"/>
      <c r="S61" s="112"/>
      <c r="T61" s="112"/>
      <c r="U61" s="112"/>
      <c r="V61" s="112"/>
      <c r="W61" s="112"/>
      <c r="X61" s="113"/>
      <c r="Y61" s="446" t="s">
        <v>54</v>
      </c>
      <c r="Z61" s="441"/>
      <c r="AA61" s="442"/>
      <c r="AB61" s="522"/>
      <c r="AC61" s="522"/>
      <c r="AD61" s="522"/>
      <c r="AE61" s="219"/>
      <c r="AF61" s="220"/>
      <c r="AG61" s="220"/>
      <c r="AH61" s="220"/>
      <c r="AI61" s="219"/>
      <c r="AJ61" s="220"/>
      <c r="AK61" s="220"/>
      <c r="AL61" s="220"/>
      <c r="AM61" s="219"/>
      <c r="AN61" s="220"/>
      <c r="AO61" s="220"/>
      <c r="AP61" s="220"/>
      <c r="AQ61" s="336"/>
      <c r="AR61" s="209"/>
      <c r="AS61" s="209"/>
      <c r="AT61" s="337"/>
      <c r="AU61" s="220"/>
      <c r="AV61" s="220"/>
      <c r="AW61" s="220"/>
      <c r="AX61" s="222"/>
      <c r="AY61">
        <f t="shared" si="7"/>
        <v>0</v>
      </c>
    </row>
    <row r="62" spans="1:51" ht="23.25" hidden="1" customHeight="1" thickBot="1" x14ac:dyDescent="0.2">
      <c r="A62" s="398"/>
      <c r="B62" s="399"/>
      <c r="C62" s="399"/>
      <c r="D62" s="399"/>
      <c r="E62" s="399"/>
      <c r="F62" s="400"/>
      <c r="G62" s="569"/>
      <c r="H62" s="570"/>
      <c r="I62" s="570"/>
      <c r="J62" s="570"/>
      <c r="K62" s="570"/>
      <c r="L62" s="570"/>
      <c r="M62" s="570"/>
      <c r="N62" s="570"/>
      <c r="O62" s="571"/>
      <c r="P62" s="115"/>
      <c r="Q62" s="115"/>
      <c r="R62" s="115"/>
      <c r="S62" s="115"/>
      <c r="T62" s="115"/>
      <c r="U62" s="115"/>
      <c r="V62" s="115"/>
      <c r="W62" s="115"/>
      <c r="X62" s="116"/>
      <c r="Y62" s="446" t="s">
        <v>13</v>
      </c>
      <c r="Z62" s="441"/>
      <c r="AA62" s="442"/>
      <c r="AB62" s="555" t="s">
        <v>14</v>
      </c>
      <c r="AC62" s="555"/>
      <c r="AD62" s="555"/>
      <c r="AE62" s="219"/>
      <c r="AF62" s="220"/>
      <c r="AG62" s="220"/>
      <c r="AH62" s="220"/>
      <c r="AI62" s="219"/>
      <c r="AJ62" s="220"/>
      <c r="AK62" s="220"/>
      <c r="AL62" s="220"/>
      <c r="AM62" s="219"/>
      <c r="AN62" s="220"/>
      <c r="AO62" s="220"/>
      <c r="AP62" s="220"/>
      <c r="AQ62" s="336"/>
      <c r="AR62" s="209"/>
      <c r="AS62" s="209"/>
      <c r="AT62" s="337"/>
      <c r="AU62" s="220"/>
      <c r="AV62" s="220"/>
      <c r="AW62" s="220"/>
      <c r="AX62" s="222"/>
      <c r="AY62">
        <f t="shared" si="7"/>
        <v>0</v>
      </c>
    </row>
    <row r="63" spans="1:51" ht="23.25" hidden="1" customHeight="1" thickBot="1" x14ac:dyDescent="0.2">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thickBo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thickBot="1" x14ac:dyDescent="0.2">
      <c r="A65" s="481" t="s">
        <v>350</v>
      </c>
      <c r="B65" s="482"/>
      <c r="C65" s="482"/>
      <c r="D65" s="482"/>
      <c r="E65" s="482"/>
      <c r="F65" s="483"/>
      <c r="G65" s="484"/>
      <c r="H65" s="243" t="s">
        <v>146</v>
      </c>
      <c r="I65" s="243"/>
      <c r="J65" s="243"/>
      <c r="K65" s="243"/>
      <c r="L65" s="243"/>
      <c r="M65" s="243"/>
      <c r="N65" s="243"/>
      <c r="O65" s="244"/>
      <c r="P65" s="242" t="s">
        <v>59</v>
      </c>
      <c r="Q65" s="243"/>
      <c r="R65" s="243"/>
      <c r="S65" s="243"/>
      <c r="T65" s="243"/>
      <c r="U65" s="243"/>
      <c r="V65" s="244"/>
      <c r="W65" s="486" t="s">
        <v>345</v>
      </c>
      <c r="X65" s="487"/>
      <c r="Y65" s="490"/>
      <c r="Z65" s="490"/>
      <c r="AA65" s="491"/>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thickBot="1" x14ac:dyDescent="0.2">
      <c r="A66" s="474"/>
      <c r="B66" s="475"/>
      <c r="C66" s="475"/>
      <c r="D66" s="475"/>
      <c r="E66" s="475"/>
      <c r="F66" s="476"/>
      <c r="G66" s="485"/>
      <c r="H66" s="246"/>
      <c r="I66" s="246"/>
      <c r="J66" s="246"/>
      <c r="K66" s="246"/>
      <c r="L66" s="246"/>
      <c r="M66" s="246"/>
      <c r="N66" s="246"/>
      <c r="O66" s="247"/>
      <c r="P66" s="245"/>
      <c r="Q66" s="246"/>
      <c r="R66" s="246"/>
      <c r="S66" s="246"/>
      <c r="T66" s="246"/>
      <c r="U66" s="246"/>
      <c r="V66" s="247"/>
      <c r="W66" s="488"/>
      <c r="X66" s="489"/>
      <c r="Y66" s="492"/>
      <c r="Z66" s="492"/>
      <c r="AA66" s="493"/>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thickBot="1" x14ac:dyDescent="0.2">
      <c r="A67" s="474"/>
      <c r="B67" s="475"/>
      <c r="C67" s="475"/>
      <c r="D67" s="475"/>
      <c r="E67" s="475"/>
      <c r="F67" s="476"/>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thickBot="1" x14ac:dyDescent="0.2">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thickBot="1" x14ac:dyDescent="0.2">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thickBot="1" x14ac:dyDescent="0.2">
      <c r="A70" s="474" t="s">
        <v>355</v>
      </c>
      <c r="B70" s="475"/>
      <c r="C70" s="475"/>
      <c r="D70" s="475"/>
      <c r="E70" s="475"/>
      <c r="F70" s="476"/>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thickBot="1" x14ac:dyDescent="0.2">
      <c r="A71" s="474"/>
      <c r="B71" s="475"/>
      <c r="C71" s="475"/>
      <c r="D71" s="475"/>
      <c r="E71" s="475"/>
      <c r="F71" s="476"/>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thickBot="1" x14ac:dyDescent="0.2">
      <c r="A72" s="477"/>
      <c r="B72" s="478"/>
      <c r="C72" s="478"/>
      <c r="D72" s="478"/>
      <c r="E72" s="478"/>
      <c r="F72" s="479"/>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thickBot="1" x14ac:dyDescent="0.2">
      <c r="A73" s="505" t="s">
        <v>350</v>
      </c>
      <c r="B73" s="506"/>
      <c r="C73" s="506"/>
      <c r="D73" s="506"/>
      <c r="E73" s="506"/>
      <c r="F73" s="507"/>
      <c r="G73" s="581"/>
      <c r="H73" s="134" t="s">
        <v>146</v>
      </c>
      <c r="I73" s="134"/>
      <c r="J73" s="134"/>
      <c r="K73" s="134"/>
      <c r="L73" s="134"/>
      <c r="M73" s="134"/>
      <c r="N73" s="134"/>
      <c r="O73" s="135"/>
      <c r="P73" s="159" t="s">
        <v>59</v>
      </c>
      <c r="Q73" s="134"/>
      <c r="R73" s="134"/>
      <c r="S73" s="134"/>
      <c r="T73" s="134"/>
      <c r="U73" s="134"/>
      <c r="V73" s="134"/>
      <c r="W73" s="134"/>
      <c r="X73" s="135"/>
      <c r="Y73" s="583"/>
      <c r="Z73" s="584"/>
      <c r="AA73" s="585"/>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thickBot="1" x14ac:dyDescent="0.2">
      <c r="A74" s="508"/>
      <c r="B74" s="509"/>
      <c r="C74" s="509"/>
      <c r="D74" s="509"/>
      <c r="E74" s="509"/>
      <c r="F74" s="510"/>
      <c r="G74" s="582"/>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thickBot="1" x14ac:dyDescent="0.2">
      <c r="A75" s="508"/>
      <c r="B75" s="509"/>
      <c r="C75" s="509"/>
      <c r="D75" s="509"/>
      <c r="E75" s="509"/>
      <c r="F75" s="510"/>
      <c r="G75" s="607"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3.25" hidden="1" customHeight="1" thickBot="1" x14ac:dyDescent="0.2">
      <c r="A76" s="508"/>
      <c r="B76" s="509"/>
      <c r="C76" s="509"/>
      <c r="D76" s="509"/>
      <c r="E76" s="509"/>
      <c r="F76" s="510"/>
      <c r="G76" s="608"/>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3.25" hidden="1" customHeight="1" thickBot="1" x14ac:dyDescent="0.2">
      <c r="A77" s="508"/>
      <c r="B77" s="509"/>
      <c r="C77" s="509"/>
      <c r="D77" s="509"/>
      <c r="E77" s="509"/>
      <c r="F77" s="510"/>
      <c r="G77" s="609"/>
      <c r="H77" s="115"/>
      <c r="I77" s="115"/>
      <c r="J77" s="115"/>
      <c r="K77" s="115"/>
      <c r="L77" s="115"/>
      <c r="M77" s="115"/>
      <c r="N77" s="115"/>
      <c r="O77" s="116"/>
      <c r="P77" s="112"/>
      <c r="Q77" s="112"/>
      <c r="R77" s="112"/>
      <c r="S77" s="112"/>
      <c r="T77" s="112"/>
      <c r="U77" s="112"/>
      <c r="V77" s="112"/>
      <c r="W77" s="112"/>
      <c r="X77" s="113"/>
      <c r="Y77" s="159" t="s">
        <v>13</v>
      </c>
      <c r="Z77" s="134"/>
      <c r="AA77" s="135"/>
      <c r="AB77" s="578" t="s">
        <v>14</v>
      </c>
      <c r="AC77" s="578"/>
      <c r="AD77" s="578"/>
      <c r="AE77" s="886"/>
      <c r="AF77" s="887"/>
      <c r="AG77" s="887"/>
      <c r="AH77" s="887"/>
      <c r="AI77" s="886"/>
      <c r="AJ77" s="887"/>
      <c r="AK77" s="887"/>
      <c r="AL77" s="887"/>
      <c r="AM77" s="886"/>
      <c r="AN77" s="887"/>
      <c r="AO77" s="887"/>
      <c r="AP77" s="887"/>
      <c r="AQ77" s="336"/>
      <c r="AR77" s="209"/>
      <c r="AS77" s="209"/>
      <c r="AT77" s="337"/>
      <c r="AU77" s="220"/>
      <c r="AV77" s="220"/>
      <c r="AW77" s="220"/>
      <c r="AX77" s="222"/>
      <c r="AY77">
        <f t="shared" si="9"/>
        <v>0</v>
      </c>
    </row>
    <row r="78" spans="1:51" ht="58.5" hidden="1" customHeight="1" thickBot="1" x14ac:dyDescent="0.2">
      <c r="A78" s="329" t="s">
        <v>383</v>
      </c>
      <c r="B78" s="330"/>
      <c r="C78" s="330"/>
      <c r="D78" s="330"/>
      <c r="E78" s="327" t="s">
        <v>328</v>
      </c>
      <c r="F78" s="328"/>
      <c r="G78" s="54" t="s">
        <v>235</v>
      </c>
      <c r="H78" s="586"/>
      <c r="I78" s="587"/>
      <c r="J78" s="587"/>
      <c r="K78" s="587"/>
      <c r="L78" s="587"/>
      <c r="M78" s="587"/>
      <c r="N78" s="587"/>
      <c r="O78" s="588"/>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344</v>
      </c>
      <c r="AP79" s="275"/>
      <c r="AQ79" s="275"/>
      <c r="AR79" s="76" t="s">
        <v>342</v>
      </c>
      <c r="AS79" s="274"/>
      <c r="AT79" s="275"/>
      <c r="AU79" s="275"/>
      <c r="AV79" s="275"/>
      <c r="AW79" s="275"/>
      <c r="AX79" s="966"/>
      <c r="AY79">
        <f>COUNTIF($AR$79,"☑")</f>
        <v>0</v>
      </c>
    </row>
    <row r="80" spans="1:51" ht="18.75" hidden="1" customHeight="1" thickBot="1" x14ac:dyDescent="0.2">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thickBot="1" x14ac:dyDescent="0.2">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thickBot="1" x14ac:dyDescent="0.2">
      <c r="A82" s="861"/>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c r="AY82">
        <f t="shared" ref="AY82:AY89" si="10">$AY$80</f>
        <v>0</v>
      </c>
    </row>
    <row r="83" spans="1:60" ht="22.5" hidden="1" customHeight="1" thickBot="1" x14ac:dyDescent="0.2">
      <c r="A83" s="861"/>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c r="AY83">
        <f t="shared" si="10"/>
        <v>0</v>
      </c>
    </row>
    <row r="84" spans="1:60" ht="19.5" hidden="1" customHeight="1" thickBot="1" x14ac:dyDescent="0.2">
      <c r="A84" s="861"/>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5"/>
      <c r="AY84">
        <f t="shared" si="10"/>
        <v>0</v>
      </c>
    </row>
    <row r="85" spans="1:60" ht="18.75" hidden="1" customHeight="1" thickBot="1" x14ac:dyDescent="0.2">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6"/>
      <c r="Z85" s="167"/>
      <c r="AA85" s="168"/>
      <c r="AB85" s="556" t="s">
        <v>11</v>
      </c>
      <c r="AC85" s="557"/>
      <c r="AD85" s="558"/>
      <c r="AE85" s="248" t="s">
        <v>390</v>
      </c>
      <c r="AF85" s="248"/>
      <c r="AG85" s="248"/>
      <c r="AH85" s="248"/>
      <c r="AI85" s="248" t="s">
        <v>412</v>
      </c>
      <c r="AJ85" s="248"/>
      <c r="AK85" s="248"/>
      <c r="AL85" s="248"/>
      <c r="AM85" s="248" t="s">
        <v>509</v>
      </c>
      <c r="AN85" s="248"/>
      <c r="AO85" s="248"/>
      <c r="AP85" s="248"/>
      <c r="AQ85" s="159" t="s">
        <v>232</v>
      </c>
      <c r="AR85" s="134"/>
      <c r="AS85" s="134"/>
      <c r="AT85" s="135"/>
      <c r="AU85" s="532" t="s">
        <v>134</v>
      </c>
      <c r="AV85" s="532"/>
      <c r="AW85" s="532"/>
      <c r="AX85" s="533"/>
      <c r="AY85">
        <f t="shared" si="10"/>
        <v>0</v>
      </c>
      <c r="AZ85" s="10"/>
      <c r="BA85" s="10"/>
      <c r="BB85" s="10"/>
      <c r="BC85" s="10"/>
    </row>
    <row r="86" spans="1:60" ht="18.75" hidden="1" customHeight="1" thickBot="1" x14ac:dyDescent="0.2">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6"/>
      <c r="Z86" s="167"/>
      <c r="AA86" s="168"/>
      <c r="AB86" s="407"/>
      <c r="AC86" s="408"/>
      <c r="AD86" s="409"/>
      <c r="AE86" s="248"/>
      <c r="AF86" s="248"/>
      <c r="AG86" s="248"/>
      <c r="AH86" s="248"/>
      <c r="AI86" s="248"/>
      <c r="AJ86" s="248"/>
      <c r="AK86" s="248"/>
      <c r="AL86" s="248"/>
      <c r="AM86" s="248"/>
      <c r="AN86" s="248"/>
      <c r="AO86" s="248"/>
      <c r="AP86" s="248"/>
      <c r="AQ86" s="200"/>
      <c r="AR86" s="201"/>
      <c r="AS86" s="137" t="s">
        <v>233</v>
      </c>
      <c r="AT86" s="138"/>
      <c r="AU86" s="201"/>
      <c r="AV86" s="201"/>
      <c r="AW86" s="392" t="s">
        <v>179</v>
      </c>
      <c r="AX86" s="393"/>
      <c r="AY86">
        <f t="shared" si="10"/>
        <v>0</v>
      </c>
      <c r="AZ86" s="10"/>
      <c r="BA86" s="10"/>
      <c r="BB86" s="10"/>
      <c r="BC86" s="10"/>
      <c r="BD86" s="10"/>
      <c r="BE86" s="10"/>
      <c r="BF86" s="10"/>
      <c r="BG86" s="10"/>
      <c r="BH86" s="10"/>
    </row>
    <row r="87" spans="1:60" ht="23.25" hidden="1" customHeight="1" thickBot="1" x14ac:dyDescent="0.2">
      <c r="A87" s="861"/>
      <c r="B87" s="424"/>
      <c r="C87" s="424"/>
      <c r="D87" s="424"/>
      <c r="E87" s="424"/>
      <c r="F87" s="425"/>
      <c r="G87" s="108"/>
      <c r="H87" s="109"/>
      <c r="I87" s="109"/>
      <c r="J87" s="109"/>
      <c r="K87" s="109"/>
      <c r="L87" s="109"/>
      <c r="M87" s="109"/>
      <c r="N87" s="109"/>
      <c r="O87" s="110"/>
      <c r="P87" s="109"/>
      <c r="Q87" s="513"/>
      <c r="R87" s="513"/>
      <c r="S87" s="513"/>
      <c r="T87" s="513"/>
      <c r="U87" s="513"/>
      <c r="V87" s="513"/>
      <c r="W87" s="513"/>
      <c r="X87" s="514"/>
      <c r="Y87" s="560" t="s">
        <v>62</v>
      </c>
      <c r="Z87" s="561"/>
      <c r="AA87" s="562"/>
      <c r="AB87" s="460"/>
      <c r="AC87" s="460"/>
      <c r="AD87" s="460"/>
      <c r="AE87" s="219"/>
      <c r="AF87" s="220"/>
      <c r="AG87" s="220"/>
      <c r="AH87" s="220"/>
      <c r="AI87" s="219"/>
      <c r="AJ87" s="220"/>
      <c r="AK87" s="220"/>
      <c r="AL87" s="220"/>
      <c r="AM87" s="219"/>
      <c r="AN87" s="220"/>
      <c r="AO87" s="220"/>
      <c r="AP87" s="220"/>
      <c r="AQ87" s="336"/>
      <c r="AR87" s="209"/>
      <c r="AS87" s="209"/>
      <c r="AT87" s="337"/>
      <c r="AU87" s="220"/>
      <c r="AV87" s="220"/>
      <c r="AW87" s="220"/>
      <c r="AX87" s="222"/>
      <c r="AY87">
        <f t="shared" si="10"/>
        <v>0</v>
      </c>
    </row>
    <row r="88" spans="1:60" ht="23.25" hidden="1" customHeight="1" thickBot="1" x14ac:dyDescent="0.2">
      <c r="A88" s="861"/>
      <c r="B88" s="424"/>
      <c r="C88" s="424"/>
      <c r="D88" s="424"/>
      <c r="E88" s="424"/>
      <c r="F88" s="425"/>
      <c r="G88" s="111"/>
      <c r="H88" s="112"/>
      <c r="I88" s="112"/>
      <c r="J88" s="112"/>
      <c r="K88" s="112"/>
      <c r="L88" s="112"/>
      <c r="M88" s="112"/>
      <c r="N88" s="112"/>
      <c r="O88" s="113"/>
      <c r="P88" s="515"/>
      <c r="Q88" s="515"/>
      <c r="R88" s="515"/>
      <c r="S88" s="515"/>
      <c r="T88" s="515"/>
      <c r="U88" s="515"/>
      <c r="V88" s="515"/>
      <c r="W88" s="515"/>
      <c r="X88" s="516"/>
      <c r="Y88" s="457" t="s">
        <v>54</v>
      </c>
      <c r="Z88" s="458"/>
      <c r="AA88" s="459"/>
      <c r="AB88" s="522"/>
      <c r="AC88" s="522"/>
      <c r="AD88" s="522"/>
      <c r="AE88" s="219"/>
      <c r="AF88" s="220"/>
      <c r="AG88" s="220"/>
      <c r="AH88" s="220"/>
      <c r="AI88" s="219"/>
      <c r="AJ88" s="220"/>
      <c r="AK88" s="220"/>
      <c r="AL88" s="220"/>
      <c r="AM88" s="219"/>
      <c r="AN88" s="220"/>
      <c r="AO88" s="220"/>
      <c r="AP88" s="220"/>
      <c r="AQ88" s="336"/>
      <c r="AR88" s="209"/>
      <c r="AS88" s="209"/>
      <c r="AT88" s="337"/>
      <c r="AU88" s="220"/>
      <c r="AV88" s="220"/>
      <c r="AW88" s="220"/>
      <c r="AX88" s="222"/>
      <c r="AY88">
        <f t="shared" si="10"/>
        <v>0</v>
      </c>
      <c r="AZ88" s="10"/>
      <c r="BA88" s="10"/>
      <c r="BB88" s="10"/>
      <c r="BC88" s="10"/>
    </row>
    <row r="89" spans="1:60" ht="23.25" hidden="1" customHeight="1" thickBot="1" x14ac:dyDescent="0.2">
      <c r="A89" s="861"/>
      <c r="B89" s="528"/>
      <c r="C89" s="528"/>
      <c r="D89" s="528"/>
      <c r="E89" s="528"/>
      <c r="F89" s="529"/>
      <c r="G89" s="114"/>
      <c r="H89" s="115"/>
      <c r="I89" s="115"/>
      <c r="J89" s="115"/>
      <c r="K89" s="115"/>
      <c r="L89" s="115"/>
      <c r="M89" s="115"/>
      <c r="N89" s="115"/>
      <c r="O89" s="116"/>
      <c r="P89" s="178"/>
      <c r="Q89" s="178"/>
      <c r="R89" s="178"/>
      <c r="S89" s="178"/>
      <c r="T89" s="178"/>
      <c r="U89" s="178"/>
      <c r="V89" s="178"/>
      <c r="W89" s="178"/>
      <c r="X89" s="559"/>
      <c r="Y89" s="457" t="s">
        <v>13</v>
      </c>
      <c r="Z89" s="458"/>
      <c r="AA89" s="459"/>
      <c r="AB89" s="592" t="s">
        <v>14</v>
      </c>
      <c r="AC89" s="592"/>
      <c r="AD89" s="592"/>
      <c r="AE89" s="226"/>
      <c r="AF89" s="227"/>
      <c r="AG89" s="227"/>
      <c r="AH89" s="227"/>
      <c r="AI89" s="226"/>
      <c r="AJ89" s="227"/>
      <c r="AK89" s="227"/>
      <c r="AL89" s="227"/>
      <c r="AM89" s="226"/>
      <c r="AN89" s="227"/>
      <c r="AO89" s="227"/>
      <c r="AP89" s="227"/>
      <c r="AQ89" s="336"/>
      <c r="AR89" s="209"/>
      <c r="AS89" s="209"/>
      <c r="AT89" s="337"/>
      <c r="AU89" s="220"/>
      <c r="AV89" s="220"/>
      <c r="AW89" s="220"/>
      <c r="AX89" s="222"/>
      <c r="AY89">
        <f t="shared" si="10"/>
        <v>0</v>
      </c>
      <c r="AZ89" s="10"/>
      <c r="BA89" s="10"/>
      <c r="BB89" s="10"/>
      <c r="BC89" s="10"/>
      <c r="BD89" s="10"/>
      <c r="BE89" s="10"/>
      <c r="BF89" s="10"/>
      <c r="BG89" s="10"/>
      <c r="BH89" s="10"/>
    </row>
    <row r="90" spans="1:60" ht="18.75" hidden="1" customHeight="1" thickBot="1" x14ac:dyDescent="0.2">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6"/>
      <c r="Z90" s="167"/>
      <c r="AA90" s="168"/>
      <c r="AB90" s="556" t="s">
        <v>11</v>
      </c>
      <c r="AC90" s="557"/>
      <c r="AD90" s="558"/>
      <c r="AE90" s="248" t="s">
        <v>390</v>
      </c>
      <c r="AF90" s="248"/>
      <c r="AG90" s="248"/>
      <c r="AH90" s="248"/>
      <c r="AI90" s="248" t="s">
        <v>412</v>
      </c>
      <c r="AJ90" s="248"/>
      <c r="AK90" s="248"/>
      <c r="AL90" s="248"/>
      <c r="AM90" s="248" t="s">
        <v>509</v>
      </c>
      <c r="AN90" s="248"/>
      <c r="AO90" s="248"/>
      <c r="AP90" s="248"/>
      <c r="AQ90" s="159" t="s">
        <v>232</v>
      </c>
      <c r="AR90" s="134"/>
      <c r="AS90" s="134"/>
      <c r="AT90" s="135"/>
      <c r="AU90" s="532" t="s">
        <v>134</v>
      </c>
      <c r="AV90" s="532"/>
      <c r="AW90" s="532"/>
      <c r="AX90" s="533"/>
      <c r="AY90">
        <f>COUNTA($G$92)</f>
        <v>0</v>
      </c>
    </row>
    <row r="91" spans="1:60" ht="18.75" hidden="1" customHeight="1" thickBot="1" x14ac:dyDescent="0.2">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6"/>
      <c r="Z91" s="167"/>
      <c r="AA91" s="168"/>
      <c r="AB91" s="407"/>
      <c r="AC91" s="408"/>
      <c r="AD91" s="409"/>
      <c r="AE91" s="248"/>
      <c r="AF91" s="248"/>
      <c r="AG91" s="248"/>
      <c r="AH91" s="248"/>
      <c r="AI91" s="248"/>
      <c r="AJ91" s="248"/>
      <c r="AK91" s="248"/>
      <c r="AL91" s="248"/>
      <c r="AM91" s="248"/>
      <c r="AN91" s="248"/>
      <c r="AO91" s="248"/>
      <c r="AP91" s="248"/>
      <c r="AQ91" s="200"/>
      <c r="AR91" s="201"/>
      <c r="AS91" s="137" t="s">
        <v>233</v>
      </c>
      <c r="AT91" s="138"/>
      <c r="AU91" s="201"/>
      <c r="AV91" s="201"/>
      <c r="AW91" s="392" t="s">
        <v>179</v>
      </c>
      <c r="AX91" s="393"/>
      <c r="AY91">
        <f>$AY$90</f>
        <v>0</v>
      </c>
      <c r="AZ91" s="10"/>
      <c r="BA91" s="10"/>
      <c r="BB91" s="10"/>
      <c r="BC91" s="10"/>
    </row>
    <row r="92" spans="1:60" ht="23.25" hidden="1" customHeight="1" thickBot="1" x14ac:dyDescent="0.2">
      <c r="A92" s="861"/>
      <c r="B92" s="424"/>
      <c r="C92" s="424"/>
      <c r="D92" s="424"/>
      <c r="E92" s="424"/>
      <c r="F92" s="425"/>
      <c r="G92" s="108"/>
      <c r="H92" s="109"/>
      <c r="I92" s="109"/>
      <c r="J92" s="109"/>
      <c r="K92" s="109"/>
      <c r="L92" s="109"/>
      <c r="M92" s="109"/>
      <c r="N92" s="109"/>
      <c r="O92" s="110"/>
      <c r="P92" s="109"/>
      <c r="Q92" s="513"/>
      <c r="R92" s="513"/>
      <c r="S92" s="513"/>
      <c r="T92" s="513"/>
      <c r="U92" s="513"/>
      <c r="V92" s="513"/>
      <c r="W92" s="513"/>
      <c r="X92" s="514"/>
      <c r="Y92" s="560" t="s">
        <v>62</v>
      </c>
      <c r="Z92" s="561"/>
      <c r="AA92" s="562"/>
      <c r="AB92" s="460"/>
      <c r="AC92" s="460"/>
      <c r="AD92" s="460"/>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3.25" hidden="1" customHeight="1" thickBot="1" x14ac:dyDescent="0.2">
      <c r="A93" s="861"/>
      <c r="B93" s="424"/>
      <c r="C93" s="424"/>
      <c r="D93" s="424"/>
      <c r="E93" s="424"/>
      <c r="F93" s="425"/>
      <c r="G93" s="111"/>
      <c r="H93" s="112"/>
      <c r="I93" s="112"/>
      <c r="J93" s="112"/>
      <c r="K93" s="112"/>
      <c r="L93" s="112"/>
      <c r="M93" s="112"/>
      <c r="N93" s="112"/>
      <c r="O93" s="113"/>
      <c r="P93" s="515"/>
      <c r="Q93" s="515"/>
      <c r="R93" s="515"/>
      <c r="S93" s="515"/>
      <c r="T93" s="515"/>
      <c r="U93" s="515"/>
      <c r="V93" s="515"/>
      <c r="W93" s="515"/>
      <c r="X93" s="516"/>
      <c r="Y93" s="457" t="s">
        <v>54</v>
      </c>
      <c r="Z93" s="458"/>
      <c r="AA93" s="459"/>
      <c r="AB93" s="522"/>
      <c r="AC93" s="522"/>
      <c r="AD93" s="522"/>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3.25" hidden="1" customHeight="1" thickBot="1" x14ac:dyDescent="0.2">
      <c r="A94" s="861"/>
      <c r="B94" s="528"/>
      <c r="C94" s="528"/>
      <c r="D94" s="528"/>
      <c r="E94" s="528"/>
      <c r="F94" s="529"/>
      <c r="G94" s="114"/>
      <c r="H94" s="115"/>
      <c r="I94" s="115"/>
      <c r="J94" s="115"/>
      <c r="K94" s="115"/>
      <c r="L94" s="115"/>
      <c r="M94" s="115"/>
      <c r="N94" s="115"/>
      <c r="O94" s="116"/>
      <c r="P94" s="178"/>
      <c r="Q94" s="178"/>
      <c r="R94" s="178"/>
      <c r="S94" s="178"/>
      <c r="T94" s="178"/>
      <c r="U94" s="178"/>
      <c r="V94" s="178"/>
      <c r="W94" s="178"/>
      <c r="X94" s="559"/>
      <c r="Y94" s="457" t="s">
        <v>13</v>
      </c>
      <c r="Z94" s="458"/>
      <c r="AA94" s="459"/>
      <c r="AB94" s="592" t="s">
        <v>14</v>
      </c>
      <c r="AC94" s="592"/>
      <c r="AD94" s="592"/>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thickBot="1" x14ac:dyDescent="0.2">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6"/>
      <c r="Z95" s="167"/>
      <c r="AA95" s="168"/>
      <c r="AB95" s="556" t="s">
        <v>11</v>
      </c>
      <c r="AC95" s="557"/>
      <c r="AD95" s="558"/>
      <c r="AE95" s="248" t="s">
        <v>390</v>
      </c>
      <c r="AF95" s="248"/>
      <c r="AG95" s="248"/>
      <c r="AH95" s="248"/>
      <c r="AI95" s="248" t="s">
        <v>412</v>
      </c>
      <c r="AJ95" s="248"/>
      <c r="AK95" s="248"/>
      <c r="AL95" s="248"/>
      <c r="AM95" s="248" t="s">
        <v>509</v>
      </c>
      <c r="AN95" s="248"/>
      <c r="AO95" s="248"/>
      <c r="AP95" s="248"/>
      <c r="AQ95" s="159" t="s">
        <v>232</v>
      </c>
      <c r="AR95" s="134"/>
      <c r="AS95" s="134"/>
      <c r="AT95" s="135"/>
      <c r="AU95" s="532" t="s">
        <v>134</v>
      </c>
      <c r="AV95" s="532"/>
      <c r="AW95" s="532"/>
      <c r="AX95" s="533"/>
      <c r="AY95">
        <f>COUNTA($G$97)</f>
        <v>0</v>
      </c>
      <c r="AZ95" s="10"/>
      <c r="BA95" s="10"/>
      <c r="BB95" s="10"/>
      <c r="BC95" s="10"/>
      <c r="BD95" s="10"/>
      <c r="BE95" s="10"/>
      <c r="BF95" s="10"/>
      <c r="BG95" s="10"/>
      <c r="BH95" s="10"/>
    </row>
    <row r="96" spans="1:60" ht="18.75" hidden="1" customHeight="1" thickBot="1" x14ac:dyDescent="0.2">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6"/>
      <c r="Z96" s="167"/>
      <c r="AA96" s="168"/>
      <c r="AB96" s="407"/>
      <c r="AC96" s="408"/>
      <c r="AD96" s="409"/>
      <c r="AE96" s="248"/>
      <c r="AF96" s="248"/>
      <c r="AG96" s="248"/>
      <c r="AH96" s="248"/>
      <c r="AI96" s="248"/>
      <c r="AJ96" s="248"/>
      <c r="AK96" s="248"/>
      <c r="AL96" s="248"/>
      <c r="AM96" s="248"/>
      <c r="AN96" s="248"/>
      <c r="AO96" s="248"/>
      <c r="AP96" s="248"/>
      <c r="AQ96" s="200"/>
      <c r="AR96" s="201"/>
      <c r="AS96" s="137" t="s">
        <v>233</v>
      </c>
      <c r="AT96" s="138"/>
      <c r="AU96" s="201"/>
      <c r="AV96" s="201"/>
      <c r="AW96" s="392" t="s">
        <v>179</v>
      </c>
      <c r="AX96" s="393"/>
      <c r="AY96">
        <f>$AY$95</f>
        <v>0</v>
      </c>
    </row>
    <row r="97" spans="1:60" ht="23.25" hidden="1" customHeight="1" thickBot="1" x14ac:dyDescent="0.2">
      <c r="A97" s="861"/>
      <c r="B97" s="424"/>
      <c r="C97" s="424"/>
      <c r="D97" s="424"/>
      <c r="E97" s="424"/>
      <c r="F97" s="425"/>
      <c r="G97" s="108"/>
      <c r="H97" s="109"/>
      <c r="I97" s="109"/>
      <c r="J97" s="109"/>
      <c r="K97" s="109"/>
      <c r="L97" s="109"/>
      <c r="M97" s="109"/>
      <c r="N97" s="109"/>
      <c r="O97" s="110"/>
      <c r="P97" s="109"/>
      <c r="Q97" s="513"/>
      <c r="R97" s="513"/>
      <c r="S97" s="513"/>
      <c r="T97" s="513"/>
      <c r="U97" s="513"/>
      <c r="V97" s="513"/>
      <c r="W97" s="513"/>
      <c r="X97" s="514"/>
      <c r="Y97" s="560" t="s">
        <v>62</v>
      </c>
      <c r="Z97" s="561"/>
      <c r="AA97" s="562"/>
      <c r="AB97" s="467"/>
      <c r="AC97" s="468"/>
      <c r="AD97" s="469"/>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3.25" hidden="1" customHeight="1" thickBot="1" x14ac:dyDescent="0.2">
      <c r="A98" s="861"/>
      <c r="B98" s="424"/>
      <c r="C98" s="424"/>
      <c r="D98" s="424"/>
      <c r="E98" s="424"/>
      <c r="F98" s="425"/>
      <c r="G98" s="111"/>
      <c r="H98" s="112"/>
      <c r="I98" s="112"/>
      <c r="J98" s="112"/>
      <c r="K98" s="112"/>
      <c r="L98" s="112"/>
      <c r="M98" s="112"/>
      <c r="N98" s="112"/>
      <c r="O98" s="113"/>
      <c r="P98" s="515"/>
      <c r="Q98" s="515"/>
      <c r="R98" s="515"/>
      <c r="S98" s="515"/>
      <c r="T98" s="515"/>
      <c r="U98" s="515"/>
      <c r="V98" s="515"/>
      <c r="W98" s="515"/>
      <c r="X98" s="516"/>
      <c r="Y98" s="457" t="s">
        <v>54</v>
      </c>
      <c r="Z98" s="458"/>
      <c r="AA98" s="459"/>
      <c r="AB98" s="461"/>
      <c r="AC98" s="462"/>
      <c r="AD98" s="463"/>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7"/>
      <c r="I99" s="217"/>
      <c r="J99" s="217"/>
      <c r="K99" s="217"/>
      <c r="L99" s="217"/>
      <c r="M99" s="217"/>
      <c r="N99" s="217"/>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8" t="s">
        <v>417</v>
      </c>
      <c r="AR100" s="319"/>
      <c r="AS100" s="319"/>
      <c r="AT100" s="320"/>
      <c r="AU100" s="318" t="s">
        <v>541</v>
      </c>
      <c r="AV100" s="319"/>
      <c r="AW100" s="319"/>
      <c r="AX100" s="321"/>
    </row>
    <row r="101" spans="1:60" ht="23.25" customHeight="1" x14ac:dyDescent="0.15">
      <c r="A101" s="418"/>
      <c r="B101" s="419"/>
      <c r="C101" s="419"/>
      <c r="D101" s="419"/>
      <c r="E101" s="419"/>
      <c r="F101" s="420"/>
      <c r="G101" s="109" t="s">
        <v>725</v>
      </c>
      <c r="H101" s="109"/>
      <c r="I101" s="109"/>
      <c r="J101" s="109"/>
      <c r="K101" s="109"/>
      <c r="L101" s="109"/>
      <c r="M101" s="109"/>
      <c r="N101" s="109"/>
      <c r="O101" s="109"/>
      <c r="P101" s="109"/>
      <c r="Q101" s="109"/>
      <c r="R101" s="109"/>
      <c r="S101" s="109"/>
      <c r="T101" s="109"/>
      <c r="U101" s="109"/>
      <c r="V101" s="109"/>
      <c r="W101" s="109"/>
      <c r="X101" s="110"/>
      <c r="Y101" s="541" t="s">
        <v>55</v>
      </c>
      <c r="Z101" s="542"/>
      <c r="AA101" s="543"/>
      <c r="AB101" s="460" t="s">
        <v>726</v>
      </c>
      <c r="AC101" s="460"/>
      <c r="AD101" s="460"/>
      <c r="AE101" s="283" t="s">
        <v>721</v>
      </c>
      <c r="AF101" s="283"/>
      <c r="AG101" s="283"/>
      <c r="AH101" s="283"/>
      <c r="AI101" s="283">
        <v>4</v>
      </c>
      <c r="AJ101" s="283"/>
      <c r="AK101" s="283"/>
      <c r="AL101" s="283"/>
      <c r="AM101" s="283">
        <v>16</v>
      </c>
      <c r="AN101" s="283"/>
      <c r="AO101" s="283"/>
      <c r="AP101" s="283"/>
      <c r="AQ101" s="219" t="s">
        <v>721</v>
      </c>
      <c r="AR101" s="220"/>
      <c r="AS101" s="220"/>
      <c r="AT101" s="220"/>
      <c r="AU101" s="219" t="s">
        <v>721</v>
      </c>
      <c r="AV101" s="220"/>
      <c r="AW101" s="220"/>
      <c r="AX101" s="220"/>
    </row>
    <row r="102" spans="1:60" ht="22.5" customHeight="1" x14ac:dyDescent="0.15">
      <c r="A102" s="421"/>
      <c r="B102" s="422"/>
      <c r="C102" s="422"/>
      <c r="D102" s="422"/>
      <c r="E102" s="422"/>
      <c r="F102" s="423"/>
      <c r="G102" s="115"/>
      <c r="H102" s="115"/>
      <c r="I102" s="115"/>
      <c r="J102" s="115"/>
      <c r="K102" s="115"/>
      <c r="L102" s="115"/>
      <c r="M102" s="115"/>
      <c r="N102" s="115"/>
      <c r="O102" s="115"/>
      <c r="P102" s="115"/>
      <c r="Q102" s="115"/>
      <c r="R102" s="115"/>
      <c r="S102" s="115"/>
      <c r="T102" s="115"/>
      <c r="U102" s="115"/>
      <c r="V102" s="115"/>
      <c r="W102" s="115"/>
      <c r="X102" s="116"/>
      <c r="Y102" s="443" t="s">
        <v>56</v>
      </c>
      <c r="Z102" s="444"/>
      <c r="AA102" s="445"/>
      <c r="AB102" s="460" t="s">
        <v>726</v>
      </c>
      <c r="AC102" s="460"/>
      <c r="AD102" s="460"/>
      <c r="AE102" s="283" t="s">
        <v>721</v>
      </c>
      <c r="AF102" s="283"/>
      <c r="AG102" s="283"/>
      <c r="AH102" s="283"/>
      <c r="AI102" s="283">
        <v>5</v>
      </c>
      <c r="AJ102" s="283"/>
      <c r="AK102" s="283"/>
      <c r="AL102" s="283"/>
      <c r="AM102" s="283">
        <v>16</v>
      </c>
      <c r="AN102" s="283"/>
      <c r="AO102" s="283"/>
      <c r="AP102" s="283"/>
      <c r="AQ102" s="219" t="s">
        <v>721</v>
      </c>
      <c r="AR102" s="220"/>
      <c r="AS102" s="220"/>
      <c r="AT102" s="220"/>
      <c r="AU102" s="219" t="s">
        <v>721</v>
      </c>
      <c r="AV102" s="220"/>
      <c r="AW102" s="220"/>
      <c r="AX102" s="220"/>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8"/>
      <c r="B104" s="419"/>
      <c r="C104" s="419"/>
      <c r="D104" s="419"/>
      <c r="E104" s="419"/>
      <c r="F104" s="420"/>
      <c r="G104" s="109"/>
      <c r="H104" s="109"/>
      <c r="I104" s="109"/>
      <c r="J104" s="109"/>
      <c r="K104" s="109"/>
      <c r="L104" s="109"/>
      <c r="M104" s="109"/>
      <c r="N104" s="109"/>
      <c r="O104" s="109"/>
      <c r="P104" s="109"/>
      <c r="Q104" s="109"/>
      <c r="R104" s="109"/>
      <c r="S104" s="109"/>
      <c r="T104" s="109"/>
      <c r="U104" s="109"/>
      <c r="V104" s="109"/>
      <c r="W104" s="109"/>
      <c r="X104" s="110"/>
      <c r="Y104" s="464" t="s">
        <v>55</v>
      </c>
      <c r="Z104" s="465"/>
      <c r="AA104" s="466"/>
      <c r="AB104" s="544"/>
      <c r="AC104" s="545"/>
      <c r="AD104" s="546"/>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1"/>
      <c r="B105" s="422"/>
      <c r="C105" s="422"/>
      <c r="D105" s="422"/>
      <c r="E105" s="422"/>
      <c r="F105" s="423"/>
      <c r="G105" s="115"/>
      <c r="H105" s="115"/>
      <c r="I105" s="115"/>
      <c r="J105" s="115"/>
      <c r="K105" s="115"/>
      <c r="L105" s="115"/>
      <c r="M105" s="115"/>
      <c r="N105" s="115"/>
      <c r="O105" s="115"/>
      <c r="P105" s="115"/>
      <c r="Q105" s="115"/>
      <c r="R105" s="115"/>
      <c r="S105" s="115"/>
      <c r="T105" s="115"/>
      <c r="U105" s="115"/>
      <c r="V105" s="115"/>
      <c r="W105" s="115"/>
      <c r="X105" s="116"/>
      <c r="Y105" s="443" t="s">
        <v>56</v>
      </c>
      <c r="Z105" s="547"/>
      <c r="AA105" s="548"/>
      <c r="AB105" s="467"/>
      <c r="AC105" s="468"/>
      <c r="AD105" s="469"/>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8"/>
      <c r="B107" s="419"/>
      <c r="C107" s="419"/>
      <c r="D107" s="419"/>
      <c r="E107" s="419"/>
      <c r="F107" s="420"/>
      <c r="G107" s="109"/>
      <c r="H107" s="109"/>
      <c r="I107" s="109"/>
      <c r="J107" s="109"/>
      <c r="K107" s="109"/>
      <c r="L107" s="109"/>
      <c r="M107" s="109"/>
      <c r="N107" s="109"/>
      <c r="O107" s="109"/>
      <c r="P107" s="109"/>
      <c r="Q107" s="109"/>
      <c r="R107" s="109"/>
      <c r="S107" s="109"/>
      <c r="T107" s="109"/>
      <c r="U107" s="109"/>
      <c r="V107" s="109"/>
      <c r="W107" s="109"/>
      <c r="X107" s="110"/>
      <c r="Y107" s="464" t="s">
        <v>55</v>
      </c>
      <c r="Z107" s="465"/>
      <c r="AA107" s="466"/>
      <c r="AB107" s="544"/>
      <c r="AC107" s="545"/>
      <c r="AD107" s="546"/>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1"/>
      <c r="B108" s="422"/>
      <c r="C108" s="422"/>
      <c r="D108" s="422"/>
      <c r="E108" s="422"/>
      <c r="F108" s="423"/>
      <c r="G108" s="115"/>
      <c r="H108" s="115"/>
      <c r="I108" s="115"/>
      <c r="J108" s="115"/>
      <c r="K108" s="115"/>
      <c r="L108" s="115"/>
      <c r="M108" s="115"/>
      <c r="N108" s="115"/>
      <c r="O108" s="115"/>
      <c r="P108" s="115"/>
      <c r="Q108" s="115"/>
      <c r="R108" s="115"/>
      <c r="S108" s="115"/>
      <c r="T108" s="115"/>
      <c r="U108" s="115"/>
      <c r="V108" s="115"/>
      <c r="W108" s="115"/>
      <c r="X108" s="116"/>
      <c r="Y108" s="443" t="s">
        <v>56</v>
      </c>
      <c r="Z108" s="547"/>
      <c r="AA108" s="548"/>
      <c r="AB108" s="467"/>
      <c r="AC108" s="468"/>
      <c r="AD108" s="469"/>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8"/>
      <c r="B110" s="419"/>
      <c r="C110" s="419"/>
      <c r="D110" s="419"/>
      <c r="E110" s="419"/>
      <c r="F110" s="420"/>
      <c r="G110" s="109"/>
      <c r="H110" s="109"/>
      <c r="I110" s="109"/>
      <c r="J110" s="109"/>
      <c r="K110" s="109"/>
      <c r="L110" s="109"/>
      <c r="M110" s="109"/>
      <c r="N110" s="109"/>
      <c r="O110" s="109"/>
      <c r="P110" s="109"/>
      <c r="Q110" s="109"/>
      <c r="R110" s="109"/>
      <c r="S110" s="109"/>
      <c r="T110" s="109"/>
      <c r="U110" s="109"/>
      <c r="V110" s="109"/>
      <c r="W110" s="109"/>
      <c r="X110" s="110"/>
      <c r="Y110" s="464" t="s">
        <v>55</v>
      </c>
      <c r="Z110" s="465"/>
      <c r="AA110" s="466"/>
      <c r="AB110" s="544"/>
      <c r="AC110" s="545"/>
      <c r="AD110" s="546"/>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1"/>
      <c r="B111" s="422"/>
      <c r="C111" s="422"/>
      <c r="D111" s="422"/>
      <c r="E111" s="422"/>
      <c r="F111" s="423"/>
      <c r="G111" s="115"/>
      <c r="H111" s="115"/>
      <c r="I111" s="115"/>
      <c r="J111" s="115"/>
      <c r="K111" s="115"/>
      <c r="L111" s="115"/>
      <c r="M111" s="115"/>
      <c r="N111" s="115"/>
      <c r="O111" s="115"/>
      <c r="P111" s="115"/>
      <c r="Q111" s="115"/>
      <c r="R111" s="115"/>
      <c r="S111" s="115"/>
      <c r="T111" s="115"/>
      <c r="U111" s="115"/>
      <c r="V111" s="115"/>
      <c r="W111" s="115"/>
      <c r="X111" s="116"/>
      <c r="Y111" s="443" t="s">
        <v>56</v>
      </c>
      <c r="Z111" s="547"/>
      <c r="AA111" s="548"/>
      <c r="AB111" s="467"/>
      <c r="AC111" s="468"/>
      <c r="AD111" s="469"/>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8"/>
      <c r="B113" s="419"/>
      <c r="C113" s="419"/>
      <c r="D113" s="419"/>
      <c r="E113" s="419"/>
      <c r="F113" s="420"/>
      <c r="G113" s="109"/>
      <c r="H113" s="109"/>
      <c r="I113" s="109"/>
      <c r="J113" s="109"/>
      <c r="K113" s="109"/>
      <c r="L113" s="109"/>
      <c r="M113" s="109"/>
      <c r="N113" s="109"/>
      <c r="O113" s="109"/>
      <c r="P113" s="109"/>
      <c r="Q113" s="109"/>
      <c r="R113" s="109"/>
      <c r="S113" s="109"/>
      <c r="T113" s="109"/>
      <c r="U113" s="109"/>
      <c r="V113" s="109"/>
      <c r="W113" s="109"/>
      <c r="X113" s="110"/>
      <c r="Y113" s="464" t="s">
        <v>55</v>
      </c>
      <c r="Z113" s="465"/>
      <c r="AA113" s="466"/>
      <c r="AB113" s="544"/>
      <c r="AC113" s="545"/>
      <c r="AD113" s="546"/>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1"/>
      <c r="B114" s="422"/>
      <c r="C114" s="422"/>
      <c r="D114" s="422"/>
      <c r="E114" s="422"/>
      <c r="F114" s="423"/>
      <c r="G114" s="115"/>
      <c r="H114" s="115"/>
      <c r="I114" s="115"/>
      <c r="J114" s="115"/>
      <c r="K114" s="115"/>
      <c r="L114" s="115"/>
      <c r="M114" s="115"/>
      <c r="N114" s="115"/>
      <c r="O114" s="115"/>
      <c r="P114" s="115"/>
      <c r="Q114" s="115"/>
      <c r="R114" s="115"/>
      <c r="S114" s="115"/>
      <c r="T114" s="115"/>
      <c r="U114" s="115"/>
      <c r="V114" s="115"/>
      <c r="W114" s="115"/>
      <c r="X114" s="116"/>
      <c r="Y114" s="443" t="s">
        <v>56</v>
      </c>
      <c r="Z114" s="547"/>
      <c r="AA114" s="548"/>
      <c r="AB114" s="467"/>
      <c r="AC114" s="468"/>
      <c r="AD114" s="469"/>
      <c r="AE114" s="549"/>
      <c r="AF114" s="549"/>
      <c r="AG114" s="549"/>
      <c r="AH114" s="549"/>
      <c r="AI114" s="549"/>
      <c r="AJ114" s="549"/>
      <c r="AK114" s="549"/>
      <c r="AL114" s="549"/>
      <c r="AM114" s="549"/>
      <c r="AN114" s="549"/>
      <c r="AO114" s="549"/>
      <c r="AP114" s="549"/>
      <c r="AQ114" s="219"/>
      <c r="AR114" s="220"/>
      <c r="AS114" s="220"/>
      <c r="AT114" s="221"/>
      <c r="AU114" s="219"/>
      <c r="AV114" s="220"/>
      <c r="AW114" s="220"/>
      <c r="AX114" s="222"/>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8" t="s">
        <v>390</v>
      </c>
      <c r="AF115" s="248"/>
      <c r="AG115" s="248"/>
      <c r="AH115" s="248"/>
      <c r="AI115" s="248" t="s">
        <v>412</v>
      </c>
      <c r="AJ115" s="248"/>
      <c r="AK115" s="248"/>
      <c r="AL115" s="248"/>
      <c r="AM115" s="248" t="s">
        <v>509</v>
      </c>
      <c r="AN115" s="248"/>
      <c r="AO115" s="248"/>
      <c r="AP115" s="248"/>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3" t="s">
        <v>721</v>
      </c>
      <c r="AF116" s="283"/>
      <c r="AG116" s="283"/>
      <c r="AH116" s="283"/>
      <c r="AI116" s="283">
        <v>30</v>
      </c>
      <c r="AJ116" s="283"/>
      <c r="AK116" s="283"/>
      <c r="AL116" s="283"/>
      <c r="AM116" s="283">
        <v>37</v>
      </c>
      <c r="AN116" s="283"/>
      <c r="AO116" s="283"/>
      <c r="AP116" s="283"/>
      <c r="AQ116" s="219" t="s">
        <v>749</v>
      </c>
      <c r="AR116" s="220"/>
      <c r="AS116" s="220"/>
      <c r="AT116" s="220"/>
      <c r="AU116" s="220"/>
      <c r="AV116" s="220"/>
      <c r="AW116" s="220"/>
      <c r="AX116" s="222"/>
    </row>
    <row r="117" spans="1:51" ht="45.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721</v>
      </c>
      <c r="AF117" s="550"/>
      <c r="AG117" s="550"/>
      <c r="AH117" s="550"/>
      <c r="AI117" s="550" t="s">
        <v>783</v>
      </c>
      <c r="AJ117" s="550"/>
      <c r="AK117" s="550"/>
      <c r="AL117" s="550"/>
      <c r="AM117" s="550" t="s">
        <v>747</v>
      </c>
      <c r="AN117" s="550"/>
      <c r="AO117" s="550"/>
      <c r="AP117" s="550"/>
      <c r="AQ117" s="550" t="s">
        <v>749</v>
      </c>
      <c r="AR117" s="550"/>
      <c r="AS117" s="550"/>
      <c r="AT117" s="550"/>
      <c r="AU117" s="550"/>
      <c r="AV117" s="550"/>
      <c r="AW117" s="550"/>
      <c r="AX117" s="551"/>
    </row>
    <row r="118" spans="1:51" ht="23.25" hidden="1" customHeight="1" thickBo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8" t="s">
        <v>390</v>
      </c>
      <c r="AF118" s="248"/>
      <c r="AG118" s="248"/>
      <c r="AH118" s="248"/>
      <c r="AI118" s="248" t="s">
        <v>412</v>
      </c>
      <c r="AJ118" s="248"/>
      <c r="AK118" s="248"/>
      <c r="AL118" s="248"/>
      <c r="AM118" s="248" t="s">
        <v>509</v>
      </c>
      <c r="AN118" s="248"/>
      <c r="AO118" s="248"/>
      <c r="AP118" s="248"/>
      <c r="AQ118" s="589" t="s">
        <v>542</v>
      </c>
      <c r="AR118" s="590"/>
      <c r="AS118" s="590"/>
      <c r="AT118" s="590"/>
      <c r="AU118" s="590"/>
      <c r="AV118" s="590"/>
      <c r="AW118" s="590"/>
      <c r="AX118" s="591"/>
      <c r="AY118" s="92">
        <f>IF(SUBSTITUTE(SUBSTITUTE($G$119,"／",""),"　","")="",0,1)</f>
        <v>0</v>
      </c>
    </row>
    <row r="119" spans="1:51" ht="23.25" hidden="1" customHeight="1" thickBo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thickBo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8" t="s">
        <v>390</v>
      </c>
      <c r="AF121" s="248"/>
      <c r="AG121" s="248"/>
      <c r="AH121" s="248"/>
      <c r="AI121" s="248" t="s">
        <v>412</v>
      </c>
      <c r="AJ121" s="248"/>
      <c r="AK121" s="248"/>
      <c r="AL121" s="248"/>
      <c r="AM121" s="248" t="s">
        <v>509</v>
      </c>
      <c r="AN121" s="248"/>
      <c r="AO121" s="248"/>
      <c r="AP121" s="248"/>
      <c r="AQ121" s="589" t="s">
        <v>542</v>
      </c>
      <c r="AR121" s="590"/>
      <c r="AS121" s="590"/>
      <c r="AT121" s="590"/>
      <c r="AU121" s="590"/>
      <c r="AV121" s="590"/>
      <c r="AW121" s="590"/>
      <c r="AX121" s="591"/>
      <c r="AY121" s="92">
        <f>IF(SUBSTITUTE(SUBSTITUTE($G$122,"／",""),"　","")="",0,1)</f>
        <v>0</v>
      </c>
    </row>
    <row r="122" spans="1:51" ht="23.25" hidden="1" customHeight="1" thickBo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thickBo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8" t="s">
        <v>390</v>
      </c>
      <c r="AF124" s="248"/>
      <c r="AG124" s="248"/>
      <c r="AH124" s="248"/>
      <c r="AI124" s="248" t="s">
        <v>412</v>
      </c>
      <c r="AJ124" s="248"/>
      <c r="AK124" s="248"/>
      <c r="AL124" s="248"/>
      <c r="AM124" s="248" t="s">
        <v>509</v>
      </c>
      <c r="AN124" s="248"/>
      <c r="AO124" s="248"/>
      <c r="AP124" s="248"/>
      <c r="AQ124" s="589" t="s">
        <v>542</v>
      </c>
      <c r="AR124" s="590"/>
      <c r="AS124" s="590"/>
      <c r="AT124" s="590"/>
      <c r="AU124" s="590"/>
      <c r="AV124" s="590"/>
      <c r="AW124" s="590"/>
      <c r="AX124" s="591"/>
      <c r="AY124" s="92">
        <f>IF(SUBSTITUTE(SUBSTITUTE($G$125,"／",""),"　","")="",0,1)</f>
        <v>0</v>
      </c>
    </row>
    <row r="125" spans="1:51" ht="23.25" hidden="1" customHeight="1" thickBo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thickBot="1" x14ac:dyDescent="0.2">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8" t="s">
        <v>390</v>
      </c>
      <c r="AF127" s="248"/>
      <c r="AG127" s="248"/>
      <c r="AH127" s="248"/>
      <c r="AI127" s="248" t="s">
        <v>412</v>
      </c>
      <c r="AJ127" s="248"/>
      <c r="AK127" s="248"/>
      <c r="AL127" s="248"/>
      <c r="AM127" s="248" t="s">
        <v>509</v>
      </c>
      <c r="AN127" s="248"/>
      <c r="AO127" s="248"/>
      <c r="AP127" s="248"/>
      <c r="AQ127" s="589" t="s">
        <v>542</v>
      </c>
      <c r="AR127" s="590"/>
      <c r="AS127" s="590"/>
      <c r="AT127" s="590"/>
      <c r="AU127" s="590"/>
      <c r="AV127" s="590"/>
      <c r="AW127" s="590"/>
      <c r="AX127" s="591"/>
      <c r="AY127" s="92">
        <f>IF(SUBSTITUTE(SUBSTITUTE($G$128,"／",""),"　","")="",0,1)</f>
        <v>0</v>
      </c>
    </row>
    <row r="128" spans="1:51" ht="23.25" hidden="1" customHeight="1" thickBo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90" t="s">
        <v>405</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793</v>
      </c>
      <c r="AR133" s="201"/>
      <c r="AS133" s="137" t="s">
        <v>233</v>
      </c>
      <c r="AT133" s="138"/>
      <c r="AU133" s="202" t="s">
        <v>793</v>
      </c>
      <c r="AV133" s="202"/>
      <c r="AW133" s="137" t="s">
        <v>179</v>
      </c>
      <c r="AX133" s="197"/>
      <c r="AY133">
        <f>$AY$132</f>
        <v>1</v>
      </c>
    </row>
    <row r="134" spans="1:51" ht="39.75" customHeight="1" x14ac:dyDescent="0.15">
      <c r="A134" s="191"/>
      <c r="B134" s="188"/>
      <c r="C134" s="182"/>
      <c r="D134" s="188"/>
      <c r="E134" s="182"/>
      <c r="F134" s="183"/>
      <c r="G134" s="108" t="s">
        <v>721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721</v>
      </c>
      <c r="AC134" s="207"/>
      <c r="AD134" s="207"/>
      <c r="AE134" s="208" t="s">
        <v>721</v>
      </c>
      <c r="AF134" s="209"/>
      <c r="AG134" s="209"/>
      <c r="AH134" s="209"/>
      <c r="AI134" s="208" t="s">
        <v>721</v>
      </c>
      <c r="AJ134" s="209"/>
      <c r="AK134" s="209"/>
      <c r="AL134" s="209"/>
      <c r="AM134" s="208" t="s">
        <v>784</v>
      </c>
      <c r="AN134" s="209"/>
      <c r="AO134" s="209"/>
      <c r="AP134" s="209"/>
      <c r="AQ134" s="208" t="s">
        <v>721</v>
      </c>
      <c r="AR134" s="209"/>
      <c r="AS134" s="209"/>
      <c r="AT134" s="209"/>
      <c r="AU134" s="208" t="s">
        <v>721</v>
      </c>
      <c r="AV134" s="209"/>
      <c r="AW134" s="209"/>
      <c r="AX134" s="210"/>
      <c r="AY134">
        <f t="shared" ref="AY134:AY135" si="13">$AY$132</f>
        <v>1</v>
      </c>
    </row>
    <row r="135" spans="1:51" ht="35.2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721</v>
      </c>
      <c r="AC135" s="215"/>
      <c r="AD135" s="215"/>
      <c r="AE135" s="208" t="s">
        <v>721</v>
      </c>
      <c r="AF135" s="209"/>
      <c r="AG135" s="209"/>
      <c r="AH135" s="209"/>
      <c r="AI135" s="208" t="s">
        <v>721</v>
      </c>
      <c r="AJ135" s="209"/>
      <c r="AK135" s="209"/>
      <c r="AL135" s="209"/>
      <c r="AM135" s="208" t="s">
        <v>784</v>
      </c>
      <c r="AN135" s="209"/>
      <c r="AO135" s="209"/>
      <c r="AP135" s="209"/>
      <c r="AQ135" s="208" t="s">
        <v>721</v>
      </c>
      <c r="AR135" s="209"/>
      <c r="AS135" s="209"/>
      <c r="AT135" s="209"/>
      <c r="AU135" s="208" t="s">
        <v>721</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3"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hidden="1" customHeight="1" x14ac:dyDescent="0.15">
      <c r="A154" s="191"/>
      <c r="B154" s="188"/>
      <c r="C154" s="182"/>
      <c r="D154" s="188"/>
      <c r="E154" s="182"/>
      <c r="F154" s="183"/>
      <c r="G154" s="108" t="s">
        <v>721</v>
      </c>
      <c r="H154" s="109"/>
      <c r="I154" s="109"/>
      <c r="J154" s="109"/>
      <c r="K154" s="109"/>
      <c r="L154" s="109"/>
      <c r="M154" s="109"/>
      <c r="N154" s="109"/>
      <c r="O154" s="109"/>
      <c r="P154" s="110"/>
      <c r="Q154" s="129" t="s">
        <v>721</v>
      </c>
      <c r="R154" s="109"/>
      <c r="S154" s="109"/>
      <c r="T154" s="109"/>
      <c r="U154" s="109"/>
      <c r="V154" s="109"/>
      <c r="W154" s="109"/>
      <c r="X154" s="109"/>
      <c r="Y154" s="109"/>
      <c r="Z154" s="109"/>
      <c r="AA154" s="291"/>
      <c r="AB154" s="145" t="s">
        <v>721</v>
      </c>
      <c r="AC154" s="146"/>
      <c r="AD154" s="146"/>
      <c r="AE154" s="151" t="s">
        <v>721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18.7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795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5.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1.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9.7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5.2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9.7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0.7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1.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10.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21.7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0"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11.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4.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671</v>
      </c>
      <c r="D430" s="930"/>
      <c r="E430" s="176" t="s">
        <v>399</v>
      </c>
      <c r="F430" s="894"/>
      <c r="G430" s="895" t="s">
        <v>252</v>
      </c>
      <c r="H430" s="127"/>
      <c r="I430" s="127"/>
      <c r="J430" s="896" t="s">
        <v>784</v>
      </c>
      <c r="K430" s="897"/>
      <c r="L430" s="897"/>
      <c r="M430" s="897"/>
      <c r="N430" s="897"/>
      <c r="O430" s="897"/>
      <c r="P430" s="897"/>
      <c r="Q430" s="897"/>
      <c r="R430" s="897"/>
      <c r="S430" s="897"/>
      <c r="T430" s="898"/>
      <c r="U430" s="587" t="s">
        <v>784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1" t="s">
        <v>240</v>
      </c>
      <c r="AF431" s="332"/>
      <c r="AG431" s="332"/>
      <c r="AH431" s="333"/>
      <c r="AI431" s="334" t="s">
        <v>543</v>
      </c>
      <c r="AJ431" s="334"/>
      <c r="AK431" s="334"/>
      <c r="AL431" s="159"/>
      <c r="AM431" s="334" t="s">
        <v>544</v>
      </c>
      <c r="AN431" s="334"/>
      <c r="AO431" s="334"/>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793</v>
      </c>
      <c r="AF432" s="202"/>
      <c r="AG432" s="137" t="s">
        <v>233</v>
      </c>
      <c r="AH432" s="138"/>
      <c r="AI432" s="335"/>
      <c r="AJ432" s="335"/>
      <c r="AK432" s="335"/>
      <c r="AL432" s="158"/>
      <c r="AM432" s="335"/>
      <c r="AN432" s="335"/>
      <c r="AO432" s="335"/>
      <c r="AP432" s="158"/>
      <c r="AQ432" s="251" t="s">
        <v>793</v>
      </c>
      <c r="AR432" s="202"/>
      <c r="AS432" s="137" t="s">
        <v>233</v>
      </c>
      <c r="AT432" s="138"/>
      <c r="AU432" s="202" t="s">
        <v>793</v>
      </c>
      <c r="AV432" s="202"/>
      <c r="AW432" s="137" t="s">
        <v>179</v>
      </c>
      <c r="AX432" s="197"/>
      <c r="AY432">
        <f>$AY$431</f>
        <v>1</v>
      </c>
    </row>
    <row r="433" spans="1:51" ht="23.25" customHeight="1" x14ac:dyDescent="0.15">
      <c r="A433" s="191"/>
      <c r="B433" s="188"/>
      <c r="C433" s="182"/>
      <c r="D433" s="188"/>
      <c r="E433" s="338"/>
      <c r="F433" s="339"/>
      <c r="G433" s="108" t="s">
        <v>784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784</v>
      </c>
      <c r="AC433" s="215"/>
      <c r="AD433" s="215"/>
      <c r="AE433" s="336" t="s">
        <v>784</v>
      </c>
      <c r="AF433" s="209"/>
      <c r="AG433" s="209"/>
      <c r="AH433" s="209"/>
      <c r="AI433" s="336" t="s">
        <v>784</v>
      </c>
      <c r="AJ433" s="209"/>
      <c r="AK433" s="209"/>
      <c r="AL433" s="209"/>
      <c r="AM433" s="336" t="s">
        <v>784</v>
      </c>
      <c r="AN433" s="209"/>
      <c r="AO433" s="209"/>
      <c r="AP433" s="337"/>
      <c r="AQ433" s="336" t="s">
        <v>784</v>
      </c>
      <c r="AR433" s="209"/>
      <c r="AS433" s="209"/>
      <c r="AT433" s="337"/>
      <c r="AU433" s="209" t="s">
        <v>784</v>
      </c>
      <c r="AV433" s="209"/>
      <c r="AW433" s="209"/>
      <c r="AX433" s="210"/>
      <c r="AY433">
        <f t="shared" ref="AY433:AY435" si="63">$AY$431</f>
        <v>1</v>
      </c>
    </row>
    <row r="434" spans="1:51" ht="23.25"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784</v>
      </c>
      <c r="AC434" s="207"/>
      <c r="AD434" s="207"/>
      <c r="AE434" s="336" t="s">
        <v>784</v>
      </c>
      <c r="AF434" s="209"/>
      <c r="AG434" s="209"/>
      <c r="AH434" s="337"/>
      <c r="AI434" s="336" t="s">
        <v>784</v>
      </c>
      <c r="AJ434" s="209"/>
      <c r="AK434" s="209"/>
      <c r="AL434" s="209"/>
      <c r="AM434" s="336" t="s">
        <v>784</v>
      </c>
      <c r="AN434" s="209"/>
      <c r="AO434" s="209"/>
      <c r="AP434" s="337"/>
      <c r="AQ434" s="336" t="s">
        <v>784</v>
      </c>
      <c r="AR434" s="209"/>
      <c r="AS434" s="209"/>
      <c r="AT434" s="337"/>
      <c r="AU434" s="209" t="s">
        <v>784</v>
      </c>
      <c r="AV434" s="209"/>
      <c r="AW434" s="209"/>
      <c r="AX434" s="210"/>
      <c r="AY434">
        <f t="shared" si="63"/>
        <v>1</v>
      </c>
    </row>
    <row r="435" spans="1:51" ht="19.5" customHeight="1" x14ac:dyDescent="0.15">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8" t="s">
        <v>180</v>
      </c>
      <c r="AC435" s="578"/>
      <c r="AD435" s="578"/>
      <c r="AE435" s="336" t="s">
        <v>784</v>
      </c>
      <c r="AF435" s="209"/>
      <c r="AG435" s="209"/>
      <c r="AH435" s="337"/>
      <c r="AI435" s="336" t="s">
        <v>784</v>
      </c>
      <c r="AJ435" s="209"/>
      <c r="AK435" s="209"/>
      <c r="AL435" s="209"/>
      <c r="AM435" s="336" t="s">
        <v>784</v>
      </c>
      <c r="AN435" s="209"/>
      <c r="AO435" s="209"/>
      <c r="AP435" s="337"/>
      <c r="AQ435" s="336" t="s">
        <v>784</v>
      </c>
      <c r="AR435" s="209"/>
      <c r="AS435" s="209"/>
      <c r="AT435" s="337"/>
      <c r="AU435" s="209" t="s">
        <v>784</v>
      </c>
      <c r="AV435" s="209"/>
      <c r="AW435" s="209"/>
      <c r="AX435" s="210"/>
      <c r="AY435">
        <f t="shared" si="63"/>
        <v>1</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1" t="s">
        <v>240</v>
      </c>
      <c r="AF436" s="332"/>
      <c r="AG436" s="332"/>
      <c r="AH436" s="333"/>
      <c r="AI436" s="334" t="s">
        <v>543</v>
      </c>
      <c r="AJ436" s="334"/>
      <c r="AK436" s="334"/>
      <c r="AL436" s="159"/>
      <c r="AM436" s="334" t="s">
        <v>544</v>
      </c>
      <c r="AN436" s="334"/>
      <c r="AO436" s="334"/>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5"/>
      <c r="AJ437" s="335"/>
      <c r="AK437" s="335"/>
      <c r="AL437" s="158"/>
      <c r="AM437" s="335"/>
      <c r="AN437" s="335"/>
      <c r="AO437" s="335"/>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8" t="s">
        <v>180</v>
      </c>
      <c r="AC440" s="578"/>
      <c r="AD440" s="578"/>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1" t="s">
        <v>240</v>
      </c>
      <c r="AF441" s="332"/>
      <c r="AG441" s="332"/>
      <c r="AH441" s="333"/>
      <c r="AI441" s="334" t="s">
        <v>543</v>
      </c>
      <c r="AJ441" s="334"/>
      <c r="AK441" s="334"/>
      <c r="AL441" s="159"/>
      <c r="AM441" s="334" t="s">
        <v>544</v>
      </c>
      <c r="AN441" s="334"/>
      <c r="AO441" s="334"/>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5"/>
      <c r="AJ442" s="335"/>
      <c r="AK442" s="335"/>
      <c r="AL442" s="158"/>
      <c r="AM442" s="335"/>
      <c r="AN442" s="335"/>
      <c r="AO442" s="335"/>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1.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8" t="s">
        <v>180</v>
      </c>
      <c r="AC445" s="578"/>
      <c r="AD445" s="578"/>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1" t="s">
        <v>240</v>
      </c>
      <c r="AF446" s="332"/>
      <c r="AG446" s="332"/>
      <c r="AH446" s="333"/>
      <c r="AI446" s="334" t="s">
        <v>543</v>
      </c>
      <c r="AJ446" s="334"/>
      <c r="AK446" s="334"/>
      <c r="AL446" s="159"/>
      <c r="AM446" s="334" t="s">
        <v>544</v>
      </c>
      <c r="AN446" s="334"/>
      <c r="AO446" s="334"/>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5"/>
      <c r="AJ447" s="335"/>
      <c r="AK447" s="335"/>
      <c r="AL447" s="158"/>
      <c r="AM447" s="335"/>
      <c r="AN447" s="335"/>
      <c r="AO447" s="335"/>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8" t="s">
        <v>180</v>
      </c>
      <c r="AC450" s="578"/>
      <c r="AD450" s="578"/>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1" t="s">
        <v>240</v>
      </c>
      <c r="AF451" s="332"/>
      <c r="AG451" s="332"/>
      <c r="AH451" s="333"/>
      <c r="AI451" s="334" t="s">
        <v>543</v>
      </c>
      <c r="AJ451" s="334"/>
      <c r="AK451" s="334"/>
      <c r="AL451" s="159"/>
      <c r="AM451" s="334" t="s">
        <v>544</v>
      </c>
      <c r="AN451" s="334"/>
      <c r="AO451" s="334"/>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5"/>
      <c r="AJ452" s="335"/>
      <c r="AK452" s="335"/>
      <c r="AL452" s="158"/>
      <c r="AM452" s="335"/>
      <c r="AN452" s="335"/>
      <c r="AO452" s="335"/>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8" t="s">
        <v>180</v>
      </c>
      <c r="AC455" s="578"/>
      <c r="AD455" s="578"/>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hidden="1"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1" t="s">
        <v>240</v>
      </c>
      <c r="AF456" s="332"/>
      <c r="AG456" s="332"/>
      <c r="AH456" s="333"/>
      <c r="AI456" s="334" t="s">
        <v>543</v>
      </c>
      <c r="AJ456" s="334"/>
      <c r="AK456" s="334"/>
      <c r="AL456" s="159"/>
      <c r="AM456" s="334" t="s">
        <v>544</v>
      </c>
      <c r="AN456" s="334"/>
      <c r="AO456" s="334"/>
      <c r="AP456" s="159"/>
      <c r="AQ456" s="159" t="s">
        <v>232</v>
      </c>
      <c r="AR456" s="134"/>
      <c r="AS456" s="134"/>
      <c r="AT456" s="135"/>
      <c r="AU456" s="140" t="s">
        <v>134</v>
      </c>
      <c r="AV456" s="140"/>
      <c r="AW456" s="140"/>
      <c r="AX456" s="141"/>
      <c r="AY456">
        <f>COUNTA($G$458)</f>
        <v>1</v>
      </c>
    </row>
    <row r="457" spans="1:51" ht="18.75" hidden="1"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5"/>
      <c r="AJ457" s="335"/>
      <c r="AK457" s="335"/>
      <c r="AL457" s="158"/>
      <c r="AM457" s="335"/>
      <c r="AN457" s="335"/>
      <c r="AO457" s="335"/>
      <c r="AP457" s="158"/>
      <c r="AQ457" s="251"/>
      <c r="AR457" s="202"/>
      <c r="AS457" s="137" t="s">
        <v>233</v>
      </c>
      <c r="AT457" s="138"/>
      <c r="AU457" s="202"/>
      <c r="AV457" s="202"/>
      <c r="AW457" s="137" t="s">
        <v>179</v>
      </c>
      <c r="AX457" s="197"/>
      <c r="AY457">
        <f>$AY$456</f>
        <v>1</v>
      </c>
    </row>
    <row r="458" spans="1:51" ht="23.25" hidden="1" customHeight="1" x14ac:dyDescent="0.15">
      <c r="A458" s="191"/>
      <c r="B458" s="188"/>
      <c r="C458" s="182"/>
      <c r="D458" s="188"/>
      <c r="E458" s="338"/>
      <c r="F458" s="339"/>
      <c r="G458" s="108" t="s">
        <v>790</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6"/>
      <c r="AF458" s="209"/>
      <c r="AG458" s="209"/>
      <c r="AH458" s="209"/>
      <c r="AI458" s="336"/>
      <c r="AJ458" s="209"/>
      <c r="AK458" s="209"/>
      <c r="AL458" s="209"/>
      <c r="AM458" s="336"/>
      <c r="AN458" s="209"/>
      <c r="AO458" s="209"/>
      <c r="AP458" s="337"/>
      <c r="AQ458" s="336"/>
      <c r="AR458" s="209"/>
      <c r="AS458" s="209"/>
      <c r="AT458" s="337"/>
      <c r="AU458" s="209"/>
      <c r="AV458" s="209"/>
      <c r="AW458" s="209"/>
      <c r="AX458" s="210"/>
      <c r="AY458">
        <f t="shared" ref="AY458:AY460" si="68">$AY$456</f>
        <v>1</v>
      </c>
    </row>
    <row r="459" spans="1:51" ht="23.25" hidden="1"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6"/>
      <c r="AF459" s="209"/>
      <c r="AG459" s="209"/>
      <c r="AH459" s="337"/>
      <c r="AI459" s="336"/>
      <c r="AJ459" s="209"/>
      <c r="AK459" s="209"/>
      <c r="AL459" s="209"/>
      <c r="AM459" s="336"/>
      <c r="AN459" s="209"/>
      <c r="AO459" s="209"/>
      <c r="AP459" s="337"/>
      <c r="AQ459" s="336"/>
      <c r="AR459" s="209"/>
      <c r="AS459" s="209"/>
      <c r="AT459" s="337"/>
      <c r="AU459" s="209"/>
      <c r="AV459" s="209"/>
      <c r="AW459" s="209"/>
      <c r="AX459" s="210"/>
      <c r="AY459">
        <f t="shared" si="68"/>
        <v>1</v>
      </c>
    </row>
    <row r="460" spans="1:51" ht="23.25" hidden="1"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8" t="s">
        <v>14</v>
      </c>
      <c r="AC460" s="578"/>
      <c r="AD460" s="578"/>
      <c r="AE460" s="336"/>
      <c r="AF460" s="209"/>
      <c r="AG460" s="209"/>
      <c r="AH460" s="337"/>
      <c r="AI460" s="336"/>
      <c r="AJ460" s="209"/>
      <c r="AK460" s="209"/>
      <c r="AL460" s="209"/>
      <c r="AM460" s="336"/>
      <c r="AN460" s="209"/>
      <c r="AO460" s="209"/>
      <c r="AP460" s="337"/>
      <c r="AQ460" s="336"/>
      <c r="AR460" s="209"/>
      <c r="AS460" s="209"/>
      <c r="AT460" s="337"/>
      <c r="AU460" s="209"/>
      <c r="AV460" s="209"/>
      <c r="AW460" s="209"/>
      <c r="AX460" s="210"/>
      <c r="AY460">
        <f t="shared" si="68"/>
        <v>1</v>
      </c>
    </row>
    <row r="461" spans="1:51" ht="18.75" hidden="1"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1" t="s">
        <v>240</v>
      </c>
      <c r="AF461" s="332"/>
      <c r="AG461" s="332"/>
      <c r="AH461" s="333"/>
      <c r="AI461" s="334" t="s">
        <v>543</v>
      </c>
      <c r="AJ461" s="334"/>
      <c r="AK461" s="334"/>
      <c r="AL461" s="159"/>
      <c r="AM461" s="334" t="s">
        <v>544</v>
      </c>
      <c r="AN461" s="334"/>
      <c r="AO461" s="334"/>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5"/>
      <c r="AJ462" s="335"/>
      <c r="AK462" s="335"/>
      <c r="AL462" s="158"/>
      <c r="AM462" s="335"/>
      <c r="AN462" s="335"/>
      <c r="AO462" s="335"/>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8" t="s">
        <v>14</v>
      </c>
      <c r="AC465" s="578"/>
      <c r="AD465" s="578"/>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1" t="s">
        <v>240</v>
      </c>
      <c r="AF466" s="332"/>
      <c r="AG466" s="332"/>
      <c r="AH466" s="333"/>
      <c r="AI466" s="334" t="s">
        <v>543</v>
      </c>
      <c r="AJ466" s="334"/>
      <c r="AK466" s="334"/>
      <c r="AL466" s="159"/>
      <c r="AM466" s="334" t="s">
        <v>544</v>
      </c>
      <c r="AN466" s="334"/>
      <c r="AO466" s="334"/>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5"/>
      <c r="AJ467" s="335"/>
      <c r="AK467" s="335"/>
      <c r="AL467" s="158"/>
      <c r="AM467" s="335"/>
      <c r="AN467" s="335"/>
      <c r="AO467" s="335"/>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8" t="s">
        <v>14</v>
      </c>
      <c r="AC470" s="578"/>
      <c r="AD470" s="578"/>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1" t="s">
        <v>240</v>
      </c>
      <c r="AF471" s="332"/>
      <c r="AG471" s="332"/>
      <c r="AH471" s="333"/>
      <c r="AI471" s="334" t="s">
        <v>543</v>
      </c>
      <c r="AJ471" s="334"/>
      <c r="AK471" s="334"/>
      <c r="AL471" s="159"/>
      <c r="AM471" s="334" t="s">
        <v>544</v>
      </c>
      <c r="AN471" s="334"/>
      <c r="AO471" s="334"/>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5"/>
      <c r="AJ472" s="335"/>
      <c r="AK472" s="335"/>
      <c r="AL472" s="158"/>
      <c r="AM472" s="335"/>
      <c r="AN472" s="335"/>
      <c r="AO472" s="335"/>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8" t="s">
        <v>14</v>
      </c>
      <c r="AC475" s="578"/>
      <c r="AD475" s="578"/>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0.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1" t="s">
        <v>240</v>
      </c>
      <c r="AF476" s="332"/>
      <c r="AG476" s="332"/>
      <c r="AH476" s="333"/>
      <c r="AI476" s="334" t="s">
        <v>543</v>
      </c>
      <c r="AJ476" s="334"/>
      <c r="AK476" s="334"/>
      <c r="AL476" s="159"/>
      <c r="AM476" s="334" t="s">
        <v>544</v>
      </c>
      <c r="AN476" s="334"/>
      <c r="AO476" s="334"/>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5"/>
      <c r="AJ477" s="335"/>
      <c r="AK477" s="335"/>
      <c r="AL477" s="158"/>
      <c r="AM477" s="335"/>
      <c r="AN477" s="335"/>
      <c r="AO477" s="335"/>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8" t="s">
        <v>14</v>
      </c>
      <c r="AC480" s="578"/>
      <c r="AD480" s="578"/>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5" t="s">
        <v>252</v>
      </c>
      <c r="H484" s="127"/>
      <c r="I484" s="127"/>
      <c r="J484" s="896" t="s">
        <v>721</v>
      </c>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1" t="s">
        <v>240</v>
      </c>
      <c r="AF485" s="332"/>
      <c r="AG485" s="332"/>
      <c r="AH485" s="333"/>
      <c r="AI485" s="334" t="s">
        <v>543</v>
      </c>
      <c r="AJ485" s="334"/>
      <c r="AK485" s="334"/>
      <c r="AL485" s="159"/>
      <c r="AM485" s="334" t="s">
        <v>544</v>
      </c>
      <c r="AN485" s="334"/>
      <c r="AO485" s="334"/>
      <c r="AP485" s="159"/>
      <c r="AQ485" s="159" t="s">
        <v>232</v>
      </c>
      <c r="AR485" s="134"/>
      <c r="AS485" s="134"/>
      <c r="AT485" s="135"/>
      <c r="AU485" s="140" t="s">
        <v>134</v>
      </c>
      <c r="AV485" s="140"/>
      <c r="AW485" s="140"/>
      <c r="AX485" s="141"/>
      <c r="AY485">
        <f>COUNTA($G$487)</f>
        <v>1</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5"/>
      <c r="AJ486" s="335"/>
      <c r="AK486" s="335"/>
      <c r="AL486" s="158"/>
      <c r="AM486" s="335"/>
      <c r="AN486" s="335"/>
      <c r="AO486" s="335"/>
      <c r="AP486" s="158"/>
      <c r="AQ486" s="251"/>
      <c r="AR486" s="202"/>
      <c r="AS486" s="137" t="s">
        <v>233</v>
      </c>
      <c r="AT486" s="138"/>
      <c r="AU486" s="202"/>
      <c r="AV486" s="202"/>
      <c r="AW486" s="137" t="s">
        <v>179</v>
      </c>
      <c r="AX486" s="197"/>
      <c r="AY486">
        <f>$AY$485</f>
        <v>1</v>
      </c>
    </row>
    <row r="487" spans="1:51" ht="23.25" hidden="1" customHeight="1" x14ac:dyDescent="0.15">
      <c r="A487" s="191"/>
      <c r="B487" s="188"/>
      <c r="C487" s="182"/>
      <c r="D487" s="188"/>
      <c r="E487" s="338"/>
      <c r="F487" s="339"/>
      <c r="G487" s="108" t="s">
        <v>721</v>
      </c>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t="s">
        <v>721</v>
      </c>
      <c r="AC487" s="215"/>
      <c r="AD487" s="215"/>
      <c r="AE487" s="336" t="s">
        <v>721</v>
      </c>
      <c r="AF487" s="209"/>
      <c r="AG487" s="209"/>
      <c r="AH487" s="209"/>
      <c r="AI487" s="336" t="s">
        <v>721</v>
      </c>
      <c r="AJ487" s="209"/>
      <c r="AK487" s="209"/>
      <c r="AL487" s="209"/>
      <c r="AM487" s="336"/>
      <c r="AN487" s="209"/>
      <c r="AO487" s="209"/>
      <c r="AP487" s="337"/>
      <c r="AQ487" s="336" t="s">
        <v>721</v>
      </c>
      <c r="AR487" s="209"/>
      <c r="AS487" s="209"/>
      <c r="AT487" s="337"/>
      <c r="AU487" s="209" t="s">
        <v>721</v>
      </c>
      <c r="AV487" s="209"/>
      <c r="AW487" s="209"/>
      <c r="AX487" s="210"/>
      <c r="AY487">
        <f t="shared" ref="AY487:AY489" si="73">$AY$485</f>
        <v>1</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t="s">
        <v>721</v>
      </c>
      <c r="AC488" s="207"/>
      <c r="AD488" s="207"/>
      <c r="AE488" s="336" t="s">
        <v>721</v>
      </c>
      <c r="AF488" s="209"/>
      <c r="AG488" s="209"/>
      <c r="AH488" s="337"/>
      <c r="AI488" s="336" t="s">
        <v>721</v>
      </c>
      <c r="AJ488" s="209"/>
      <c r="AK488" s="209"/>
      <c r="AL488" s="209"/>
      <c r="AM488" s="336"/>
      <c r="AN488" s="209"/>
      <c r="AO488" s="209"/>
      <c r="AP488" s="337"/>
      <c r="AQ488" s="336" t="s">
        <v>721</v>
      </c>
      <c r="AR488" s="209"/>
      <c r="AS488" s="209"/>
      <c r="AT488" s="337"/>
      <c r="AU488" s="209" t="s">
        <v>721</v>
      </c>
      <c r="AV488" s="209"/>
      <c r="AW488" s="209"/>
      <c r="AX488" s="210"/>
      <c r="AY488">
        <f t="shared" si="73"/>
        <v>1</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8" t="s">
        <v>180</v>
      </c>
      <c r="AC489" s="578"/>
      <c r="AD489" s="578"/>
      <c r="AE489" s="336" t="s">
        <v>721</v>
      </c>
      <c r="AF489" s="209"/>
      <c r="AG489" s="209"/>
      <c r="AH489" s="337"/>
      <c r="AI489" s="336" t="s">
        <v>721</v>
      </c>
      <c r="AJ489" s="209"/>
      <c r="AK489" s="209"/>
      <c r="AL489" s="209"/>
      <c r="AM489" s="336"/>
      <c r="AN489" s="209"/>
      <c r="AO489" s="209"/>
      <c r="AP489" s="337"/>
      <c r="AQ489" s="336" t="s">
        <v>721</v>
      </c>
      <c r="AR489" s="209"/>
      <c r="AS489" s="209"/>
      <c r="AT489" s="337"/>
      <c r="AU489" s="209" t="s">
        <v>721</v>
      </c>
      <c r="AV489" s="209"/>
      <c r="AW489" s="209"/>
      <c r="AX489" s="210"/>
      <c r="AY489">
        <f t="shared" si="73"/>
        <v>1</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1" t="s">
        <v>240</v>
      </c>
      <c r="AF490" s="332"/>
      <c r="AG490" s="332"/>
      <c r="AH490" s="333"/>
      <c r="AI490" s="334" t="s">
        <v>543</v>
      </c>
      <c r="AJ490" s="334"/>
      <c r="AK490" s="334"/>
      <c r="AL490" s="159"/>
      <c r="AM490" s="334" t="s">
        <v>544</v>
      </c>
      <c r="AN490" s="334"/>
      <c r="AO490" s="334"/>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5"/>
      <c r="AJ491" s="335"/>
      <c r="AK491" s="335"/>
      <c r="AL491" s="158"/>
      <c r="AM491" s="335"/>
      <c r="AN491" s="335"/>
      <c r="AO491" s="335"/>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8" t="s">
        <v>180</v>
      </c>
      <c r="AC494" s="578"/>
      <c r="AD494" s="578"/>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1" t="s">
        <v>240</v>
      </c>
      <c r="AF495" s="332"/>
      <c r="AG495" s="332"/>
      <c r="AH495" s="333"/>
      <c r="AI495" s="334" t="s">
        <v>543</v>
      </c>
      <c r="AJ495" s="334"/>
      <c r="AK495" s="334"/>
      <c r="AL495" s="159"/>
      <c r="AM495" s="334" t="s">
        <v>544</v>
      </c>
      <c r="AN495" s="334"/>
      <c r="AO495" s="334"/>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5"/>
      <c r="AJ496" s="335"/>
      <c r="AK496" s="335"/>
      <c r="AL496" s="158"/>
      <c r="AM496" s="335"/>
      <c r="AN496" s="335"/>
      <c r="AO496" s="335"/>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8" t="s">
        <v>180</v>
      </c>
      <c r="AC499" s="578"/>
      <c r="AD499" s="578"/>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1" t="s">
        <v>240</v>
      </c>
      <c r="AF500" s="332"/>
      <c r="AG500" s="332"/>
      <c r="AH500" s="333"/>
      <c r="AI500" s="334" t="s">
        <v>543</v>
      </c>
      <c r="AJ500" s="334"/>
      <c r="AK500" s="334"/>
      <c r="AL500" s="159"/>
      <c r="AM500" s="334" t="s">
        <v>544</v>
      </c>
      <c r="AN500" s="334"/>
      <c r="AO500" s="334"/>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5"/>
      <c r="AJ501" s="335"/>
      <c r="AK501" s="335"/>
      <c r="AL501" s="158"/>
      <c r="AM501" s="335"/>
      <c r="AN501" s="335"/>
      <c r="AO501" s="335"/>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8" t="s">
        <v>180</v>
      </c>
      <c r="AC504" s="578"/>
      <c r="AD504" s="578"/>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1" t="s">
        <v>240</v>
      </c>
      <c r="AF505" s="332"/>
      <c r="AG505" s="332"/>
      <c r="AH505" s="333"/>
      <c r="AI505" s="334" t="s">
        <v>543</v>
      </c>
      <c r="AJ505" s="334"/>
      <c r="AK505" s="334"/>
      <c r="AL505" s="159"/>
      <c r="AM505" s="334" t="s">
        <v>544</v>
      </c>
      <c r="AN505" s="334"/>
      <c r="AO505" s="334"/>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5"/>
      <c r="AJ506" s="335"/>
      <c r="AK506" s="335"/>
      <c r="AL506" s="158"/>
      <c r="AM506" s="335"/>
      <c r="AN506" s="335"/>
      <c r="AO506" s="335"/>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8" t="s">
        <v>180</v>
      </c>
      <c r="AC509" s="578"/>
      <c r="AD509" s="578"/>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1" t="s">
        <v>240</v>
      </c>
      <c r="AF510" s="332"/>
      <c r="AG510" s="332"/>
      <c r="AH510" s="333"/>
      <c r="AI510" s="334" t="s">
        <v>543</v>
      </c>
      <c r="AJ510" s="334"/>
      <c r="AK510" s="334"/>
      <c r="AL510" s="159"/>
      <c r="AM510" s="334" t="s">
        <v>544</v>
      </c>
      <c r="AN510" s="334"/>
      <c r="AO510" s="334"/>
      <c r="AP510" s="159"/>
      <c r="AQ510" s="159" t="s">
        <v>232</v>
      </c>
      <c r="AR510" s="134"/>
      <c r="AS510" s="134"/>
      <c r="AT510" s="135"/>
      <c r="AU510" s="140" t="s">
        <v>134</v>
      </c>
      <c r="AV510" s="140"/>
      <c r="AW510" s="140"/>
      <c r="AX510" s="141"/>
      <c r="AY510">
        <f>COUNTA($G$512)</f>
        <v>1</v>
      </c>
    </row>
    <row r="511" spans="1:51" ht="18.75"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t="s">
        <v>793</v>
      </c>
      <c r="AF511" s="202"/>
      <c r="AG511" s="137" t="s">
        <v>233</v>
      </c>
      <c r="AH511" s="138"/>
      <c r="AI511" s="335"/>
      <c r="AJ511" s="335"/>
      <c r="AK511" s="335"/>
      <c r="AL511" s="158"/>
      <c r="AM511" s="335"/>
      <c r="AN511" s="335"/>
      <c r="AO511" s="335"/>
      <c r="AP511" s="158"/>
      <c r="AQ511" s="251" t="s">
        <v>793</v>
      </c>
      <c r="AR511" s="202"/>
      <c r="AS511" s="137" t="s">
        <v>233</v>
      </c>
      <c r="AT511" s="138"/>
      <c r="AU511" s="202" t="s">
        <v>793</v>
      </c>
      <c r="AV511" s="202"/>
      <c r="AW511" s="137" t="s">
        <v>179</v>
      </c>
      <c r="AX511" s="197"/>
      <c r="AY511">
        <f>$AY$510</f>
        <v>1</v>
      </c>
    </row>
    <row r="512" spans="1:51" ht="23.25" customHeight="1" x14ac:dyDescent="0.15">
      <c r="A512" s="191"/>
      <c r="B512" s="188"/>
      <c r="C512" s="182"/>
      <c r="D512" s="188"/>
      <c r="E512" s="338"/>
      <c r="F512" s="339"/>
      <c r="G512" s="108" t="s">
        <v>721</v>
      </c>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t="s">
        <v>721</v>
      </c>
      <c r="AC512" s="215"/>
      <c r="AD512" s="215"/>
      <c r="AE512" s="336" t="s">
        <v>721</v>
      </c>
      <c r="AF512" s="209"/>
      <c r="AG512" s="209"/>
      <c r="AH512" s="209"/>
      <c r="AI512" s="336" t="s">
        <v>721</v>
      </c>
      <c r="AJ512" s="209"/>
      <c r="AK512" s="209"/>
      <c r="AL512" s="209"/>
      <c r="AM512" s="336" t="s">
        <v>790</v>
      </c>
      <c r="AN512" s="209"/>
      <c r="AO512" s="209"/>
      <c r="AP512" s="337"/>
      <c r="AQ512" s="336" t="s">
        <v>721</v>
      </c>
      <c r="AR512" s="209"/>
      <c r="AS512" s="209"/>
      <c r="AT512" s="337"/>
      <c r="AU512" s="209" t="s">
        <v>721</v>
      </c>
      <c r="AV512" s="209"/>
      <c r="AW512" s="209"/>
      <c r="AX512" s="210"/>
      <c r="AY512">
        <f t="shared" ref="AY512:AY514" si="78">$AY$510</f>
        <v>1</v>
      </c>
    </row>
    <row r="513" spans="1:51" ht="23.25"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t="s">
        <v>721</v>
      </c>
      <c r="AC513" s="207"/>
      <c r="AD513" s="207"/>
      <c r="AE513" s="336" t="s">
        <v>721</v>
      </c>
      <c r="AF513" s="209"/>
      <c r="AG513" s="209"/>
      <c r="AH513" s="337"/>
      <c r="AI513" s="336" t="s">
        <v>721</v>
      </c>
      <c r="AJ513" s="209"/>
      <c r="AK513" s="209"/>
      <c r="AL513" s="209"/>
      <c r="AM513" s="336" t="s">
        <v>790</v>
      </c>
      <c r="AN513" s="209"/>
      <c r="AO513" s="209"/>
      <c r="AP513" s="337"/>
      <c r="AQ513" s="336" t="s">
        <v>721</v>
      </c>
      <c r="AR513" s="209"/>
      <c r="AS513" s="209"/>
      <c r="AT513" s="337"/>
      <c r="AU513" s="209" t="s">
        <v>721</v>
      </c>
      <c r="AV513" s="209"/>
      <c r="AW513" s="209"/>
      <c r="AX513" s="210"/>
      <c r="AY513">
        <f t="shared" si="78"/>
        <v>1</v>
      </c>
    </row>
    <row r="514" spans="1:51" ht="23.25"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8" t="s">
        <v>14</v>
      </c>
      <c r="AC514" s="578"/>
      <c r="AD514" s="578"/>
      <c r="AE514" s="336" t="s">
        <v>721</v>
      </c>
      <c r="AF514" s="209"/>
      <c r="AG514" s="209"/>
      <c r="AH514" s="337"/>
      <c r="AI514" s="336" t="s">
        <v>721</v>
      </c>
      <c r="AJ514" s="209"/>
      <c r="AK514" s="209"/>
      <c r="AL514" s="209"/>
      <c r="AM514" s="336" t="s">
        <v>790</v>
      </c>
      <c r="AN514" s="209"/>
      <c r="AO514" s="209"/>
      <c r="AP514" s="337"/>
      <c r="AQ514" s="336" t="s">
        <v>721</v>
      </c>
      <c r="AR514" s="209"/>
      <c r="AS514" s="209"/>
      <c r="AT514" s="337"/>
      <c r="AU514" s="209" t="s">
        <v>721</v>
      </c>
      <c r="AV514" s="209"/>
      <c r="AW514" s="209"/>
      <c r="AX514" s="210"/>
      <c r="AY514">
        <f t="shared" si="78"/>
        <v>1</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1" t="s">
        <v>240</v>
      </c>
      <c r="AF515" s="332"/>
      <c r="AG515" s="332"/>
      <c r="AH515" s="333"/>
      <c r="AI515" s="334" t="s">
        <v>543</v>
      </c>
      <c r="AJ515" s="334"/>
      <c r="AK515" s="334"/>
      <c r="AL515" s="159"/>
      <c r="AM515" s="334" t="s">
        <v>544</v>
      </c>
      <c r="AN515" s="334"/>
      <c r="AO515" s="334"/>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5"/>
      <c r="AJ516" s="335"/>
      <c r="AK516" s="335"/>
      <c r="AL516" s="158"/>
      <c r="AM516" s="335"/>
      <c r="AN516" s="335"/>
      <c r="AO516" s="335"/>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8" t="s">
        <v>14</v>
      </c>
      <c r="AC519" s="578"/>
      <c r="AD519" s="578"/>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1" t="s">
        <v>240</v>
      </c>
      <c r="AF520" s="332"/>
      <c r="AG520" s="332"/>
      <c r="AH520" s="333"/>
      <c r="AI520" s="334" t="s">
        <v>543</v>
      </c>
      <c r="AJ520" s="334"/>
      <c r="AK520" s="334"/>
      <c r="AL520" s="159"/>
      <c r="AM520" s="334" t="s">
        <v>544</v>
      </c>
      <c r="AN520" s="334"/>
      <c r="AO520" s="334"/>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5"/>
      <c r="AJ521" s="335"/>
      <c r="AK521" s="335"/>
      <c r="AL521" s="158"/>
      <c r="AM521" s="335"/>
      <c r="AN521" s="335"/>
      <c r="AO521" s="335"/>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8" t="s">
        <v>14</v>
      </c>
      <c r="AC524" s="578"/>
      <c r="AD524" s="578"/>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1" t="s">
        <v>240</v>
      </c>
      <c r="AF525" s="332"/>
      <c r="AG525" s="332"/>
      <c r="AH525" s="333"/>
      <c r="AI525" s="334" t="s">
        <v>543</v>
      </c>
      <c r="AJ525" s="334"/>
      <c r="AK525" s="334"/>
      <c r="AL525" s="159"/>
      <c r="AM525" s="334" t="s">
        <v>544</v>
      </c>
      <c r="AN525" s="334"/>
      <c r="AO525" s="334"/>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5"/>
      <c r="AJ526" s="335"/>
      <c r="AK526" s="335"/>
      <c r="AL526" s="158"/>
      <c r="AM526" s="335"/>
      <c r="AN526" s="335"/>
      <c r="AO526" s="335"/>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8" t="s">
        <v>14</v>
      </c>
      <c r="AC529" s="578"/>
      <c r="AD529" s="578"/>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1" t="s">
        <v>240</v>
      </c>
      <c r="AF530" s="332"/>
      <c r="AG530" s="332"/>
      <c r="AH530" s="333"/>
      <c r="AI530" s="334" t="s">
        <v>543</v>
      </c>
      <c r="AJ530" s="334"/>
      <c r="AK530" s="334"/>
      <c r="AL530" s="159"/>
      <c r="AM530" s="334" t="s">
        <v>544</v>
      </c>
      <c r="AN530" s="334"/>
      <c r="AO530" s="334"/>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5"/>
      <c r="AJ531" s="335"/>
      <c r="AK531" s="335"/>
      <c r="AL531" s="158"/>
      <c r="AM531" s="335"/>
      <c r="AN531" s="335"/>
      <c r="AO531" s="335"/>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8" t="s">
        <v>14</v>
      </c>
      <c r="AC534" s="578"/>
      <c r="AD534" s="578"/>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1</v>
      </c>
    </row>
    <row r="536" spans="1:51" ht="24.75" customHeight="1" x14ac:dyDescent="0.15">
      <c r="A536" s="191"/>
      <c r="B536" s="188"/>
      <c r="C536" s="182"/>
      <c r="D536" s="188"/>
      <c r="E536" s="129" t="s">
        <v>796</v>
      </c>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1</v>
      </c>
    </row>
    <row r="537" spans="1:51" ht="24.75" customHeight="1" thickBo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1</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1" t="s">
        <v>240</v>
      </c>
      <c r="AF539" s="332"/>
      <c r="AG539" s="332"/>
      <c r="AH539" s="333"/>
      <c r="AI539" s="334" t="s">
        <v>543</v>
      </c>
      <c r="AJ539" s="334"/>
      <c r="AK539" s="334"/>
      <c r="AL539" s="159"/>
      <c r="AM539" s="334" t="s">
        <v>544</v>
      </c>
      <c r="AN539" s="334"/>
      <c r="AO539" s="334"/>
      <c r="AP539" s="159"/>
      <c r="AQ539" s="159" t="s">
        <v>232</v>
      </c>
      <c r="AR539" s="134"/>
      <c r="AS539" s="134"/>
      <c r="AT539" s="135"/>
      <c r="AU539" s="140" t="s">
        <v>134</v>
      </c>
      <c r="AV539" s="140"/>
      <c r="AW539" s="140"/>
      <c r="AX539" s="141"/>
      <c r="AY539">
        <f>COUNTA($G$541)</f>
        <v>0</v>
      </c>
    </row>
    <row r="540" spans="1:51" ht="3.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5"/>
      <c r="AJ540" s="335"/>
      <c r="AK540" s="335"/>
      <c r="AL540" s="158"/>
      <c r="AM540" s="335"/>
      <c r="AN540" s="335"/>
      <c r="AO540" s="335"/>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8" t="s">
        <v>180</v>
      </c>
      <c r="AC543" s="578"/>
      <c r="AD543" s="578"/>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1" t="s">
        <v>240</v>
      </c>
      <c r="AF544" s="332"/>
      <c r="AG544" s="332"/>
      <c r="AH544" s="333"/>
      <c r="AI544" s="334" t="s">
        <v>543</v>
      </c>
      <c r="AJ544" s="334"/>
      <c r="AK544" s="334"/>
      <c r="AL544" s="159"/>
      <c r="AM544" s="334" t="s">
        <v>544</v>
      </c>
      <c r="AN544" s="334"/>
      <c r="AO544" s="334"/>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5"/>
      <c r="AJ545" s="335"/>
      <c r="AK545" s="335"/>
      <c r="AL545" s="158"/>
      <c r="AM545" s="335"/>
      <c r="AN545" s="335"/>
      <c r="AO545" s="335"/>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8" t="s">
        <v>180</v>
      </c>
      <c r="AC548" s="578"/>
      <c r="AD548" s="578"/>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1" t="s">
        <v>240</v>
      </c>
      <c r="AF549" s="332"/>
      <c r="AG549" s="332"/>
      <c r="AH549" s="333"/>
      <c r="AI549" s="334" t="s">
        <v>543</v>
      </c>
      <c r="AJ549" s="334"/>
      <c r="AK549" s="334"/>
      <c r="AL549" s="159"/>
      <c r="AM549" s="334" t="s">
        <v>544</v>
      </c>
      <c r="AN549" s="334"/>
      <c r="AO549" s="334"/>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5"/>
      <c r="AJ550" s="335"/>
      <c r="AK550" s="335"/>
      <c r="AL550" s="158"/>
      <c r="AM550" s="335"/>
      <c r="AN550" s="335"/>
      <c r="AO550" s="335"/>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8" t="s">
        <v>180</v>
      </c>
      <c r="AC553" s="578"/>
      <c r="AD553" s="578"/>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1" t="s">
        <v>240</v>
      </c>
      <c r="AF554" s="332"/>
      <c r="AG554" s="332"/>
      <c r="AH554" s="333"/>
      <c r="AI554" s="334" t="s">
        <v>543</v>
      </c>
      <c r="AJ554" s="334"/>
      <c r="AK554" s="334"/>
      <c r="AL554" s="159"/>
      <c r="AM554" s="334" t="s">
        <v>544</v>
      </c>
      <c r="AN554" s="334"/>
      <c r="AO554" s="334"/>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5"/>
      <c r="AJ555" s="335"/>
      <c r="AK555" s="335"/>
      <c r="AL555" s="158"/>
      <c r="AM555" s="335"/>
      <c r="AN555" s="335"/>
      <c r="AO555" s="335"/>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8" t="s">
        <v>180</v>
      </c>
      <c r="AC558" s="578"/>
      <c r="AD558" s="578"/>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1" t="s">
        <v>240</v>
      </c>
      <c r="AF559" s="332"/>
      <c r="AG559" s="332"/>
      <c r="AH559" s="333"/>
      <c r="AI559" s="334" t="s">
        <v>543</v>
      </c>
      <c r="AJ559" s="334"/>
      <c r="AK559" s="334"/>
      <c r="AL559" s="159"/>
      <c r="AM559" s="334" t="s">
        <v>544</v>
      </c>
      <c r="AN559" s="334"/>
      <c r="AO559" s="334"/>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5"/>
      <c r="AJ560" s="335"/>
      <c r="AK560" s="335"/>
      <c r="AL560" s="158"/>
      <c r="AM560" s="335"/>
      <c r="AN560" s="335"/>
      <c r="AO560" s="335"/>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8" t="s">
        <v>180</v>
      </c>
      <c r="AC563" s="578"/>
      <c r="AD563" s="578"/>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1" t="s">
        <v>240</v>
      </c>
      <c r="AF564" s="332"/>
      <c r="AG564" s="332"/>
      <c r="AH564" s="333"/>
      <c r="AI564" s="334" t="s">
        <v>543</v>
      </c>
      <c r="AJ564" s="334"/>
      <c r="AK564" s="334"/>
      <c r="AL564" s="159"/>
      <c r="AM564" s="334" t="s">
        <v>544</v>
      </c>
      <c r="AN564" s="334"/>
      <c r="AO564" s="334"/>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5"/>
      <c r="AJ565" s="335"/>
      <c r="AK565" s="335"/>
      <c r="AL565" s="158"/>
      <c r="AM565" s="335"/>
      <c r="AN565" s="335"/>
      <c r="AO565" s="335"/>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8" t="s">
        <v>14</v>
      </c>
      <c r="AC568" s="578"/>
      <c r="AD568" s="578"/>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1" t="s">
        <v>240</v>
      </c>
      <c r="AF569" s="332"/>
      <c r="AG569" s="332"/>
      <c r="AH569" s="333"/>
      <c r="AI569" s="334" t="s">
        <v>543</v>
      </c>
      <c r="AJ569" s="334"/>
      <c r="AK569" s="334"/>
      <c r="AL569" s="159"/>
      <c r="AM569" s="334" t="s">
        <v>544</v>
      </c>
      <c r="AN569" s="334"/>
      <c r="AO569" s="334"/>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5"/>
      <c r="AJ570" s="335"/>
      <c r="AK570" s="335"/>
      <c r="AL570" s="158"/>
      <c r="AM570" s="335"/>
      <c r="AN570" s="335"/>
      <c r="AO570" s="335"/>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12"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8" t="s">
        <v>14</v>
      </c>
      <c r="AC573" s="578"/>
      <c r="AD573" s="578"/>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1" t="s">
        <v>240</v>
      </c>
      <c r="AF574" s="332"/>
      <c r="AG574" s="332"/>
      <c r="AH574" s="333"/>
      <c r="AI574" s="334" t="s">
        <v>543</v>
      </c>
      <c r="AJ574" s="334"/>
      <c r="AK574" s="334"/>
      <c r="AL574" s="159"/>
      <c r="AM574" s="334" t="s">
        <v>544</v>
      </c>
      <c r="AN574" s="334"/>
      <c r="AO574" s="334"/>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5"/>
      <c r="AJ575" s="335"/>
      <c r="AK575" s="335"/>
      <c r="AL575" s="158"/>
      <c r="AM575" s="335"/>
      <c r="AN575" s="335"/>
      <c r="AO575" s="335"/>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8" t="s">
        <v>14</v>
      </c>
      <c r="AC578" s="578"/>
      <c r="AD578" s="578"/>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1" t="s">
        <v>240</v>
      </c>
      <c r="AF579" s="332"/>
      <c r="AG579" s="332"/>
      <c r="AH579" s="333"/>
      <c r="AI579" s="334" t="s">
        <v>543</v>
      </c>
      <c r="AJ579" s="334"/>
      <c r="AK579" s="334"/>
      <c r="AL579" s="159"/>
      <c r="AM579" s="334" t="s">
        <v>544</v>
      </c>
      <c r="AN579" s="334"/>
      <c r="AO579" s="334"/>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5"/>
      <c r="AJ580" s="335"/>
      <c r="AK580" s="335"/>
      <c r="AL580" s="158"/>
      <c r="AM580" s="335"/>
      <c r="AN580" s="335"/>
      <c r="AO580" s="335"/>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8" t="s">
        <v>14</v>
      </c>
      <c r="AC583" s="578"/>
      <c r="AD583" s="578"/>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1" t="s">
        <v>240</v>
      </c>
      <c r="AF584" s="332"/>
      <c r="AG584" s="332"/>
      <c r="AH584" s="333"/>
      <c r="AI584" s="334" t="s">
        <v>543</v>
      </c>
      <c r="AJ584" s="334"/>
      <c r="AK584" s="334"/>
      <c r="AL584" s="159"/>
      <c r="AM584" s="334" t="s">
        <v>544</v>
      </c>
      <c r="AN584" s="334"/>
      <c r="AO584" s="334"/>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5"/>
      <c r="AJ585" s="335"/>
      <c r="AK585" s="335"/>
      <c r="AL585" s="158"/>
      <c r="AM585" s="335"/>
      <c r="AN585" s="335"/>
      <c r="AO585" s="335"/>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8" t="s">
        <v>14</v>
      </c>
      <c r="AC588" s="578"/>
      <c r="AD588" s="578"/>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2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1" t="s">
        <v>240</v>
      </c>
      <c r="AF593" s="332"/>
      <c r="AG593" s="332"/>
      <c r="AH593" s="333"/>
      <c r="AI593" s="334" t="s">
        <v>543</v>
      </c>
      <c r="AJ593" s="334"/>
      <c r="AK593" s="334"/>
      <c r="AL593" s="159"/>
      <c r="AM593" s="334" t="s">
        <v>544</v>
      </c>
      <c r="AN593" s="334"/>
      <c r="AO593" s="334"/>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5"/>
      <c r="AJ594" s="335"/>
      <c r="AK594" s="335"/>
      <c r="AL594" s="158"/>
      <c r="AM594" s="335"/>
      <c r="AN594" s="335"/>
      <c r="AO594" s="335"/>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8" t="s">
        <v>180</v>
      </c>
      <c r="AC597" s="578"/>
      <c r="AD597" s="578"/>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1" t="s">
        <v>240</v>
      </c>
      <c r="AF598" s="332"/>
      <c r="AG598" s="332"/>
      <c r="AH598" s="333"/>
      <c r="AI598" s="334" t="s">
        <v>543</v>
      </c>
      <c r="AJ598" s="334"/>
      <c r="AK598" s="334"/>
      <c r="AL598" s="159"/>
      <c r="AM598" s="334" t="s">
        <v>544</v>
      </c>
      <c r="AN598" s="334"/>
      <c r="AO598" s="334"/>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5"/>
      <c r="AJ599" s="335"/>
      <c r="AK599" s="335"/>
      <c r="AL599" s="158"/>
      <c r="AM599" s="335"/>
      <c r="AN599" s="335"/>
      <c r="AO599" s="335"/>
      <c r="AP599" s="158"/>
      <c r="AQ599" s="251"/>
      <c r="AR599" s="202"/>
      <c r="AS599" s="137" t="s">
        <v>233</v>
      </c>
      <c r="AT599" s="138"/>
      <c r="AU599" s="202"/>
      <c r="AV599" s="202"/>
      <c r="AW599" s="137" t="s">
        <v>179</v>
      </c>
      <c r="AX599" s="197"/>
      <c r="AY599">
        <f>$AY$598</f>
        <v>0</v>
      </c>
    </row>
    <row r="600" spans="1:51" ht="10.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8" t="s">
        <v>180</v>
      </c>
      <c r="AC602" s="578"/>
      <c r="AD602" s="578"/>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1" t="s">
        <v>240</v>
      </c>
      <c r="AF603" s="332"/>
      <c r="AG603" s="332"/>
      <c r="AH603" s="333"/>
      <c r="AI603" s="334" t="s">
        <v>543</v>
      </c>
      <c r="AJ603" s="334"/>
      <c r="AK603" s="334"/>
      <c r="AL603" s="159"/>
      <c r="AM603" s="334" t="s">
        <v>544</v>
      </c>
      <c r="AN603" s="334"/>
      <c r="AO603" s="334"/>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5"/>
      <c r="AJ604" s="335"/>
      <c r="AK604" s="335"/>
      <c r="AL604" s="158"/>
      <c r="AM604" s="335"/>
      <c r="AN604" s="335"/>
      <c r="AO604" s="335"/>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8" t="s">
        <v>180</v>
      </c>
      <c r="AC607" s="578"/>
      <c r="AD607" s="578"/>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1" t="s">
        <v>240</v>
      </c>
      <c r="AF608" s="332"/>
      <c r="AG608" s="332"/>
      <c r="AH608" s="333"/>
      <c r="AI608" s="334" t="s">
        <v>543</v>
      </c>
      <c r="AJ608" s="334"/>
      <c r="AK608" s="334"/>
      <c r="AL608" s="159"/>
      <c r="AM608" s="334" t="s">
        <v>544</v>
      </c>
      <c r="AN608" s="334"/>
      <c r="AO608" s="334"/>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5"/>
      <c r="AJ609" s="335"/>
      <c r="AK609" s="335"/>
      <c r="AL609" s="158"/>
      <c r="AM609" s="335"/>
      <c r="AN609" s="335"/>
      <c r="AO609" s="335"/>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8" t="s">
        <v>180</v>
      </c>
      <c r="AC612" s="578"/>
      <c r="AD612" s="578"/>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1" t="s">
        <v>240</v>
      </c>
      <c r="AF613" s="332"/>
      <c r="AG613" s="332"/>
      <c r="AH613" s="333"/>
      <c r="AI613" s="334" t="s">
        <v>543</v>
      </c>
      <c r="AJ613" s="334"/>
      <c r="AK613" s="334"/>
      <c r="AL613" s="159"/>
      <c r="AM613" s="334" t="s">
        <v>544</v>
      </c>
      <c r="AN613" s="334"/>
      <c r="AO613" s="334"/>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5"/>
      <c r="AJ614" s="335"/>
      <c r="AK614" s="335"/>
      <c r="AL614" s="158"/>
      <c r="AM614" s="335"/>
      <c r="AN614" s="335"/>
      <c r="AO614" s="335"/>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8" t="s">
        <v>180</v>
      </c>
      <c r="AC617" s="578"/>
      <c r="AD617" s="578"/>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1" t="s">
        <v>240</v>
      </c>
      <c r="AF618" s="332"/>
      <c r="AG618" s="332"/>
      <c r="AH618" s="333"/>
      <c r="AI618" s="334" t="s">
        <v>543</v>
      </c>
      <c r="AJ618" s="334"/>
      <c r="AK618" s="334"/>
      <c r="AL618" s="159"/>
      <c r="AM618" s="334" t="s">
        <v>544</v>
      </c>
      <c r="AN618" s="334"/>
      <c r="AO618" s="334"/>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5"/>
      <c r="AJ619" s="335"/>
      <c r="AK619" s="335"/>
      <c r="AL619" s="158"/>
      <c r="AM619" s="335"/>
      <c r="AN619" s="335"/>
      <c r="AO619" s="335"/>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8" t="s">
        <v>14</v>
      </c>
      <c r="AC622" s="578"/>
      <c r="AD622" s="578"/>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1" t="s">
        <v>240</v>
      </c>
      <c r="AF623" s="332"/>
      <c r="AG623" s="332"/>
      <c r="AH623" s="333"/>
      <c r="AI623" s="334" t="s">
        <v>543</v>
      </c>
      <c r="AJ623" s="334"/>
      <c r="AK623" s="334"/>
      <c r="AL623" s="159"/>
      <c r="AM623" s="334" t="s">
        <v>544</v>
      </c>
      <c r="AN623" s="334"/>
      <c r="AO623" s="334"/>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5"/>
      <c r="AJ624" s="335"/>
      <c r="AK624" s="335"/>
      <c r="AL624" s="158"/>
      <c r="AM624" s="335"/>
      <c r="AN624" s="335"/>
      <c r="AO624" s="335"/>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8" t="s">
        <v>14</v>
      </c>
      <c r="AC627" s="578"/>
      <c r="AD627" s="578"/>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1" t="s">
        <v>240</v>
      </c>
      <c r="AF628" s="332"/>
      <c r="AG628" s="332"/>
      <c r="AH628" s="333"/>
      <c r="AI628" s="334" t="s">
        <v>543</v>
      </c>
      <c r="AJ628" s="334"/>
      <c r="AK628" s="334"/>
      <c r="AL628" s="159"/>
      <c r="AM628" s="334" t="s">
        <v>544</v>
      </c>
      <c r="AN628" s="334"/>
      <c r="AO628" s="334"/>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5"/>
      <c r="AJ629" s="335"/>
      <c r="AK629" s="335"/>
      <c r="AL629" s="158"/>
      <c r="AM629" s="335"/>
      <c r="AN629" s="335"/>
      <c r="AO629" s="335"/>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18.7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8" t="s">
        <v>14</v>
      </c>
      <c r="AC632" s="578"/>
      <c r="AD632" s="578"/>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1" t="s">
        <v>240</v>
      </c>
      <c r="AF633" s="332"/>
      <c r="AG633" s="332"/>
      <c r="AH633" s="333"/>
      <c r="AI633" s="334" t="s">
        <v>543</v>
      </c>
      <c r="AJ633" s="334"/>
      <c r="AK633" s="334"/>
      <c r="AL633" s="159"/>
      <c r="AM633" s="334" t="s">
        <v>544</v>
      </c>
      <c r="AN633" s="334"/>
      <c r="AO633" s="334"/>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5"/>
      <c r="AJ634" s="335"/>
      <c r="AK634" s="335"/>
      <c r="AL634" s="158"/>
      <c r="AM634" s="335"/>
      <c r="AN634" s="335"/>
      <c r="AO634" s="335"/>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8" t="s">
        <v>14</v>
      </c>
      <c r="AC637" s="578"/>
      <c r="AD637" s="578"/>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1" t="s">
        <v>240</v>
      </c>
      <c r="AF638" s="332"/>
      <c r="AG638" s="332"/>
      <c r="AH638" s="333"/>
      <c r="AI638" s="334" t="s">
        <v>543</v>
      </c>
      <c r="AJ638" s="334"/>
      <c r="AK638" s="334"/>
      <c r="AL638" s="159"/>
      <c r="AM638" s="334" t="s">
        <v>544</v>
      </c>
      <c r="AN638" s="334"/>
      <c r="AO638" s="334"/>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5"/>
      <c r="AJ639" s="335"/>
      <c r="AK639" s="335"/>
      <c r="AL639" s="158"/>
      <c r="AM639" s="335"/>
      <c r="AN639" s="335"/>
      <c r="AO639" s="335"/>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8" t="s">
        <v>14</v>
      </c>
      <c r="AC642" s="578"/>
      <c r="AD642" s="578"/>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1" t="s">
        <v>240</v>
      </c>
      <c r="AF647" s="332"/>
      <c r="AG647" s="332"/>
      <c r="AH647" s="333"/>
      <c r="AI647" s="334" t="s">
        <v>543</v>
      </c>
      <c r="AJ647" s="334"/>
      <c r="AK647" s="334"/>
      <c r="AL647" s="159"/>
      <c r="AM647" s="334" t="s">
        <v>544</v>
      </c>
      <c r="AN647" s="334"/>
      <c r="AO647" s="334"/>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5"/>
      <c r="AJ648" s="335"/>
      <c r="AK648" s="335"/>
      <c r="AL648" s="158"/>
      <c r="AM648" s="335"/>
      <c r="AN648" s="335"/>
      <c r="AO648" s="335"/>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8" t="s">
        <v>180</v>
      </c>
      <c r="AC651" s="578"/>
      <c r="AD651" s="578"/>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1" t="s">
        <v>240</v>
      </c>
      <c r="AF652" s="332"/>
      <c r="AG652" s="332"/>
      <c r="AH652" s="333"/>
      <c r="AI652" s="334" t="s">
        <v>543</v>
      </c>
      <c r="AJ652" s="334"/>
      <c r="AK652" s="334"/>
      <c r="AL652" s="159"/>
      <c r="AM652" s="334" t="s">
        <v>544</v>
      </c>
      <c r="AN652" s="334"/>
      <c r="AO652" s="334"/>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5"/>
      <c r="AJ653" s="335"/>
      <c r="AK653" s="335"/>
      <c r="AL653" s="158"/>
      <c r="AM653" s="335"/>
      <c r="AN653" s="335"/>
      <c r="AO653" s="335"/>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8" t="s">
        <v>180</v>
      </c>
      <c r="AC656" s="578"/>
      <c r="AD656" s="578"/>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1" t="s">
        <v>240</v>
      </c>
      <c r="AF657" s="332"/>
      <c r="AG657" s="332"/>
      <c r="AH657" s="333"/>
      <c r="AI657" s="334" t="s">
        <v>543</v>
      </c>
      <c r="AJ657" s="334"/>
      <c r="AK657" s="334"/>
      <c r="AL657" s="159"/>
      <c r="AM657" s="334" t="s">
        <v>544</v>
      </c>
      <c r="AN657" s="334"/>
      <c r="AO657" s="334"/>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5"/>
      <c r="AJ658" s="335"/>
      <c r="AK658" s="335"/>
      <c r="AL658" s="158"/>
      <c r="AM658" s="335"/>
      <c r="AN658" s="335"/>
      <c r="AO658" s="335"/>
      <c r="AP658" s="158"/>
      <c r="AQ658" s="251"/>
      <c r="AR658" s="202"/>
      <c r="AS658" s="137" t="s">
        <v>233</v>
      </c>
      <c r="AT658" s="138"/>
      <c r="AU658" s="202"/>
      <c r="AV658" s="202"/>
      <c r="AW658" s="137" t="s">
        <v>179</v>
      </c>
      <c r="AX658" s="197"/>
      <c r="AY658">
        <f>$AY$657</f>
        <v>0</v>
      </c>
    </row>
    <row r="659" spans="1:51" ht="16.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8" t="s">
        <v>180</v>
      </c>
      <c r="AC661" s="578"/>
      <c r="AD661" s="578"/>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1" t="s">
        <v>240</v>
      </c>
      <c r="AF662" s="332"/>
      <c r="AG662" s="332"/>
      <c r="AH662" s="333"/>
      <c r="AI662" s="334" t="s">
        <v>543</v>
      </c>
      <c r="AJ662" s="334"/>
      <c r="AK662" s="334"/>
      <c r="AL662" s="159"/>
      <c r="AM662" s="334" t="s">
        <v>544</v>
      </c>
      <c r="AN662" s="334"/>
      <c r="AO662" s="334"/>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5"/>
      <c r="AJ663" s="335"/>
      <c r="AK663" s="335"/>
      <c r="AL663" s="158"/>
      <c r="AM663" s="335"/>
      <c r="AN663" s="335"/>
      <c r="AO663" s="335"/>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8" t="s">
        <v>180</v>
      </c>
      <c r="AC666" s="578"/>
      <c r="AD666" s="578"/>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1" t="s">
        <v>240</v>
      </c>
      <c r="AF667" s="332"/>
      <c r="AG667" s="332"/>
      <c r="AH667" s="333"/>
      <c r="AI667" s="334" t="s">
        <v>543</v>
      </c>
      <c r="AJ667" s="334"/>
      <c r="AK667" s="334"/>
      <c r="AL667" s="159"/>
      <c r="AM667" s="334" t="s">
        <v>544</v>
      </c>
      <c r="AN667" s="334"/>
      <c r="AO667" s="334"/>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5"/>
      <c r="AJ668" s="335"/>
      <c r="AK668" s="335"/>
      <c r="AL668" s="158"/>
      <c r="AM668" s="335"/>
      <c r="AN668" s="335"/>
      <c r="AO668" s="335"/>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8" t="s">
        <v>180</v>
      </c>
      <c r="AC671" s="578"/>
      <c r="AD671" s="578"/>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1" t="s">
        <v>240</v>
      </c>
      <c r="AF672" s="332"/>
      <c r="AG672" s="332"/>
      <c r="AH672" s="333"/>
      <c r="AI672" s="334" t="s">
        <v>543</v>
      </c>
      <c r="AJ672" s="334"/>
      <c r="AK672" s="334"/>
      <c r="AL672" s="159"/>
      <c r="AM672" s="334" t="s">
        <v>544</v>
      </c>
      <c r="AN672" s="334"/>
      <c r="AO672" s="334"/>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5"/>
      <c r="AJ673" s="335"/>
      <c r="AK673" s="335"/>
      <c r="AL673" s="158"/>
      <c r="AM673" s="335"/>
      <c r="AN673" s="335"/>
      <c r="AO673" s="335"/>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8" t="s">
        <v>14</v>
      </c>
      <c r="AC676" s="578"/>
      <c r="AD676" s="578"/>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1" t="s">
        <v>240</v>
      </c>
      <c r="AF677" s="332"/>
      <c r="AG677" s="332"/>
      <c r="AH677" s="333"/>
      <c r="AI677" s="334" t="s">
        <v>543</v>
      </c>
      <c r="AJ677" s="334"/>
      <c r="AK677" s="334"/>
      <c r="AL677" s="159"/>
      <c r="AM677" s="334" t="s">
        <v>544</v>
      </c>
      <c r="AN677" s="334"/>
      <c r="AO677" s="334"/>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5"/>
      <c r="AJ678" s="335"/>
      <c r="AK678" s="335"/>
      <c r="AL678" s="158"/>
      <c r="AM678" s="335"/>
      <c r="AN678" s="335"/>
      <c r="AO678" s="335"/>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13.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8" t="s">
        <v>14</v>
      </c>
      <c r="AC681" s="578"/>
      <c r="AD681" s="578"/>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1" t="s">
        <v>240</v>
      </c>
      <c r="AF682" s="332"/>
      <c r="AG682" s="332"/>
      <c r="AH682" s="333"/>
      <c r="AI682" s="334" t="s">
        <v>543</v>
      </c>
      <c r="AJ682" s="334"/>
      <c r="AK682" s="334"/>
      <c r="AL682" s="159"/>
      <c r="AM682" s="334" t="s">
        <v>544</v>
      </c>
      <c r="AN682" s="334"/>
      <c r="AO682" s="334"/>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5"/>
      <c r="AJ683" s="335"/>
      <c r="AK683" s="335"/>
      <c r="AL683" s="158"/>
      <c r="AM683" s="335"/>
      <c r="AN683" s="335"/>
      <c r="AO683" s="335"/>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8" t="s">
        <v>14</v>
      </c>
      <c r="AC686" s="578"/>
      <c r="AD686" s="578"/>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1" t="s">
        <v>240</v>
      </c>
      <c r="AF687" s="332"/>
      <c r="AG687" s="332"/>
      <c r="AH687" s="333"/>
      <c r="AI687" s="334" t="s">
        <v>543</v>
      </c>
      <c r="AJ687" s="334"/>
      <c r="AK687" s="334"/>
      <c r="AL687" s="159"/>
      <c r="AM687" s="334" t="s">
        <v>544</v>
      </c>
      <c r="AN687" s="334"/>
      <c r="AO687" s="334"/>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5"/>
      <c r="AJ688" s="335"/>
      <c r="AK688" s="335"/>
      <c r="AL688" s="158"/>
      <c r="AM688" s="335"/>
      <c r="AN688" s="335"/>
      <c r="AO688" s="335"/>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8" t="s">
        <v>14</v>
      </c>
      <c r="AC691" s="578"/>
      <c r="AD691" s="578"/>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1" t="s">
        <v>240</v>
      </c>
      <c r="AF692" s="332"/>
      <c r="AG692" s="332"/>
      <c r="AH692" s="333"/>
      <c r="AI692" s="334" t="s">
        <v>543</v>
      </c>
      <c r="AJ692" s="334"/>
      <c r="AK692" s="334"/>
      <c r="AL692" s="159"/>
      <c r="AM692" s="334" t="s">
        <v>544</v>
      </c>
      <c r="AN692" s="334"/>
      <c r="AO692" s="334"/>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5"/>
      <c r="AJ693" s="335"/>
      <c r="AK693" s="335"/>
      <c r="AL693" s="158"/>
      <c r="AM693" s="335"/>
      <c r="AN693" s="335"/>
      <c r="AO693" s="335"/>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8" t="s">
        <v>14</v>
      </c>
      <c r="AC696" s="578"/>
      <c r="AD696" s="578"/>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2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78.75" customHeight="1" x14ac:dyDescent="0.15">
      <c r="A702" s="866" t="s">
        <v>140</v>
      </c>
      <c r="B702" s="867"/>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733</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41.25" customHeight="1" x14ac:dyDescent="0.15">
      <c r="A703" s="868"/>
      <c r="B703" s="869"/>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733</v>
      </c>
      <c r="AE703" s="323"/>
      <c r="AF703" s="323"/>
      <c r="AG703" s="105" t="s">
        <v>735</v>
      </c>
      <c r="AH703" s="106"/>
      <c r="AI703" s="106"/>
      <c r="AJ703" s="106"/>
      <c r="AK703" s="106"/>
      <c r="AL703" s="106"/>
      <c r="AM703" s="106"/>
      <c r="AN703" s="106"/>
      <c r="AO703" s="106"/>
      <c r="AP703" s="106"/>
      <c r="AQ703" s="106"/>
      <c r="AR703" s="106"/>
      <c r="AS703" s="106"/>
      <c r="AT703" s="106"/>
      <c r="AU703" s="106"/>
      <c r="AV703" s="106"/>
      <c r="AW703" s="106"/>
      <c r="AX703" s="107"/>
    </row>
    <row r="704" spans="1:51" ht="98.25" customHeight="1" x14ac:dyDescent="0.15">
      <c r="A704" s="870"/>
      <c r="B704" s="871"/>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733</v>
      </c>
      <c r="AE704" s="779"/>
      <c r="AF704" s="779"/>
      <c r="AG704" s="169" t="s">
        <v>736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7" t="s">
        <v>39</v>
      </c>
      <c r="B705" s="638"/>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0" t="s">
        <v>738</v>
      </c>
      <c r="AE705" s="711"/>
      <c r="AF705" s="711"/>
      <c r="AG705" s="129" t="s">
        <v>737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39"/>
      <c r="B706" s="640"/>
      <c r="C706" s="790"/>
      <c r="D706" s="791"/>
      <c r="E706" s="726" t="s">
        <v>381</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739</v>
      </c>
      <c r="AE706" s="323"/>
      <c r="AF706" s="624"/>
      <c r="AG706" s="169"/>
      <c r="AH706" s="112"/>
      <c r="AI706" s="112"/>
      <c r="AJ706" s="112"/>
      <c r="AK706" s="112"/>
      <c r="AL706" s="112"/>
      <c r="AM706" s="112"/>
      <c r="AN706" s="112"/>
      <c r="AO706" s="112"/>
      <c r="AP706" s="112"/>
      <c r="AQ706" s="112"/>
      <c r="AR706" s="112"/>
      <c r="AS706" s="112"/>
      <c r="AT706" s="112"/>
      <c r="AU706" s="112"/>
      <c r="AV706" s="112"/>
      <c r="AW706" s="112"/>
      <c r="AX706" s="170"/>
    </row>
    <row r="707" spans="1:50" ht="75.75" customHeight="1" x14ac:dyDescent="0.15">
      <c r="A707" s="639"/>
      <c r="B707" s="640"/>
      <c r="C707" s="792"/>
      <c r="D707" s="793"/>
      <c r="E707" s="729" t="s">
        <v>316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8" t="s">
        <v>739</v>
      </c>
      <c r="AE707" s="829"/>
      <c r="AF707" s="82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39"/>
      <c r="B708" s="641"/>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744</v>
      </c>
      <c r="AE708" s="603"/>
      <c r="AF708" s="603"/>
      <c r="AG708" s="738" t="s">
        <v>721</v>
      </c>
      <c r="AH708" s="739"/>
      <c r="AI708" s="739"/>
      <c r="AJ708" s="739"/>
      <c r="AK708" s="739"/>
      <c r="AL708" s="739"/>
      <c r="AM708" s="739"/>
      <c r="AN708" s="739"/>
      <c r="AO708" s="739"/>
      <c r="AP708" s="739"/>
      <c r="AQ708" s="739"/>
      <c r="AR708" s="739"/>
      <c r="AS708" s="739"/>
      <c r="AT708" s="739"/>
      <c r="AU708" s="739"/>
      <c r="AV708" s="739"/>
      <c r="AW708" s="739"/>
      <c r="AX708" s="740"/>
    </row>
    <row r="709" spans="1:50" ht="69"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733</v>
      </c>
      <c r="AE709" s="323"/>
      <c r="AF709" s="323"/>
      <c r="AG709" s="105" t="s">
        <v>740</v>
      </c>
      <c r="AH709" s="106"/>
      <c r="AI709" s="106"/>
      <c r="AJ709" s="106"/>
      <c r="AK709" s="106"/>
      <c r="AL709" s="106"/>
      <c r="AM709" s="106"/>
      <c r="AN709" s="106"/>
      <c r="AO709" s="106"/>
      <c r="AP709" s="106"/>
      <c r="AQ709" s="106"/>
      <c r="AR709" s="106"/>
      <c r="AS709" s="106"/>
      <c r="AT709" s="106"/>
      <c r="AU709" s="106"/>
      <c r="AV709" s="106"/>
      <c r="AW709" s="106"/>
      <c r="AX709" s="107"/>
    </row>
    <row r="710" spans="1:50" ht="60"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733</v>
      </c>
      <c r="AE710" s="323"/>
      <c r="AF710" s="323"/>
      <c r="AG710" s="105" t="s">
        <v>741</v>
      </c>
      <c r="AH710" s="106"/>
      <c r="AI710" s="106"/>
      <c r="AJ710" s="106"/>
      <c r="AK710" s="106"/>
      <c r="AL710" s="106"/>
      <c r="AM710" s="106"/>
      <c r="AN710" s="106"/>
      <c r="AO710" s="106"/>
      <c r="AP710" s="106"/>
      <c r="AQ710" s="106"/>
      <c r="AR710" s="106"/>
      <c r="AS710" s="106"/>
      <c r="AT710" s="106"/>
      <c r="AU710" s="106"/>
      <c r="AV710" s="106"/>
      <c r="AW710" s="106"/>
      <c r="AX710" s="107"/>
    </row>
    <row r="711" spans="1:50" ht="58.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733</v>
      </c>
      <c r="AE711" s="323"/>
      <c r="AF711" s="323"/>
      <c r="AG711" s="105" t="s">
        <v>742</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39"/>
      <c r="B712" s="641"/>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8" t="s">
        <v>738</v>
      </c>
      <c r="AE712" s="779"/>
      <c r="AF712" s="779"/>
      <c r="AG712" s="803" t="s">
        <v>743</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9"/>
      <c r="B713" s="641"/>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744</v>
      </c>
      <c r="AE713" s="323"/>
      <c r="AF713" s="624"/>
      <c r="AG713" s="105" t="s">
        <v>721</v>
      </c>
      <c r="AH713" s="106"/>
      <c r="AI713" s="106"/>
      <c r="AJ713" s="106"/>
      <c r="AK713" s="106"/>
      <c r="AL713" s="106"/>
      <c r="AM713" s="106"/>
      <c r="AN713" s="106"/>
      <c r="AO713" s="106"/>
      <c r="AP713" s="106"/>
      <c r="AQ713" s="106"/>
      <c r="AR713" s="106"/>
      <c r="AS713" s="106"/>
      <c r="AT713" s="106"/>
      <c r="AU713" s="106"/>
      <c r="AV713" s="106"/>
      <c r="AW713" s="106"/>
      <c r="AX713" s="107"/>
    </row>
    <row r="714" spans="1:50" ht="51"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0" t="s">
        <v>733</v>
      </c>
      <c r="AE714" s="801"/>
      <c r="AF714" s="802"/>
      <c r="AG714" s="732" t="s">
        <v>745</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7"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733</v>
      </c>
      <c r="AE715" s="603"/>
      <c r="AF715" s="653"/>
      <c r="AG715" s="738" t="s">
        <v>748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9"/>
      <c r="B716" s="641"/>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2" t="s">
        <v>744</v>
      </c>
      <c r="AE716" s="323"/>
      <c r="AF716" s="624"/>
      <c r="AG716" s="105" t="s">
        <v>721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5" t="s">
        <v>797</v>
      </c>
      <c r="AH717" s="106"/>
      <c r="AI717" s="106"/>
      <c r="AJ717" s="106"/>
      <c r="AK717" s="106"/>
      <c r="AL717" s="106"/>
      <c r="AM717" s="106"/>
      <c r="AN717" s="106"/>
      <c r="AO717" s="106"/>
      <c r="AP717" s="106"/>
      <c r="AQ717" s="106"/>
      <c r="AR717" s="106"/>
      <c r="AS717" s="106"/>
      <c r="AT717" s="106"/>
      <c r="AU717" s="106"/>
      <c r="AV717" s="106"/>
      <c r="AW717" s="106"/>
      <c r="AX717" s="107"/>
    </row>
    <row r="718" spans="1:50" ht="84"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1" t="s">
        <v>782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2" t="s">
        <v>58</v>
      </c>
      <c r="B719" s="773"/>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9" t="s">
        <v>749</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4"/>
      <c r="B720" s="775"/>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3.25" customHeight="1" x14ac:dyDescent="0.15">
      <c r="A721" s="774"/>
      <c r="B721" s="775"/>
      <c r="C721" s="294"/>
      <c r="D721" s="295"/>
      <c r="E721" s="295"/>
      <c r="F721" s="296"/>
      <c r="G721" s="285"/>
      <c r="H721" s="286"/>
      <c r="I721" s="77" t="str">
        <f>IF(OR(G721="　", G721=""), "", "-")</f>
        <v/>
      </c>
      <c r="J721" s="289"/>
      <c r="K721" s="289"/>
      <c r="L721" s="77" t="str">
        <f>IF(M721="","","-")</f>
        <v/>
      </c>
      <c r="M721" s="78"/>
      <c r="N721" s="302" t="s">
        <v>721</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3.25" hidden="1" customHeight="1" x14ac:dyDescent="0.15">
      <c r="A722" s="774"/>
      <c r="B722" s="775"/>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4"/>
      <c r="B723" s="775"/>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4"/>
      <c r="B724" s="775"/>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6"/>
      <c r="B725" s="777"/>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7" t="s">
        <v>48</v>
      </c>
      <c r="B726" s="795"/>
      <c r="C726" s="808" t="s">
        <v>53</v>
      </c>
      <c r="D726" s="830"/>
      <c r="E726" s="830"/>
      <c r="F726" s="831"/>
      <c r="G726" s="576" t="s">
        <v>785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6"/>
      <c r="B727" s="797"/>
      <c r="C727" s="744" t="s">
        <v>57</v>
      </c>
      <c r="D727" s="745"/>
      <c r="E727" s="745"/>
      <c r="F727" s="746"/>
      <c r="G727" s="574" t="s">
        <v>792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x14ac:dyDescent="0.2">
      <c r="A729" s="631" t="s">
        <v>801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669" t="s">
        <v>798</v>
      </c>
      <c r="B731" s="670"/>
      <c r="C731" s="670"/>
      <c r="D731" s="670"/>
      <c r="E731" s="671"/>
      <c r="F731" s="725" t="s">
        <v>799</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69" t="s">
        <v>382</v>
      </c>
      <c r="B733" s="670"/>
      <c r="C733" s="670"/>
      <c r="D733" s="670"/>
      <c r="E733" s="671"/>
      <c r="F733" s="634" t="s">
        <v>800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9" t="s">
        <v>672</v>
      </c>
      <c r="B737" s="212"/>
      <c r="C737" s="212"/>
      <c r="D737" s="213"/>
      <c r="E737" s="953" t="s">
        <v>721</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721</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721</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721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721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721</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721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t="s">
        <v>721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t="s">
        <v>721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t="s">
        <v>732</v>
      </c>
      <c r="J746" s="957"/>
      <c r="K746" s="100" t="str">
        <f>IF(I746="","","-")</f>
        <v>-</v>
      </c>
      <c r="L746" s="958">
        <v>29</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643</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104"/>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104"/>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104"/>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104"/>
      <c r="Z752" s="104"/>
      <c r="AA752" s="104"/>
      <c r="AB752" s="104"/>
      <c r="AC752" s="104"/>
      <c r="AD752" s="104"/>
      <c r="AE752" s="104"/>
      <c r="AF752" s="104"/>
      <c r="AG752" s="104"/>
      <c r="AH752" s="104"/>
      <c r="AI752" s="104"/>
      <c r="AJ752" s="104"/>
      <c r="AK752" s="104"/>
      <c r="AL752" s="104"/>
      <c r="AM752" s="104"/>
      <c r="AN752" s="104"/>
      <c r="AO752" s="104"/>
      <c r="AP752" s="45"/>
      <c r="AQ752" s="45"/>
      <c r="AR752" s="45"/>
      <c r="AS752" s="104"/>
      <c r="AT752" s="45"/>
      <c r="AU752" s="45"/>
      <c r="AV752" s="45"/>
      <c r="AW752" s="45"/>
      <c r="AX752" s="46"/>
    </row>
    <row r="753" spans="1:50" ht="20.2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t="s">
        <v>746</v>
      </c>
      <c r="Z753" s="45"/>
      <c r="AA753" s="45"/>
      <c r="AB753" s="45"/>
      <c r="AC753" s="45"/>
      <c r="AD753" s="45"/>
      <c r="AE753" s="45"/>
      <c r="AF753" s="45"/>
      <c r="AG753" s="45"/>
      <c r="AH753" s="45"/>
      <c r="AI753" s="45"/>
      <c r="AJ753" s="45"/>
      <c r="AK753" s="45"/>
      <c r="AL753" s="45"/>
      <c r="AM753" s="45"/>
      <c r="AN753" s="45"/>
      <c r="AO753" s="45"/>
      <c r="AP753" s="45"/>
      <c r="AQ753" s="45"/>
      <c r="AR753" s="45"/>
      <c r="AS753" s="104"/>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104"/>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104"/>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104"/>
      <c r="AT756" s="45"/>
      <c r="AU756" s="45"/>
      <c r="AV756" s="45"/>
      <c r="AW756" s="45"/>
      <c r="AX756" s="46"/>
    </row>
    <row r="757" spans="1:50" ht="62.2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104"/>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104"/>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104"/>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104"/>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104"/>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104"/>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104"/>
      <c r="AT763" s="45"/>
      <c r="AU763" s="45"/>
      <c r="AV763" s="45"/>
      <c r="AW763" s="45"/>
      <c r="AX763" s="46"/>
    </row>
    <row r="764" spans="1:50" ht="25.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104"/>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6"/>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6"/>
      <c r="AT766" s="45"/>
      <c r="AU766" s="45"/>
      <c r="AV766" s="45"/>
      <c r="AW766" s="45"/>
      <c r="AX766" s="46"/>
    </row>
    <row r="767" spans="1:50" ht="17.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6"/>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6"/>
      <c r="AT768" s="45"/>
      <c r="AU768" s="45"/>
      <c r="AV768" s="45"/>
      <c r="AW768" s="45"/>
      <c r="AX768" s="46"/>
    </row>
    <row r="769" spans="1:50" ht="18"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6"/>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6"/>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6"/>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6"/>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6"/>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6"/>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6"/>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6"/>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6"/>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6"/>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6"/>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6"/>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6"/>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6"/>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6"/>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6"/>
      <c r="AT784" s="45"/>
      <c r="AU784" s="45"/>
      <c r="AV784" s="45"/>
      <c r="AW784" s="45"/>
      <c r="AX784" s="46"/>
    </row>
    <row r="785" spans="1:51" ht="25.5" hidden="1" customHeight="1" thickBot="1" x14ac:dyDescent="0.2">
      <c r="A785" s="612"/>
      <c r="B785" s="613"/>
      <c r="C785" s="613"/>
      <c r="D785" s="613"/>
      <c r="E785" s="613"/>
      <c r="F785" s="614"/>
      <c r="G785" s="44"/>
      <c r="H785" s="45"/>
      <c r="I785" s="45"/>
      <c r="J785" s="45"/>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9"/>
      <c r="AT785" s="45"/>
      <c r="AU785" s="45"/>
      <c r="AV785" s="45"/>
      <c r="AW785" s="45"/>
      <c r="AX785" s="46"/>
    </row>
    <row r="786" spans="1:51" ht="18"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386</v>
      </c>
      <c r="B787" s="626"/>
      <c r="C787" s="626"/>
      <c r="D787" s="626"/>
      <c r="E787" s="626"/>
      <c r="F787" s="627"/>
      <c r="G787" s="593" t="s">
        <v>750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x14ac:dyDescent="0.15">
      <c r="A788" s="628"/>
      <c r="B788" s="629"/>
      <c r="C788" s="629"/>
      <c r="D788" s="629"/>
      <c r="E788" s="629"/>
      <c r="F788" s="630"/>
      <c r="G788" s="808" t="s">
        <v>17</v>
      </c>
      <c r="H788" s="664"/>
      <c r="I788" s="664"/>
      <c r="J788" s="664"/>
      <c r="K788" s="664"/>
      <c r="L788" s="663" t="s">
        <v>18</v>
      </c>
      <c r="M788" s="664"/>
      <c r="N788" s="664"/>
      <c r="O788" s="664"/>
      <c r="P788" s="664"/>
      <c r="Q788" s="664"/>
      <c r="R788" s="664"/>
      <c r="S788" s="664"/>
      <c r="T788" s="664"/>
      <c r="U788" s="664"/>
      <c r="V788" s="664"/>
      <c r="W788" s="664"/>
      <c r="X788" s="665"/>
      <c r="Y788" s="650" t="s">
        <v>19</v>
      </c>
      <c r="Z788" s="651"/>
      <c r="AA788" s="651"/>
      <c r="AB788" s="794"/>
      <c r="AC788" s="808" t="s">
        <v>17</v>
      </c>
      <c r="AD788" s="664"/>
      <c r="AE788" s="664"/>
      <c r="AF788" s="664"/>
      <c r="AG788" s="664"/>
      <c r="AH788" s="663" t="s">
        <v>18</v>
      </c>
      <c r="AI788" s="664"/>
      <c r="AJ788" s="664"/>
      <c r="AK788" s="664"/>
      <c r="AL788" s="664"/>
      <c r="AM788" s="664"/>
      <c r="AN788" s="664"/>
      <c r="AO788" s="664"/>
      <c r="AP788" s="664"/>
      <c r="AQ788" s="664"/>
      <c r="AR788" s="664"/>
      <c r="AS788" s="664"/>
      <c r="AT788" s="665"/>
      <c r="AU788" s="650" t="s">
        <v>19</v>
      </c>
      <c r="AV788" s="651"/>
      <c r="AW788" s="651"/>
      <c r="AX788" s="652"/>
    </row>
    <row r="789" spans="1:51" ht="24.75" customHeight="1" x14ac:dyDescent="0.15">
      <c r="A789" s="628"/>
      <c r="B789" s="629"/>
      <c r="C789" s="629"/>
      <c r="D789" s="629"/>
      <c r="E789" s="629"/>
      <c r="F789" s="630"/>
      <c r="G789" s="666" t="s">
        <v>751</v>
      </c>
      <c r="H789" s="667"/>
      <c r="I789" s="667"/>
      <c r="J789" s="667"/>
      <c r="K789" s="668"/>
      <c r="L789" s="660" t="s">
        <v>756</v>
      </c>
      <c r="M789" s="661"/>
      <c r="N789" s="661"/>
      <c r="O789" s="661"/>
      <c r="P789" s="661"/>
      <c r="Q789" s="661"/>
      <c r="R789" s="661"/>
      <c r="S789" s="661"/>
      <c r="T789" s="661"/>
      <c r="U789" s="661"/>
      <c r="V789" s="661"/>
      <c r="W789" s="661"/>
      <c r="X789" s="662"/>
      <c r="Y789" s="382">
        <v>11</v>
      </c>
      <c r="Z789" s="383"/>
      <c r="AA789" s="383"/>
      <c r="AB789" s="798"/>
      <c r="AC789" s="666" t="s">
        <v>753</v>
      </c>
      <c r="AD789" s="667"/>
      <c r="AE789" s="667"/>
      <c r="AF789" s="667"/>
      <c r="AG789" s="668"/>
      <c r="AH789" s="660" t="s">
        <v>788</v>
      </c>
      <c r="AI789" s="661"/>
      <c r="AJ789" s="661"/>
      <c r="AK789" s="661"/>
      <c r="AL789" s="661"/>
      <c r="AM789" s="661"/>
      <c r="AN789" s="661"/>
      <c r="AO789" s="661"/>
      <c r="AP789" s="661"/>
      <c r="AQ789" s="661"/>
      <c r="AR789" s="661"/>
      <c r="AS789" s="661"/>
      <c r="AT789" s="662"/>
      <c r="AU789" s="382">
        <v>5</v>
      </c>
      <c r="AV789" s="383"/>
      <c r="AW789" s="383"/>
      <c r="AX789" s="384"/>
    </row>
    <row r="790" spans="1:51" ht="24.75" customHeight="1" x14ac:dyDescent="0.15">
      <c r="A790" s="628"/>
      <c r="B790" s="629"/>
      <c r="C790" s="629"/>
      <c r="D790" s="629"/>
      <c r="E790" s="629"/>
      <c r="F790" s="630"/>
      <c r="G790" s="604" t="s">
        <v>752</v>
      </c>
      <c r="H790" s="605"/>
      <c r="I790" s="605"/>
      <c r="J790" s="605"/>
      <c r="K790" s="606"/>
      <c r="L790" s="596" t="s">
        <v>757</v>
      </c>
      <c r="M790" s="597"/>
      <c r="N790" s="597"/>
      <c r="O790" s="597"/>
      <c r="P790" s="597"/>
      <c r="Q790" s="597"/>
      <c r="R790" s="597"/>
      <c r="S790" s="597"/>
      <c r="T790" s="597"/>
      <c r="U790" s="597"/>
      <c r="V790" s="597"/>
      <c r="W790" s="597"/>
      <c r="X790" s="598"/>
      <c r="Y790" s="599">
        <v>8</v>
      </c>
      <c r="Z790" s="600"/>
      <c r="AA790" s="600"/>
      <c r="AB790" s="610"/>
      <c r="AC790" s="604" t="s">
        <v>751</v>
      </c>
      <c r="AD790" s="605"/>
      <c r="AE790" s="605"/>
      <c r="AF790" s="605"/>
      <c r="AG790" s="606"/>
      <c r="AH790" s="596" t="s">
        <v>787</v>
      </c>
      <c r="AI790" s="597"/>
      <c r="AJ790" s="597"/>
      <c r="AK790" s="597"/>
      <c r="AL790" s="597"/>
      <c r="AM790" s="597"/>
      <c r="AN790" s="597"/>
      <c r="AO790" s="597"/>
      <c r="AP790" s="597"/>
      <c r="AQ790" s="597"/>
      <c r="AR790" s="597"/>
      <c r="AS790" s="597"/>
      <c r="AT790" s="598"/>
      <c r="AU790" s="599">
        <v>2</v>
      </c>
      <c r="AV790" s="600"/>
      <c r="AW790" s="600"/>
      <c r="AX790" s="601"/>
    </row>
    <row r="791" spans="1:51" ht="24.75" customHeight="1" x14ac:dyDescent="0.15">
      <c r="A791" s="628"/>
      <c r="B791" s="629"/>
      <c r="C791" s="629"/>
      <c r="D791" s="629"/>
      <c r="E791" s="629"/>
      <c r="F791" s="630"/>
      <c r="G791" s="604" t="s">
        <v>753</v>
      </c>
      <c r="H791" s="605"/>
      <c r="I791" s="605"/>
      <c r="J791" s="605"/>
      <c r="K791" s="606"/>
      <c r="L791" s="596" t="s">
        <v>758</v>
      </c>
      <c r="M791" s="597"/>
      <c r="N791" s="597"/>
      <c r="O791" s="597"/>
      <c r="P791" s="597"/>
      <c r="Q791" s="597"/>
      <c r="R791" s="597"/>
      <c r="S791" s="597"/>
      <c r="T791" s="597"/>
      <c r="U791" s="597"/>
      <c r="V791" s="597"/>
      <c r="W791" s="597"/>
      <c r="X791" s="598"/>
      <c r="Y791" s="599">
        <v>3</v>
      </c>
      <c r="Z791" s="600"/>
      <c r="AA791" s="600"/>
      <c r="AB791" s="610"/>
      <c r="AC791" s="604" t="s">
        <v>786</v>
      </c>
      <c r="AD791" s="605"/>
      <c r="AE791" s="605"/>
      <c r="AF791" s="605"/>
      <c r="AG791" s="606"/>
      <c r="AH791" s="596" t="s">
        <v>786</v>
      </c>
      <c r="AI791" s="597"/>
      <c r="AJ791" s="597"/>
      <c r="AK791" s="597"/>
      <c r="AL791" s="597"/>
      <c r="AM791" s="597"/>
      <c r="AN791" s="597"/>
      <c r="AO791" s="597"/>
      <c r="AP791" s="597"/>
      <c r="AQ791" s="597"/>
      <c r="AR791" s="597"/>
      <c r="AS791" s="597"/>
      <c r="AT791" s="598"/>
      <c r="AU791" s="599">
        <v>1</v>
      </c>
      <c r="AV791" s="600"/>
      <c r="AW791" s="600"/>
      <c r="AX791" s="601"/>
    </row>
    <row r="792" spans="1:51" ht="24.75" customHeight="1" x14ac:dyDescent="0.15">
      <c r="A792" s="628"/>
      <c r="B792" s="629"/>
      <c r="C792" s="629"/>
      <c r="D792" s="629"/>
      <c r="E792" s="629"/>
      <c r="F792" s="630"/>
      <c r="G792" s="604" t="s">
        <v>755</v>
      </c>
      <c r="H792" s="605"/>
      <c r="I792" s="605"/>
      <c r="J792" s="605"/>
      <c r="K792" s="606"/>
      <c r="L792" s="596" t="s">
        <v>755</v>
      </c>
      <c r="M792" s="597"/>
      <c r="N792" s="597"/>
      <c r="O792" s="597"/>
      <c r="P792" s="597"/>
      <c r="Q792" s="597"/>
      <c r="R792" s="597"/>
      <c r="S792" s="597"/>
      <c r="T792" s="597"/>
      <c r="U792" s="597"/>
      <c r="V792" s="597"/>
      <c r="W792" s="597"/>
      <c r="X792" s="598"/>
      <c r="Y792" s="599">
        <v>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8"/>
      <c r="B793" s="629"/>
      <c r="C793" s="629"/>
      <c r="D793" s="629"/>
      <c r="E793" s="629"/>
      <c r="F793" s="630"/>
      <c r="G793" s="604" t="s">
        <v>754</v>
      </c>
      <c r="H793" s="605"/>
      <c r="I793" s="605"/>
      <c r="J793" s="605"/>
      <c r="K793" s="606"/>
      <c r="L793" s="596" t="s">
        <v>759</v>
      </c>
      <c r="M793" s="597"/>
      <c r="N793" s="597"/>
      <c r="O793" s="597"/>
      <c r="P793" s="597"/>
      <c r="Q793" s="597"/>
      <c r="R793" s="597"/>
      <c r="S793" s="597"/>
      <c r="T793" s="597"/>
      <c r="U793" s="597"/>
      <c r="V793" s="597"/>
      <c r="W793" s="597"/>
      <c r="X793" s="598"/>
      <c r="Y793" s="599">
        <v>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8"/>
      <c r="B794" s="629"/>
      <c r="C794" s="629"/>
      <c r="D794" s="629"/>
      <c r="E794" s="629"/>
      <c r="F794" s="630"/>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8"/>
      <c r="B795" s="629"/>
      <c r="C795" s="629"/>
      <c r="D795" s="629"/>
      <c r="E795" s="629"/>
      <c r="F795" s="630"/>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8"/>
      <c r="B796" s="629"/>
      <c r="C796" s="629"/>
      <c r="D796" s="629"/>
      <c r="E796" s="629"/>
      <c r="F796" s="630"/>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8"/>
      <c r="B797" s="629"/>
      <c r="C797" s="629"/>
      <c r="D797" s="629"/>
      <c r="E797" s="629"/>
      <c r="F797" s="630"/>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8"/>
      <c r="B798" s="629"/>
      <c r="C798" s="629"/>
      <c r="D798" s="629"/>
      <c r="E798" s="629"/>
      <c r="F798" s="630"/>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8"/>
      <c r="B799" s="629"/>
      <c r="C799" s="629"/>
      <c r="D799" s="629"/>
      <c r="E799" s="629"/>
      <c r="F799" s="630"/>
      <c r="G799" s="819" t="s">
        <v>20</v>
      </c>
      <c r="H799" s="820"/>
      <c r="I799" s="820"/>
      <c r="J799" s="820"/>
      <c r="K799" s="820"/>
      <c r="L799" s="821"/>
      <c r="M799" s="822"/>
      <c r="N799" s="822"/>
      <c r="O799" s="822"/>
      <c r="P799" s="822"/>
      <c r="Q799" s="822"/>
      <c r="R799" s="822"/>
      <c r="S799" s="822"/>
      <c r="T799" s="822"/>
      <c r="U799" s="822"/>
      <c r="V799" s="822"/>
      <c r="W799" s="822"/>
      <c r="X799" s="823"/>
      <c r="Y799" s="824">
        <f>SUM(Y789:AB798)</f>
        <v>25</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8</v>
      </c>
      <c r="AV799" s="825"/>
      <c r="AW799" s="825"/>
      <c r="AX799" s="827"/>
    </row>
    <row r="800" spans="1:51" ht="0.75" hidden="1" customHeight="1" x14ac:dyDescent="0.15">
      <c r="A800" s="628"/>
      <c r="B800" s="629"/>
      <c r="C800" s="629"/>
      <c r="D800" s="629"/>
      <c r="E800" s="629"/>
      <c r="F800" s="630"/>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x14ac:dyDescent="0.15">
      <c r="A801" s="628"/>
      <c r="B801" s="629"/>
      <c r="C801" s="629"/>
      <c r="D801" s="629"/>
      <c r="E801" s="629"/>
      <c r="F801" s="630"/>
      <c r="G801" s="808" t="s">
        <v>17</v>
      </c>
      <c r="H801" s="664"/>
      <c r="I801" s="664"/>
      <c r="J801" s="664"/>
      <c r="K801" s="664"/>
      <c r="L801" s="663" t="s">
        <v>18</v>
      </c>
      <c r="M801" s="664"/>
      <c r="N801" s="664"/>
      <c r="O801" s="664"/>
      <c r="P801" s="664"/>
      <c r="Q801" s="664"/>
      <c r="R801" s="664"/>
      <c r="S801" s="664"/>
      <c r="T801" s="664"/>
      <c r="U801" s="664"/>
      <c r="V801" s="664"/>
      <c r="W801" s="664"/>
      <c r="X801" s="665"/>
      <c r="Y801" s="650" t="s">
        <v>19</v>
      </c>
      <c r="Z801" s="651"/>
      <c r="AA801" s="651"/>
      <c r="AB801" s="794"/>
      <c r="AC801" s="808" t="s">
        <v>17</v>
      </c>
      <c r="AD801" s="664"/>
      <c r="AE801" s="664"/>
      <c r="AF801" s="664"/>
      <c r="AG801" s="664"/>
      <c r="AH801" s="663" t="s">
        <v>18</v>
      </c>
      <c r="AI801" s="664"/>
      <c r="AJ801" s="664"/>
      <c r="AK801" s="664"/>
      <c r="AL801" s="664"/>
      <c r="AM801" s="664"/>
      <c r="AN801" s="664"/>
      <c r="AO801" s="664"/>
      <c r="AP801" s="664"/>
      <c r="AQ801" s="664"/>
      <c r="AR801" s="664"/>
      <c r="AS801" s="664"/>
      <c r="AT801" s="665"/>
      <c r="AU801" s="650" t="s">
        <v>19</v>
      </c>
      <c r="AV801" s="651"/>
      <c r="AW801" s="651"/>
      <c r="AX801" s="652"/>
      <c r="AY801">
        <f>$AY$800</f>
        <v>0</v>
      </c>
    </row>
    <row r="802" spans="1:51" ht="24.75" hidden="1" customHeight="1" x14ac:dyDescent="0.15">
      <c r="A802" s="628"/>
      <c r="B802" s="629"/>
      <c r="C802" s="629"/>
      <c r="D802" s="629"/>
      <c r="E802" s="629"/>
      <c r="F802" s="630"/>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8"/>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 hidden="1" customHeight="1" x14ac:dyDescent="0.15">
      <c r="A803" s="628"/>
      <c r="B803" s="629"/>
      <c r="C803" s="629"/>
      <c r="D803" s="629"/>
      <c r="E803" s="629"/>
      <c r="F803" s="630"/>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8"/>
      <c r="B804" s="629"/>
      <c r="C804" s="629"/>
      <c r="D804" s="629"/>
      <c r="E804" s="629"/>
      <c r="F804" s="630"/>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8"/>
      <c r="B805" s="629"/>
      <c r="C805" s="629"/>
      <c r="D805" s="629"/>
      <c r="E805" s="629"/>
      <c r="F805" s="630"/>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8"/>
      <c r="B806" s="629"/>
      <c r="C806" s="629"/>
      <c r="D806" s="629"/>
      <c r="E806" s="629"/>
      <c r="F806" s="630"/>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8"/>
      <c r="B807" s="629"/>
      <c r="C807" s="629"/>
      <c r="D807" s="629"/>
      <c r="E807" s="629"/>
      <c r="F807" s="630"/>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8"/>
      <c r="B808" s="629"/>
      <c r="C808" s="629"/>
      <c r="D808" s="629"/>
      <c r="E808" s="629"/>
      <c r="F808" s="630"/>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8"/>
      <c r="B809" s="629"/>
      <c r="C809" s="629"/>
      <c r="D809" s="629"/>
      <c r="E809" s="629"/>
      <c r="F809" s="630"/>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8"/>
      <c r="B810" s="629"/>
      <c r="C810" s="629"/>
      <c r="D810" s="629"/>
      <c r="E810" s="629"/>
      <c r="F810" s="630"/>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8"/>
      <c r="B811" s="629"/>
      <c r="C811" s="629"/>
      <c r="D811" s="629"/>
      <c r="E811" s="629"/>
      <c r="F811" s="630"/>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8"/>
      <c r="B812" s="629"/>
      <c r="C812" s="629"/>
      <c r="D812" s="629"/>
      <c r="E812" s="629"/>
      <c r="F812" s="630"/>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28"/>
      <c r="B813" s="629"/>
      <c r="C813" s="629"/>
      <c r="D813" s="629"/>
      <c r="E813" s="629"/>
      <c r="F813" s="630"/>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x14ac:dyDescent="0.15">
      <c r="A814" s="628"/>
      <c r="B814" s="629"/>
      <c r="C814" s="629"/>
      <c r="D814" s="629"/>
      <c r="E814" s="629"/>
      <c r="F814" s="630"/>
      <c r="G814" s="808" t="s">
        <v>17</v>
      </c>
      <c r="H814" s="664"/>
      <c r="I814" s="664"/>
      <c r="J814" s="664"/>
      <c r="K814" s="664"/>
      <c r="L814" s="663" t="s">
        <v>18</v>
      </c>
      <c r="M814" s="664"/>
      <c r="N814" s="664"/>
      <c r="O814" s="664"/>
      <c r="P814" s="664"/>
      <c r="Q814" s="664"/>
      <c r="R814" s="664"/>
      <c r="S814" s="664"/>
      <c r="T814" s="664"/>
      <c r="U814" s="664"/>
      <c r="V814" s="664"/>
      <c r="W814" s="664"/>
      <c r="X814" s="665"/>
      <c r="Y814" s="650" t="s">
        <v>19</v>
      </c>
      <c r="Z814" s="651"/>
      <c r="AA814" s="651"/>
      <c r="AB814" s="794"/>
      <c r="AC814" s="808" t="s">
        <v>17</v>
      </c>
      <c r="AD814" s="664"/>
      <c r="AE814" s="664"/>
      <c r="AF814" s="664"/>
      <c r="AG814" s="664"/>
      <c r="AH814" s="663" t="s">
        <v>18</v>
      </c>
      <c r="AI814" s="664"/>
      <c r="AJ814" s="664"/>
      <c r="AK814" s="664"/>
      <c r="AL814" s="664"/>
      <c r="AM814" s="664"/>
      <c r="AN814" s="664"/>
      <c r="AO814" s="664"/>
      <c r="AP814" s="664"/>
      <c r="AQ814" s="664"/>
      <c r="AR814" s="664"/>
      <c r="AS814" s="664"/>
      <c r="AT814" s="665"/>
      <c r="AU814" s="650" t="s">
        <v>19</v>
      </c>
      <c r="AV814" s="651"/>
      <c r="AW814" s="651"/>
      <c r="AX814" s="652"/>
      <c r="AY814">
        <f>$AY$813</f>
        <v>0</v>
      </c>
    </row>
    <row r="815" spans="1:51" ht="24.75" hidden="1" customHeight="1" x14ac:dyDescent="0.15">
      <c r="A815" s="628"/>
      <c r="B815" s="629"/>
      <c r="C815" s="629"/>
      <c r="D815" s="629"/>
      <c r="E815" s="629"/>
      <c r="F815" s="630"/>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8"/>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x14ac:dyDescent="0.15">
      <c r="A816" s="628"/>
      <c r="B816" s="629"/>
      <c r="C816" s="629"/>
      <c r="D816" s="629"/>
      <c r="E816" s="629"/>
      <c r="F816" s="630"/>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8"/>
      <c r="B817" s="629"/>
      <c r="C817" s="629"/>
      <c r="D817" s="629"/>
      <c r="E817" s="629"/>
      <c r="F817" s="630"/>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8"/>
      <c r="B818" s="629"/>
      <c r="C818" s="629"/>
      <c r="D818" s="629"/>
      <c r="E818" s="629"/>
      <c r="F818" s="630"/>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8"/>
      <c r="B819" s="629"/>
      <c r="C819" s="629"/>
      <c r="D819" s="629"/>
      <c r="E819" s="629"/>
      <c r="F819" s="630"/>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8"/>
      <c r="B820" s="629"/>
      <c r="C820" s="629"/>
      <c r="D820" s="629"/>
      <c r="E820" s="629"/>
      <c r="F820" s="630"/>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8"/>
      <c r="B821" s="629"/>
      <c r="C821" s="629"/>
      <c r="D821" s="629"/>
      <c r="E821" s="629"/>
      <c r="F821" s="630"/>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8"/>
      <c r="B822" s="629"/>
      <c r="C822" s="629"/>
      <c r="D822" s="629"/>
      <c r="E822" s="629"/>
      <c r="F822" s="630"/>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8"/>
      <c r="B823" s="629"/>
      <c r="C823" s="629"/>
      <c r="D823" s="629"/>
      <c r="E823" s="629"/>
      <c r="F823" s="630"/>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11.25" hidden="1" customHeight="1" x14ac:dyDescent="0.15">
      <c r="A824" s="628"/>
      <c r="B824" s="629"/>
      <c r="C824" s="629"/>
      <c r="D824" s="629"/>
      <c r="E824" s="629"/>
      <c r="F824" s="630"/>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8"/>
      <c r="B825" s="629"/>
      <c r="C825" s="629"/>
      <c r="D825" s="629"/>
      <c r="E825" s="629"/>
      <c r="F825" s="630"/>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8"/>
      <c r="B826" s="629"/>
      <c r="C826" s="629"/>
      <c r="D826" s="629"/>
      <c r="E826" s="629"/>
      <c r="F826" s="630"/>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x14ac:dyDescent="0.15">
      <c r="A827" s="628"/>
      <c r="B827" s="629"/>
      <c r="C827" s="629"/>
      <c r="D827" s="629"/>
      <c r="E827" s="629"/>
      <c r="F827" s="630"/>
      <c r="G827" s="808" t="s">
        <v>17</v>
      </c>
      <c r="H827" s="664"/>
      <c r="I827" s="664"/>
      <c r="J827" s="664"/>
      <c r="K827" s="664"/>
      <c r="L827" s="663" t="s">
        <v>18</v>
      </c>
      <c r="M827" s="664"/>
      <c r="N827" s="664"/>
      <c r="O827" s="664"/>
      <c r="P827" s="664"/>
      <c r="Q827" s="664"/>
      <c r="R827" s="664"/>
      <c r="S827" s="664"/>
      <c r="T827" s="664"/>
      <c r="U827" s="664"/>
      <c r="V827" s="664"/>
      <c r="W827" s="664"/>
      <c r="X827" s="665"/>
      <c r="Y827" s="650" t="s">
        <v>19</v>
      </c>
      <c r="Z827" s="651"/>
      <c r="AA827" s="651"/>
      <c r="AB827" s="794"/>
      <c r="AC827" s="808" t="s">
        <v>17</v>
      </c>
      <c r="AD827" s="664"/>
      <c r="AE827" s="664"/>
      <c r="AF827" s="664"/>
      <c r="AG827" s="664"/>
      <c r="AH827" s="663" t="s">
        <v>18</v>
      </c>
      <c r="AI827" s="664"/>
      <c r="AJ827" s="664"/>
      <c r="AK827" s="664"/>
      <c r="AL827" s="664"/>
      <c r="AM827" s="664"/>
      <c r="AN827" s="664"/>
      <c r="AO827" s="664"/>
      <c r="AP827" s="664"/>
      <c r="AQ827" s="664"/>
      <c r="AR827" s="664"/>
      <c r="AS827" s="664"/>
      <c r="AT827" s="665"/>
      <c r="AU827" s="650" t="s">
        <v>19</v>
      </c>
      <c r="AV827" s="651"/>
      <c r="AW827" s="651"/>
      <c r="AX827" s="652"/>
      <c r="AY827">
        <f>$AY$826</f>
        <v>0</v>
      </c>
    </row>
    <row r="828" spans="1:51" s="16" customFormat="1" ht="24.75" hidden="1" customHeight="1" x14ac:dyDescent="0.15">
      <c r="A828" s="628"/>
      <c r="B828" s="629"/>
      <c r="C828" s="629"/>
      <c r="D828" s="629"/>
      <c r="E828" s="629"/>
      <c r="F828" s="630"/>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8"/>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x14ac:dyDescent="0.15">
      <c r="A829" s="628"/>
      <c r="B829" s="629"/>
      <c r="C829" s="629"/>
      <c r="D829" s="629"/>
      <c r="E829" s="629"/>
      <c r="F829" s="630"/>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8"/>
      <c r="B830" s="629"/>
      <c r="C830" s="629"/>
      <c r="D830" s="629"/>
      <c r="E830" s="629"/>
      <c r="F830" s="630"/>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8"/>
      <c r="B831" s="629"/>
      <c r="C831" s="629"/>
      <c r="D831" s="629"/>
      <c r="E831" s="629"/>
      <c r="F831" s="630"/>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8"/>
      <c r="B832" s="629"/>
      <c r="C832" s="629"/>
      <c r="D832" s="629"/>
      <c r="E832" s="629"/>
      <c r="F832" s="630"/>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8"/>
      <c r="B833" s="629"/>
      <c r="C833" s="629"/>
      <c r="D833" s="629"/>
      <c r="E833" s="629"/>
      <c r="F833" s="630"/>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8"/>
      <c r="B834" s="629"/>
      <c r="C834" s="629"/>
      <c r="D834" s="629"/>
      <c r="E834" s="629"/>
      <c r="F834" s="630"/>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8"/>
      <c r="B835" s="629"/>
      <c r="C835" s="629"/>
      <c r="D835" s="629"/>
      <c r="E835" s="629"/>
      <c r="F835" s="630"/>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8"/>
      <c r="B836" s="629"/>
      <c r="C836" s="629"/>
      <c r="D836" s="629"/>
      <c r="E836" s="629"/>
      <c r="F836" s="630"/>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8"/>
      <c r="B837" s="629"/>
      <c r="C837" s="629"/>
      <c r="D837" s="629"/>
      <c r="E837" s="629"/>
      <c r="F837" s="630"/>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8"/>
      <c r="B838" s="629"/>
      <c r="C838" s="629"/>
      <c r="D838" s="629"/>
      <c r="E838" s="629"/>
      <c r="F838" s="630"/>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9.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338</v>
      </c>
      <c r="AD844" s="153"/>
      <c r="AE844" s="153"/>
      <c r="AF844" s="153"/>
      <c r="AG844" s="153"/>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5.75" customHeight="1" x14ac:dyDescent="0.15">
      <c r="A845" s="370">
        <v>1</v>
      </c>
      <c r="B845" s="370">
        <v>1</v>
      </c>
      <c r="C845" s="343" t="s">
        <v>772</v>
      </c>
      <c r="D845" s="343"/>
      <c r="E845" s="343"/>
      <c r="F845" s="343"/>
      <c r="G845" s="343"/>
      <c r="H845" s="343"/>
      <c r="I845" s="343"/>
      <c r="J845" s="344">
        <v>3010405010499</v>
      </c>
      <c r="K845" s="345"/>
      <c r="L845" s="345"/>
      <c r="M845" s="345"/>
      <c r="N845" s="345"/>
      <c r="O845" s="345"/>
      <c r="P845" s="903" t="s">
        <v>773</v>
      </c>
      <c r="Q845" s="904"/>
      <c r="R845" s="904"/>
      <c r="S845" s="904"/>
      <c r="T845" s="904"/>
      <c r="U845" s="904"/>
      <c r="V845" s="904"/>
      <c r="W845" s="904"/>
      <c r="X845" s="904"/>
      <c r="Y845" s="347">
        <v>25</v>
      </c>
      <c r="Z845" s="348"/>
      <c r="AA845" s="348"/>
      <c r="AB845" s="349"/>
      <c r="AC845" s="832" t="s">
        <v>373</v>
      </c>
      <c r="AD845" s="833"/>
      <c r="AE845" s="833"/>
      <c r="AF845" s="833"/>
      <c r="AG845" s="834"/>
      <c r="AH845" s="366">
        <v>1</v>
      </c>
      <c r="AI845" s="367"/>
      <c r="AJ845" s="367"/>
      <c r="AK845" s="367"/>
      <c r="AL845" s="354">
        <v>93.1</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774</v>
      </c>
      <c r="D846" s="343"/>
      <c r="E846" s="343"/>
      <c r="F846" s="343"/>
      <c r="G846" s="343"/>
      <c r="H846" s="343"/>
      <c r="I846" s="343"/>
      <c r="J846" s="344">
        <v>1013201007836</v>
      </c>
      <c r="K846" s="345"/>
      <c r="L846" s="345"/>
      <c r="M846" s="345"/>
      <c r="N846" s="345"/>
      <c r="O846" s="345"/>
      <c r="P846" s="903" t="s">
        <v>773</v>
      </c>
      <c r="Q846" s="904"/>
      <c r="R846" s="904"/>
      <c r="S846" s="904"/>
      <c r="T846" s="904"/>
      <c r="U846" s="904"/>
      <c r="V846" s="904"/>
      <c r="W846" s="904"/>
      <c r="X846" s="904"/>
      <c r="Y846" s="347">
        <v>24</v>
      </c>
      <c r="Z846" s="348"/>
      <c r="AA846" s="348"/>
      <c r="AB846" s="349"/>
      <c r="AC846" s="832" t="s">
        <v>373</v>
      </c>
      <c r="AD846" s="833"/>
      <c r="AE846" s="833"/>
      <c r="AF846" s="833"/>
      <c r="AG846" s="834"/>
      <c r="AH846" s="366">
        <v>2</v>
      </c>
      <c r="AI846" s="367"/>
      <c r="AJ846" s="367"/>
      <c r="AK846" s="367"/>
      <c r="AL846" s="354">
        <v>95.1</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779</v>
      </c>
      <c r="D847" s="343"/>
      <c r="E847" s="343"/>
      <c r="F847" s="343"/>
      <c r="G847" s="343"/>
      <c r="H847" s="343"/>
      <c r="I847" s="343"/>
      <c r="J847" s="344">
        <v>4240005007946</v>
      </c>
      <c r="K847" s="345"/>
      <c r="L847" s="345"/>
      <c r="M847" s="345"/>
      <c r="N847" s="345"/>
      <c r="O847" s="345"/>
      <c r="P847" s="903" t="s">
        <v>773</v>
      </c>
      <c r="Q847" s="904"/>
      <c r="R847" s="904"/>
      <c r="S847" s="904"/>
      <c r="T847" s="904"/>
      <c r="U847" s="904"/>
      <c r="V847" s="904"/>
      <c r="W847" s="904"/>
      <c r="X847" s="904"/>
      <c r="Y847" s="347">
        <v>24</v>
      </c>
      <c r="Z847" s="348"/>
      <c r="AA847" s="348"/>
      <c r="AB847" s="349"/>
      <c r="AC847" s="832" t="s">
        <v>373</v>
      </c>
      <c r="AD847" s="833"/>
      <c r="AE847" s="833"/>
      <c r="AF847" s="833"/>
      <c r="AG847" s="834"/>
      <c r="AH847" s="352">
        <v>1</v>
      </c>
      <c r="AI847" s="353"/>
      <c r="AJ847" s="353"/>
      <c r="AK847" s="353"/>
      <c r="AL847" s="354">
        <v>74</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775</v>
      </c>
      <c r="D848" s="343"/>
      <c r="E848" s="343"/>
      <c r="F848" s="343"/>
      <c r="G848" s="343"/>
      <c r="H848" s="343"/>
      <c r="I848" s="343"/>
      <c r="J848" s="344">
        <v>4120905002554</v>
      </c>
      <c r="K848" s="345"/>
      <c r="L848" s="345"/>
      <c r="M848" s="345"/>
      <c r="N848" s="345"/>
      <c r="O848" s="345"/>
      <c r="P848" s="903" t="s">
        <v>773</v>
      </c>
      <c r="Q848" s="904"/>
      <c r="R848" s="904"/>
      <c r="S848" s="904"/>
      <c r="T848" s="904"/>
      <c r="U848" s="904"/>
      <c r="V848" s="904"/>
      <c r="W848" s="904"/>
      <c r="X848" s="904"/>
      <c r="Y848" s="347">
        <v>21</v>
      </c>
      <c r="Z848" s="348"/>
      <c r="AA848" s="348"/>
      <c r="AB848" s="349"/>
      <c r="AC848" s="832" t="s">
        <v>373</v>
      </c>
      <c r="AD848" s="833"/>
      <c r="AE848" s="833"/>
      <c r="AF848" s="833"/>
      <c r="AG848" s="834"/>
      <c r="AH848" s="352">
        <v>1</v>
      </c>
      <c r="AI848" s="353"/>
      <c r="AJ848" s="353"/>
      <c r="AK848" s="353"/>
      <c r="AL848" s="354">
        <v>88.1</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778</v>
      </c>
      <c r="D849" s="343"/>
      <c r="E849" s="343"/>
      <c r="F849" s="343"/>
      <c r="G849" s="343"/>
      <c r="H849" s="343"/>
      <c r="I849" s="343"/>
      <c r="J849" s="344">
        <v>4470001000428</v>
      </c>
      <c r="K849" s="345"/>
      <c r="L849" s="345"/>
      <c r="M849" s="345"/>
      <c r="N849" s="345"/>
      <c r="O849" s="345"/>
      <c r="P849" s="903" t="s">
        <v>773</v>
      </c>
      <c r="Q849" s="904"/>
      <c r="R849" s="904"/>
      <c r="S849" s="904"/>
      <c r="T849" s="904"/>
      <c r="U849" s="904"/>
      <c r="V849" s="904"/>
      <c r="W849" s="904"/>
      <c r="X849" s="904"/>
      <c r="Y849" s="347">
        <v>21</v>
      </c>
      <c r="Z849" s="348"/>
      <c r="AA849" s="348"/>
      <c r="AB849" s="349"/>
      <c r="AC849" s="832" t="s">
        <v>373</v>
      </c>
      <c r="AD849" s="833"/>
      <c r="AE849" s="833"/>
      <c r="AF849" s="833"/>
      <c r="AG849" s="834"/>
      <c r="AH849" s="352">
        <v>1</v>
      </c>
      <c r="AI849" s="353"/>
      <c r="AJ849" s="353"/>
      <c r="AK849" s="353"/>
      <c r="AL849" s="354">
        <v>65.2</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778</v>
      </c>
      <c r="D850" s="343"/>
      <c r="E850" s="343"/>
      <c r="F850" s="343"/>
      <c r="G850" s="343"/>
      <c r="H850" s="343"/>
      <c r="I850" s="343"/>
      <c r="J850" s="344">
        <v>4470001000428</v>
      </c>
      <c r="K850" s="345"/>
      <c r="L850" s="345"/>
      <c r="M850" s="345"/>
      <c r="N850" s="345"/>
      <c r="O850" s="345"/>
      <c r="P850" s="903" t="s">
        <v>773</v>
      </c>
      <c r="Q850" s="904"/>
      <c r="R850" s="904"/>
      <c r="S850" s="904"/>
      <c r="T850" s="904"/>
      <c r="U850" s="904"/>
      <c r="V850" s="904"/>
      <c r="W850" s="904"/>
      <c r="X850" s="904"/>
      <c r="Y850" s="347">
        <v>20</v>
      </c>
      <c r="Z850" s="348"/>
      <c r="AA850" s="348"/>
      <c r="AB850" s="349"/>
      <c r="AC850" s="832" t="s">
        <v>373</v>
      </c>
      <c r="AD850" s="833"/>
      <c r="AE850" s="833"/>
      <c r="AF850" s="833"/>
      <c r="AG850" s="834"/>
      <c r="AH850" s="352">
        <v>1</v>
      </c>
      <c r="AI850" s="353"/>
      <c r="AJ850" s="353"/>
      <c r="AK850" s="353"/>
      <c r="AL850" s="354">
        <v>69.3</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776</v>
      </c>
      <c r="D851" s="343"/>
      <c r="E851" s="343"/>
      <c r="F851" s="343"/>
      <c r="G851" s="343"/>
      <c r="H851" s="343"/>
      <c r="I851" s="343"/>
      <c r="J851" s="344">
        <v>2080001012662</v>
      </c>
      <c r="K851" s="345"/>
      <c r="L851" s="345"/>
      <c r="M851" s="345"/>
      <c r="N851" s="345"/>
      <c r="O851" s="345"/>
      <c r="P851" s="903" t="s">
        <v>773</v>
      </c>
      <c r="Q851" s="904"/>
      <c r="R851" s="904"/>
      <c r="S851" s="904"/>
      <c r="T851" s="904"/>
      <c r="U851" s="904"/>
      <c r="V851" s="904"/>
      <c r="W851" s="904"/>
      <c r="X851" s="904"/>
      <c r="Y851" s="347">
        <v>20</v>
      </c>
      <c r="Z851" s="348"/>
      <c r="AA851" s="348"/>
      <c r="AB851" s="349"/>
      <c r="AC851" s="832" t="s">
        <v>373</v>
      </c>
      <c r="AD851" s="833"/>
      <c r="AE851" s="833"/>
      <c r="AF851" s="833"/>
      <c r="AG851" s="834"/>
      <c r="AH851" s="352">
        <v>2</v>
      </c>
      <c r="AI851" s="353"/>
      <c r="AJ851" s="353"/>
      <c r="AK851" s="353"/>
      <c r="AL851" s="354">
        <v>96.9</v>
      </c>
      <c r="AM851" s="355"/>
      <c r="AN851" s="355"/>
      <c r="AO851" s="356"/>
      <c r="AP851" s="357"/>
      <c r="AQ851" s="357"/>
      <c r="AR851" s="357"/>
      <c r="AS851" s="357"/>
      <c r="AT851" s="357"/>
      <c r="AU851" s="357"/>
      <c r="AV851" s="357"/>
      <c r="AW851" s="357"/>
      <c r="AX851" s="357"/>
      <c r="AY851">
        <f>COUNTA($C$851)</f>
        <v>1</v>
      </c>
    </row>
    <row r="852" spans="1:51" ht="30" customHeight="1" x14ac:dyDescent="0.15">
      <c r="A852" s="370">
        <v>8</v>
      </c>
      <c r="B852" s="370">
        <v>1</v>
      </c>
      <c r="C852" s="358" t="s">
        <v>780</v>
      </c>
      <c r="D852" s="343"/>
      <c r="E852" s="343"/>
      <c r="F852" s="343"/>
      <c r="G852" s="343"/>
      <c r="H852" s="343"/>
      <c r="I852" s="343"/>
      <c r="J852" s="344">
        <v>9130005004297</v>
      </c>
      <c r="K852" s="345"/>
      <c r="L852" s="345"/>
      <c r="M852" s="345"/>
      <c r="N852" s="345"/>
      <c r="O852" s="345"/>
      <c r="P852" s="903" t="s">
        <v>773</v>
      </c>
      <c r="Q852" s="904"/>
      <c r="R852" s="904"/>
      <c r="S852" s="904"/>
      <c r="T852" s="904"/>
      <c r="U852" s="904"/>
      <c r="V852" s="904"/>
      <c r="W852" s="904"/>
      <c r="X852" s="904"/>
      <c r="Y852" s="347">
        <v>19</v>
      </c>
      <c r="Z852" s="348"/>
      <c r="AA852" s="348"/>
      <c r="AB852" s="349"/>
      <c r="AC852" s="832" t="s">
        <v>373</v>
      </c>
      <c r="AD852" s="833"/>
      <c r="AE852" s="833"/>
      <c r="AF852" s="833"/>
      <c r="AG852" s="834"/>
      <c r="AH852" s="352">
        <v>1</v>
      </c>
      <c r="AI852" s="353"/>
      <c r="AJ852" s="353"/>
      <c r="AK852" s="353"/>
      <c r="AL852" s="354">
        <v>63.2</v>
      </c>
      <c r="AM852" s="355"/>
      <c r="AN852" s="355"/>
      <c r="AO852" s="356"/>
      <c r="AP852" s="357"/>
      <c r="AQ852" s="357"/>
      <c r="AR852" s="357"/>
      <c r="AS852" s="357"/>
      <c r="AT852" s="357"/>
      <c r="AU852" s="357"/>
      <c r="AV852" s="357"/>
      <c r="AW852" s="357"/>
      <c r="AX852" s="357"/>
      <c r="AY852">
        <f>COUNTA($C$852)</f>
        <v>1</v>
      </c>
    </row>
    <row r="853" spans="1:51" ht="30" customHeight="1" x14ac:dyDescent="0.15">
      <c r="A853" s="370">
        <v>9</v>
      </c>
      <c r="B853" s="370">
        <v>1</v>
      </c>
      <c r="C853" s="358" t="s">
        <v>781</v>
      </c>
      <c r="D853" s="343"/>
      <c r="E853" s="343"/>
      <c r="F853" s="343"/>
      <c r="G853" s="343"/>
      <c r="H853" s="343"/>
      <c r="I853" s="343"/>
      <c r="J853" s="344">
        <v>3180005006071</v>
      </c>
      <c r="K853" s="345"/>
      <c r="L853" s="345"/>
      <c r="M853" s="345"/>
      <c r="N853" s="345"/>
      <c r="O853" s="345"/>
      <c r="P853" s="903" t="s">
        <v>773</v>
      </c>
      <c r="Q853" s="904"/>
      <c r="R853" s="904"/>
      <c r="S853" s="904"/>
      <c r="T853" s="904"/>
      <c r="U853" s="904"/>
      <c r="V853" s="904"/>
      <c r="W853" s="904"/>
      <c r="X853" s="904"/>
      <c r="Y853" s="347">
        <v>18</v>
      </c>
      <c r="Z853" s="348"/>
      <c r="AA853" s="348"/>
      <c r="AB853" s="349"/>
      <c r="AC853" s="832" t="s">
        <v>373</v>
      </c>
      <c r="AD853" s="833"/>
      <c r="AE853" s="833"/>
      <c r="AF853" s="833"/>
      <c r="AG853" s="834"/>
      <c r="AH853" s="352">
        <v>1</v>
      </c>
      <c r="AI853" s="353"/>
      <c r="AJ853" s="353"/>
      <c r="AK853" s="353"/>
      <c r="AL853" s="354">
        <v>60.4</v>
      </c>
      <c r="AM853" s="355"/>
      <c r="AN853" s="355"/>
      <c r="AO853" s="356"/>
      <c r="AP853" s="357"/>
      <c r="AQ853" s="357"/>
      <c r="AR853" s="357"/>
      <c r="AS853" s="357"/>
      <c r="AT853" s="357"/>
      <c r="AU853" s="357"/>
      <c r="AV853" s="357"/>
      <c r="AW853" s="357"/>
      <c r="AX853" s="357"/>
      <c r="AY853">
        <f>COUNTA($C$853)</f>
        <v>1</v>
      </c>
    </row>
    <row r="854" spans="1:51" ht="30" customHeight="1" x14ac:dyDescent="0.15">
      <c r="A854" s="370">
        <v>10</v>
      </c>
      <c r="B854" s="370">
        <v>1</v>
      </c>
      <c r="C854" s="358" t="s">
        <v>777</v>
      </c>
      <c r="D854" s="343"/>
      <c r="E854" s="343"/>
      <c r="F854" s="343"/>
      <c r="G854" s="343"/>
      <c r="H854" s="343"/>
      <c r="I854" s="343"/>
      <c r="J854" s="344">
        <v>3290005003743</v>
      </c>
      <c r="K854" s="345"/>
      <c r="L854" s="345"/>
      <c r="M854" s="345"/>
      <c r="N854" s="345"/>
      <c r="O854" s="345"/>
      <c r="P854" s="903" t="s">
        <v>773</v>
      </c>
      <c r="Q854" s="904"/>
      <c r="R854" s="904"/>
      <c r="S854" s="904"/>
      <c r="T854" s="904"/>
      <c r="U854" s="904"/>
      <c r="V854" s="904"/>
      <c r="W854" s="904"/>
      <c r="X854" s="904"/>
      <c r="Y854" s="347">
        <v>18</v>
      </c>
      <c r="Z854" s="348"/>
      <c r="AA854" s="348"/>
      <c r="AB854" s="349"/>
      <c r="AC854" s="350" t="s">
        <v>379</v>
      </c>
      <c r="AD854" s="351"/>
      <c r="AE854" s="351"/>
      <c r="AF854" s="351"/>
      <c r="AG854" s="351"/>
      <c r="AH854" s="352" t="s">
        <v>749</v>
      </c>
      <c r="AI854" s="353"/>
      <c r="AJ854" s="353"/>
      <c r="AK854" s="353"/>
      <c r="AL854" s="354">
        <v>68.099999999999994</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2.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338</v>
      </c>
      <c r="AD877" s="153"/>
      <c r="AE877" s="153"/>
      <c r="AF877" s="153"/>
      <c r="AG877" s="153"/>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761</v>
      </c>
      <c r="D878" s="343"/>
      <c r="E878" s="343"/>
      <c r="F878" s="343"/>
      <c r="G878" s="343"/>
      <c r="H878" s="343"/>
      <c r="I878" s="343"/>
      <c r="J878" s="344">
        <v>3010001086662</v>
      </c>
      <c r="K878" s="345"/>
      <c r="L878" s="345"/>
      <c r="M878" s="345"/>
      <c r="N878" s="345"/>
      <c r="O878" s="345"/>
      <c r="P878" s="359" t="s">
        <v>789</v>
      </c>
      <c r="Q878" s="346"/>
      <c r="R878" s="346"/>
      <c r="S878" s="346"/>
      <c r="T878" s="346"/>
      <c r="U878" s="346"/>
      <c r="V878" s="346"/>
      <c r="W878" s="346"/>
      <c r="X878" s="346"/>
      <c r="Y878" s="347">
        <v>8</v>
      </c>
      <c r="Z878" s="348"/>
      <c r="AA878" s="348"/>
      <c r="AB878" s="349"/>
      <c r="AC878" s="350" t="s">
        <v>379</v>
      </c>
      <c r="AD878" s="351"/>
      <c r="AE878" s="351"/>
      <c r="AF878" s="351"/>
      <c r="AG878" s="351"/>
      <c r="AH878" s="366" t="s">
        <v>721</v>
      </c>
      <c r="AI878" s="367"/>
      <c r="AJ878" s="367"/>
      <c r="AK878" s="367"/>
      <c r="AL878" s="354" t="s">
        <v>721</v>
      </c>
      <c r="AM878" s="355"/>
      <c r="AN878" s="355"/>
      <c r="AO878" s="356"/>
      <c r="AP878" s="357"/>
      <c r="AQ878" s="357"/>
      <c r="AR878" s="357"/>
      <c r="AS878" s="357"/>
      <c r="AT878" s="357"/>
      <c r="AU878" s="357"/>
      <c r="AV878" s="357"/>
      <c r="AW878" s="357"/>
      <c r="AX878" s="357"/>
      <c r="AY878">
        <f t="shared" si="118"/>
        <v>1</v>
      </c>
    </row>
    <row r="879" spans="1:51" ht="44.25" customHeight="1" x14ac:dyDescent="0.15">
      <c r="A879" s="370">
        <v>2</v>
      </c>
      <c r="B879" s="370">
        <v>1</v>
      </c>
      <c r="C879" s="358" t="s">
        <v>770</v>
      </c>
      <c r="D879" s="343"/>
      <c r="E879" s="343"/>
      <c r="F879" s="343"/>
      <c r="G879" s="343"/>
      <c r="H879" s="343"/>
      <c r="I879" s="343"/>
      <c r="J879" s="344">
        <v>7010005013411</v>
      </c>
      <c r="K879" s="345"/>
      <c r="L879" s="345"/>
      <c r="M879" s="345"/>
      <c r="N879" s="345"/>
      <c r="O879" s="345"/>
      <c r="P879" s="346" t="s">
        <v>762</v>
      </c>
      <c r="Q879" s="346"/>
      <c r="R879" s="346"/>
      <c r="S879" s="346"/>
      <c r="T879" s="346"/>
      <c r="U879" s="346"/>
      <c r="V879" s="346"/>
      <c r="W879" s="346"/>
      <c r="X879" s="346"/>
      <c r="Y879" s="347">
        <v>5</v>
      </c>
      <c r="Z879" s="348"/>
      <c r="AA879" s="348"/>
      <c r="AB879" s="349"/>
      <c r="AC879" s="350" t="s">
        <v>379</v>
      </c>
      <c r="AD879" s="351"/>
      <c r="AE879" s="351"/>
      <c r="AF879" s="351"/>
      <c r="AG879" s="351"/>
      <c r="AH879" s="366" t="s">
        <v>721</v>
      </c>
      <c r="AI879" s="367"/>
      <c r="AJ879" s="367"/>
      <c r="AK879" s="367"/>
      <c r="AL879" s="354" t="s">
        <v>721</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764</v>
      </c>
      <c r="D880" s="343"/>
      <c r="E880" s="343"/>
      <c r="F880" s="343"/>
      <c r="G880" s="343"/>
      <c r="H880" s="343"/>
      <c r="I880" s="343"/>
      <c r="J880" s="344">
        <v>9120905005858</v>
      </c>
      <c r="K880" s="345"/>
      <c r="L880" s="345"/>
      <c r="M880" s="345"/>
      <c r="N880" s="345"/>
      <c r="O880" s="345"/>
      <c r="P880" s="346" t="s">
        <v>762</v>
      </c>
      <c r="Q880" s="346"/>
      <c r="R880" s="346"/>
      <c r="S880" s="346"/>
      <c r="T880" s="346"/>
      <c r="U880" s="346"/>
      <c r="V880" s="346"/>
      <c r="W880" s="346"/>
      <c r="X880" s="346"/>
      <c r="Y880" s="347">
        <v>3</v>
      </c>
      <c r="Z880" s="348"/>
      <c r="AA880" s="348"/>
      <c r="AB880" s="349"/>
      <c r="AC880" s="350" t="s">
        <v>379</v>
      </c>
      <c r="AD880" s="351"/>
      <c r="AE880" s="351"/>
      <c r="AF880" s="351"/>
      <c r="AG880" s="351"/>
      <c r="AH880" s="366" t="s">
        <v>721</v>
      </c>
      <c r="AI880" s="367"/>
      <c r="AJ880" s="367"/>
      <c r="AK880" s="367"/>
      <c r="AL880" s="354" t="s">
        <v>721</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763</v>
      </c>
      <c r="D881" s="343"/>
      <c r="E881" s="343"/>
      <c r="F881" s="343"/>
      <c r="G881" s="343"/>
      <c r="H881" s="343"/>
      <c r="I881" s="343"/>
      <c r="J881" s="344">
        <v>5011805002547</v>
      </c>
      <c r="K881" s="345"/>
      <c r="L881" s="345"/>
      <c r="M881" s="345"/>
      <c r="N881" s="345"/>
      <c r="O881" s="345"/>
      <c r="P881" s="903" t="s">
        <v>762</v>
      </c>
      <c r="Q881" s="904"/>
      <c r="R881" s="904"/>
      <c r="S881" s="904"/>
      <c r="T881" s="904"/>
      <c r="U881" s="904"/>
      <c r="V881" s="904"/>
      <c r="W881" s="904"/>
      <c r="X881" s="904"/>
      <c r="Y881" s="347">
        <v>3</v>
      </c>
      <c r="Z881" s="348"/>
      <c r="AA881" s="348"/>
      <c r="AB881" s="349"/>
      <c r="AC881" s="350" t="s">
        <v>379</v>
      </c>
      <c r="AD881" s="351"/>
      <c r="AE881" s="351"/>
      <c r="AF881" s="351"/>
      <c r="AG881" s="351"/>
      <c r="AH881" s="366" t="s">
        <v>721</v>
      </c>
      <c r="AI881" s="367"/>
      <c r="AJ881" s="367"/>
      <c r="AK881" s="367"/>
      <c r="AL881" s="354" t="s">
        <v>721</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765</v>
      </c>
      <c r="D882" s="343"/>
      <c r="E882" s="343"/>
      <c r="F882" s="343"/>
      <c r="G882" s="343"/>
      <c r="H882" s="343"/>
      <c r="I882" s="343"/>
      <c r="J882" s="344">
        <v>4010001138834</v>
      </c>
      <c r="K882" s="345"/>
      <c r="L882" s="345"/>
      <c r="M882" s="345"/>
      <c r="N882" s="345"/>
      <c r="O882" s="345"/>
      <c r="P882" s="903" t="s">
        <v>762</v>
      </c>
      <c r="Q882" s="904"/>
      <c r="R882" s="904"/>
      <c r="S882" s="904"/>
      <c r="T882" s="904"/>
      <c r="U882" s="904"/>
      <c r="V882" s="904"/>
      <c r="W882" s="904"/>
      <c r="X882" s="904"/>
      <c r="Y882" s="347">
        <v>3</v>
      </c>
      <c r="Z882" s="348"/>
      <c r="AA882" s="348"/>
      <c r="AB882" s="349"/>
      <c r="AC882" s="350" t="s">
        <v>379</v>
      </c>
      <c r="AD882" s="351"/>
      <c r="AE882" s="351"/>
      <c r="AF882" s="351"/>
      <c r="AG882" s="351"/>
      <c r="AH882" s="366" t="s">
        <v>721</v>
      </c>
      <c r="AI882" s="367"/>
      <c r="AJ882" s="367"/>
      <c r="AK882" s="367"/>
      <c r="AL882" s="354" t="s">
        <v>721</v>
      </c>
      <c r="AM882" s="355"/>
      <c r="AN882" s="355"/>
      <c r="AO882" s="356"/>
      <c r="AP882" s="357"/>
      <c r="AQ882" s="357"/>
      <c r="AR882" s="357"/>
      <c r="AS882" s="357"/>
      <c r="AT882" s="357"/>
      <c r="AU882" s="357"/>
      <c r="AV882" s="357"/>
      <c r="AW882" s="357"/>
      <c r="AX882" s="357"/>
      <c r="AY882">
        <f>COUNTA($C$882)</f>
        <v>1</v>
      </c>
    </row>
    <row r="883" spans="1:51" ht="44.25" customHeight="1" x14ac:dyDescent="0.15">
      <c r="A883" s="370">
        <v>6</v>
      </c>
      <c r="B883" s="370">
        <v>1</v>
      </c>
      <c r="C883" s="358" t="s">
        <v>766</v>
      </c>
      <c r="D883" s="343"/>
      <c r="E883" s="343"/>
      <c r="F883" s="343"/>
      <c r="G883" s="343"/>
      <c r="H883" s="343"/>
      <c r="I883" s="343"/>
      <c r="J883" s="344">
        <v>2120001094795</v>
      </c>
      <c r="K883" s="345"/>
      <c r="L883" s="345"/>
      <c r="M883" s="345"/>
      <c r="N883" s="345"/>
      <c r="O883" s="345"/>
      <c r="P883" s="359" t="s">
        <v>771</v>
      </c>
      <c r="Q883" s="346"/>
      <c r="R883" s="346"/>
      <c r="S883" s="346"/>
      <c r="T883" s="346"/>
      <c r="U883" s="346"/>
      <c r="V883" s="346"/>
      <c r="W883" s="346"/>
      <c r="X883" s="346"/>
      <c r="Y883" s="347">
        <v>3</v>
      </c>
      <c r="Z883" s="348"/>
      <c r="AA883" s="348"/>
      <c r="AB883" s="349"/>
      <c r="AC883" s="350" t="s">
        <v>379</v>
      </c>
      <c r="AD883" s="351"/>
      <c r="AE883" s="351"/>
      <c r="AF883" s="351"/>
      <c r="AG883" s="351"/>
      <c r="AH883" s="366" t="s">
        <v>721</v>
      </c>
      <c r="AI883" s="367"/>
      <c r="AJ883" s="367"/>
      <c r="AK883" s="367"/>
      <c r="AL883" s="354" t="s">
        <v>721</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58" t="s">
        <v>767</v>
      </c>
      <c r="D884" s="343"/>
      <c r="E884" s="343"/>
      <c r="F884" s="343"/>
      <c r="G884" s="343"/>
      <c r="H884" s="343"/>
      <c r="I884" s="343"/>
      <c r="J884" s="344">
        <v>7120001077523</v>
      </c>
      <c r="K884" s="345"/>
      <c r="L884" s="345"/>
      <c r="M884" s="345"/>
      <c r="N884" s="345"/>
      <c r="O884" s="345"/>
      <c r="P884" s="359" t="s">
        <v>789</v>
      </c>
      <c r="Q884" s="346"/>
      <c r="R884" s="346"/>
      <c r="S884" s="346"/>
      <c r="T884" s="346"/>
      <c r="U884" s="346"/>
      <c r="V884" s="346"/>
      <c r="W884" s="346"/>
      <c r="X884" s="346"/>
      <c r="Y884" s="347">
        <v>1</v>
      </c>
      <c r="Z884" s="348"/>
      <c r="AA884" s="348"/>
      <c r="AB884" s="349"/>
      <c r="AC884" s="350" t="s">
        <v>379</v>
      </c>
      <c r="AD884" s="351"/>
      <c r="AE884" s="351"/>
      <c r="AF884" s="351"/>
      <c r="AG884" s="351"/>
      <c r="AH884" s="366" t="s">
        <v>721</v>
      </c>
      <c r="AI884" s="367"/>
      <c r="AJ884" s="367"/>
      <c r="AK884" s="367"/>
      <c r="AL884" s="354" t="s">
        <v>721</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768</v>
      </c>
      <c r="D885" s="343"/>
      <c r="E885" s="343"/>
      <c r="F885" s="343"/>
      <c r="G885" s="343"/>
      <c r="H885" s="343"/>
      <c r="I885" s="343"/>
      <c r="J885" s="344">
        <v>7130001016810</v>
      </c>
      <c r="K885" s="345"/>
      <c r="L885" s="345"/>
      <c r="M885" s="345"/>
      <c r="N885" s="345"/>
      <c r="O885" s="345"/>
      <c r="P885" s="359" t="s">
        <v>789</v>
      </c>
      <c r="Q885" s="346"/>
      <c r="R885" s="346"/>
      <c r="S885" s="346"/>
      <c r="T885" s="346"/>
      <c r="U885" s="346"/>
      <c r="V885" s="346"/>
      <c r="W885" s="346"/>
      <c r="X885" s="346"/>
      <c r="Y885" s="347">
        <v>1</v>
      </c>
      <c r="Z885" s="348"/>
      <c r="AA885" s="348"/>
      <c r="AB885" s="349"/>
      <c r="AC885" s="350" t="s">
        <v>379</v>
      </c>
      <c r="AD885" s="351"/>
      <c r="AE885" s="351"/>
      <c r="AF885" s="351"/>
      <c r="AG885" s="351"/>
      <c r="AH885" s="366" t="s">
        <v>721</v>
      </c>
      <c r="AI885" s="367"/>
      <c r="AJ885" s="367"/>
      <c r="AK885" s="367"/>
      <c r="AL885" s="354" t="s">
        <v>721</v>
      </c>
      <c r="AM885" s="355"/>
      <c r="AN885" s="355"/>
      <c r="AO885" s="356"/>
      <c r="AP885" s="357"/>
      <c r="AQ885" s="357"/>
      <c r="AR885" s="357"/>
      <c r="AS885" s="357"/>
      <c r="AT885" s="357"/>
      <c r="AU885" s="357"/>
      <c r="AV885" s="357"/>
      <c r="AW885" s="357"/>
      <c r="AX885" s="357"/>
      <c r="AY885">
        <f>COUNTA($C$885)</f>
        <v>1</v>
      </c>
    </row>
    <row r="886" spans="1:51" ht="28.5" customHeight="1" x14ac:dyDescent="0.15">
      <c r="A886" s="370">
        <v>9</v>
      </c>
      <c r="B886" s="370">
        <v>1</v>
      </c>
      <c r="C886" s="358" t="s">
        <v>769</v>
      </c>
      <c r="D886" s="343"/>
      <c r="E886" s="343"/>
      <c r="F886" s="343"/>
      <c r="G886" s="343"/>
      <c r="H886" s="343"/>
      <c r="I886" s="343"/>
      <c r="J886" s="344">
        <v>9120001072308</v>
      </c>
      <c r="K886" s="345"/>
      <c r="L886" s="345"/>
      <c r="M886" s="345"/>
      <c r="N886" s="345"/>
      <c r="O886" s="345"/>
      <c r="P886" s="359" t="s">
        <v>789</v>
      </c>
      <c r="Q886" s="346"/>
      <c r="R886" s="346"/>
      <c r="S886" s="346"/>
      <c r="T886" s="346"/>
      <c r="U886" s="346"/>
      <c r="V886" s="346"/>
      <c r="W886" s="346"/>
      <c r="X886" s="346"/>
      <c r="Y886" s="347">
        <v>1</v>
      </c>
      <c r="Z886" s="348"/>
      <c r="AA886" s="348"/>
      <c r="AB886" s="349"/>
      <c r="AC886" s="350" t="s">
        <v>379</v>
      </c>
      <c r="AD886" s="351"/>
      <c r="AE886" s="351"/>
      <c r="AF886" s="351"/>
      <c r="AG886" s="351"/>
      <c r="AH886" s="366" t="s">
        <v>721</v>
      </c>
      <c r="AI886" s="367"/>
      <c r="AJ886" s="367"/>
      <c r="AK886" s="367"/>
      <c r="AL886" s="354" t="s">
        <v>721</v>
      </c>
      <c r="AM886" s="355"/>
      <c r="AN886" s="355"/>
      <c r="AO886" s="356"/>
      <c r="AP886" s="357"/>
      <c r="AQ886" s="357"/>
      <c r="AR886" s="357"/>
      <c r="AS886" s="357"/>
      <c r="AT886" s="357"/>
      <c r="AU886" s="357"/>
      <c r="AV886" s="357"/>
      <c r="AW886" s="357"/>
      <c r="AX886" s="357"/>
      <c r="AY886">
        <f>COUNTA($C$886)</f>
        <v>1</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10.5"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18.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338</v>
      </c>
      <c r="AD910" s="153"/>
      <c r="AE910" s="153"/>
      <c r="AF910" s="153"/>
      <c r="AG910" s="153"/>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6"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6.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338</v>
      </c>
      <c r="AD943" s="153"/>
      <c r="AE943" s="153"/>
      <c r="AF943" s="153"/>
      <c r="AG943" s="153"/>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75"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14.25"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338</v>
      </c>
      <c r="AD976" s="153"/>
      <c r="AE976" s="153"/>
      <c r="AF976" s="153"/>
      <c r="AG976" s="153"/>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5.5"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16.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338</v>
      </c>
      <c r="AD1009" s="153"/>
      <c r="AE1009" s="153"/>
      <c r="AF1009" s="153"/>
      <c r="AG1009" s="153"/>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0.25"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7.5"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338</v>
      </c>
      <c r="AD1042" s="153"/>
      <c r="AE1042" s="153"/>
      <c r="AF1042" s="153"/>
      <c r="AG1042" s="153"/>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14.25"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6"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338</v>
      </c>
      <c r="AD1075" s="153"/>
      <c r="AE1075" s="153"/>
      <c r="AF1075" s="153"/>
      <c r="AG1075" s="153"/>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2.5"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7.2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3" t="s">
        <v>263</v>
      </c>
      <c r="D1109" s="374"/>
      <c r="E1109" s="153" t="s">
        <v>262</v>
      </c>
      <c r="F1109" s="374"/>
      <c r="G1109" s="374"/>
      <c r="H1109" s="374"/>
      <c r="I1109" s="374"/>
      <c r="J1109" s="153" t="s">
        <v>297</v>
      </c>
      <c r="K1109" s="153"/>
      <c r="L1109" s="153"/>
      <c r="M1109" s="153"/>
      <c r="N1109" s="153"/>
      <c r="O1109" s="153"/>
      <c r="P1109" s="362" t="s">
        <v>27</v>
      </c>
      <c r="Q1109" s="362"/>
      <c r="R1109" s="362"/>
      <c r="S1109" s="362"/>
      <c r="T1109" s="362"/>
      <c r="U1109" s="362"/>
      <c r="V1109" s="362"/>
      <c r="W1109" s="362"/>
      <c r="X1109" s="362"/>
      <c r="Y1109" s="153" t="s">
        <v>299</v>
      </c>
      <c r="Z1109" s="374"/>
      <c r="AA1109" s="374"/>
      <c r="AB1109" s="374"/>
      <c r="AC1109" s="153" t="s">
        <v>245</v>
      </c>
      <c r="AD1109" s="153"/>
      <c r="AE1109" s="153"/>
      <c r="AF1109" s="153"/>
      <c r="AG1109" s="153"/>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5.25" customHeight="1" x14ac:dyDescent="0.15">
      <c r="A1110" s="370">
        <v>1</v>
      </c>
      <c r="B1110" s="370">
        <v>1</v>
      </c>
      <c r="C1110" s="368"/>
      <c r="D1110" s="368"/>
      <c r="E1110" s="151" t="s">
        <v>794</v>
      </c>
      <c r="F1110" s="369"/>
      <c r="G1110" s="369"/>
      <c r="H1110" s="369"/>
      <c r="I1110" s="369"/>
      <c r="J1110" s="344" t="s">
        <v>794</v>
      </c>
      <c r="K1110" s="345"/>
      <c r="L1110" s="345"/>
      <c r="M1110" s="345"/>
      <c r="N1110" s="345"/>
      <c r="O1110" s="345"/>
      <c r="P1110" s="359" t="s">
        <v>794</v>
      </c>
      <c r="Q1110" s="346"/>
      <c r="R1110" s="346"/>
      <c r="S1110" s="346"/>
      <c r="T1110" s="346"/>
      <c r="U1110" s="346"/>
      <c r="V1110" s="346"/>
      <c r="W1110" s="346"/>
      <c r="X1110" s="346"/>
      <c r="Y1110" s="347" t="s">
        <v>794</v>
      </c>
      <c r="Z1110" s="348"/>
      <c r="AA1110" s="348"/>
      <c r="AB1110" s="349"/>
      <c r="AC1110" s="350"/>
      <c r="AD1110" s="351"/>
      <c r="AE1110" s="351"/>
      <c r="AF1110" s="351"/>
      <c r="AG1110" s="351"/>
      <c r="AH1110" s="352" t="s">
        <v>794</v>
      </c>
      <c r="AI1110" s="353"/>
      <c r="AJ1110" s="353"/>
      <c r="AK1110" s="353"/>
      <c r="AL1110" s="354" t="s">
        <v>794</v>
      </c>
      <c r="AM1110" s="355"/>
      <c r="AN1110" s="355"/>
      <c r="AO1110" s="356"/>
      <c r="AP1110" s="357" t="s">
        <v>794</v>
      </c>
      <c r="AQ1110" s="357"/>
      <c r="AR1110" s="357"/>
      <c r="AS1110" s="357"/>
      <c r="AT1110" s="357"/>
      <c r="AU1110" s="357"/>
      <c r="AV1110" s="357"/>
      <c r="AW1110" s="357"/>
      <c r="AX1110" s="357"/>
    </row>
    <row r="1111" spans="1:51" ht="36.75"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44.25"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3"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42.75"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28.5"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42"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6.75"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74">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45:AO846">
    <cfRule type="expression" dxfId="2387" priority="2823">
      <formula>IF(AND(AL845&gt;=0, RIGHT(TEXT(AL845,"0.#"),1)&lt;&gt;"."),TRUE,FALSE)</formula>
    </cfRule>
    <cfRule type="expression" dxfId="2386" priority="2824">
      <formula>IF(AND(AL845&gt;=0, RIGHT(TEXT(AL845,"0.#"),1)="."),TRUE,FALSE)</formula>
    </cfRule>
    <cfRule type="expression" dxfId="2385" priority="2825">
      <formula>IF(AND(AL845&lt;0, RIGHT(TEXT(AL845,"0.#"),1)&lt;&gt;"."),TRUE,FALSE)</formula>
    </cfRule>
    <cfRule type="expression" dxfId="2384" priority="2826">
      <formula>IF(AND(AL845&lt;0, RIGHT(TEXT(AL845,"0.#"),1)="."),TRUE,FALSE)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7:AO907">
    <cfRule type="expression" dxfId="1967" priority="2083">
      <formula>IF(AND(AL887&gt;=0, RIGHT(TEXT(AL887,"0.#"),1)&lt;&gt;"."),TRUE,FALSE)</formula>
    </cfRule>
    <cfRule type="expression" dxfId="1966" priority="2084">
      <formula>IF(AND(AL887&gt;=0, RIGHT(TEXT(AL887,"0.#"),1)="."),TRUE,FALSE)</formula>
    </cfRule>
    <cfRule type="expression" dxfId="1965" priority="2085">
      <formula>IF(AND(AL887&lt;0, RIGHT(TEXT(AL887,"0.#"),1)&lt;&gt;"."),TRUE,FALSE)</formula>
    </cfRule>
    <cfRule type="expression" dxfId="1964" priority="2086">
      <formula>IF(AND(AL887&lt;0, RIGHT(TEXT(AL887,"0.#"),1)="."),TRUE,FALSE)</formula>
    </cfRule>
  </conditionalFormatting>
  <conditionalFormatting sqref="AL878:AO878">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45:AO1072">
    <cfRule type="expression" dxfId="1925" priority="2023">
      <formula>IF(AND(AL1045&gt;=0, RIGHT(TEXT(AL1045,"0.#"),1)&lt;&gt;"."),TRUE,FALSE)</formula>
    </cfRule>
    <cfRule type="expression" dxfId="1924" priority="2024">
      <formula>IF(AND(AL1045&gt;=0, RIGHT(TEXT(AL1045,"0.#"),1)="."),TRUE,FALSE)</formula>
    </cfRule>
    <cfRule type="expression" dxfId="1923" priority="2025">
      <formula>IF(AND(AL1045&lt;0, RIGHT(TEXT(AL1045,"0.#"),1)&lt;&gt;"."),TRUE,FALSE)</formula>
    </cfRule>
    <cfRule type="expression" dxfId="1922" priority="2026">
      <formula>IF(AND(AL1045&lt;0, RIGHT(TEXT(AL1045,"0.#"),1)="."),TRUE,FALSE)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44">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L879:AO886">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50" man="1"/>
    <brk id="704" max="50" man="1"/>
    <brk id="735" max="50" man="1"/>
    <brk id="841" max="50" man="1"/>
    <brk id="1110" max="50" man="1"/>
    <brk id="111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733</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733</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2"/>
      <c r="AA2" s="823"/>
      <c r="AB2" s="1023" t="s">
        <v>11</v>
      </c>
      <c r="AC2" s="1024"/>
      <c r="AD2" s="1025"/>
      <c r="AE2" s="1029" t="s">
        <v>390</v>
      </c>
      <c r="AF2" s="1029"/>
      <c r="AG2" s="1029"/>
      <c r="AH2" s="1029"/>
      <c r="AI2" s="1029" t="s">
        <v>412</v>
      </c>
      <c r="AJ2" s="1029"/>
      <c r="AK2" s="1029"/>
      <c r="AL2" s="556"/>
      <c r="AM2" s="1029" t="s">
        <v>509</v>
      </c>
      <c r="AN2" s="1029"/>
      <c r="AO2" s="1029"/>
      <c r="AP2" s="556"/>
      <c r="AQ2" s="159" t="s">
        <v>232</v>
      </c>
      <c r="AR2" s="134"/>
      <c r="AS2" s="134"/>
      <c r="AT2" s="135"/>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200"/>
      <c r="AR3" s="201"/>
      <c r="AS3" s="137" t="s">
        <v>233</v>
      </c>
      <c r="AT3" s="138"/>
      <c r="AU3" s="201"/>
      <c r="AV3" s="201"/>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9"/>
      <c r="Q4" s="1004"/>
      <c r="R4" s="1004"/>
      <c r="S4" s="1004"/>
      <c r="T4" s="1004"/>
      <c r="U4" s="1004"/>
      <c r="V4" s="1004"/>
      <c r="W4" s="1004"/>
      <c r="X4" s="1005"/>
      <c r="Y4" s="1014" t="s">
        <v>12</v>
      </c>
      <c r="Z4" s="1015"/>
      <c r="AA4" s="1016"/>
      <c r="AB4" s="460"/>
      <c r="AC4" s="1018"/>
      <c r="AD4" s="1018"/>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2"/>
      <c r="AA9" s="823"/>
      <c r="AB9" s="1023" t="s">
        <v>11</v>
      </c>
      <c r="AC9" s="1024"/>
      <c r="AD9" s="1025"/>
      <c r="AE9" s="1029" t="s">
        <v>390</v>
      </c>
      <c r="AF9" s="1029"/>
      <c r="AG9" s="1029"/>
      <c r="AH9" s="1029"/>
      <c r="AI9" s="1029" t="s">
        <v>412</v>
      </c>
      <c r="AJ9" s="1029"/>
      <c r="AK9" s="1029"/>
      <c r="AL9" s="556"/>
      <c r="AM9" s="1029" t="s">
        <v>509</v>
      </c>
      <c r="AN9" s="1029"/>
      <c r="AO9" s="1029"/>
      <c r="AP9" s="556"/>
      <c r="AQ9" s="159" t="s">
        <v>232</v>
      </c>
      <c r="AR9" s="134"/>
      <c r="AS9" s="134"/>
      <c r="AT9" s="135"/>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200"/>
      <c r="AR10" s="201"/>
      <c r="AS10" s="137" t="s">
        <v>233</v>
      </c>
      <c r="AT10" s="138"/>
      <c r="AU10" s="201"/>
      <c r="AV10" s="201"/>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9"/>
      <c r="Q11" s="1004"/>
      <c r="R11" s="1004"/>
      <c r="S11" s="1004"/>
      <c r="T11" s="1004"/>
      <c r="U11" s="1004"/>
      <c r="V11" s="1004"/>
      <c r="W11" s="1004"/>
      <c r="X11" s="1005"/>
      <c r="Y11" s="1014" t="s">
        <v>12</v>
      </c>
      <c r="Z11" s="1015"/>
      <c r="AA11" s="1016"/>
      <c r="AB11" s="460"/>
      <c r="AC11" s="1018"/>
      <c r="AD11" s="1018"/>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2"/>
      <c r="AA16" s="823"/>
      <c r="AB16" s="1023" t="s">
        <v>11</v>
      </c>
      <c r="AC16" s="1024"/>
      <c r="AD16" s="1025"/>
      <c r="AE16" s="1029" t="s">
        <v>390</v>
      </c>
      <c r="AF16" s="1029"/>
      <c r="AG16" s="1029"/>
      <c r="AH16" s="1029"/>
      <c r="AI16" s="1029" t="s">
        <v>412</v>
      </c>
      <c r="AJ16" s="1029"/>
      <c r="AK16" s="1029"/>
      <c r="AL16" s="556"/>
      <c r="AM16" s="1029" t="s">
        <v>509</v>
      </c>
      <c r="AN16" s="1029"/>
      <c r="AO16" s="1029"/>
      <c r="AP16" s="556"/>
      <c r="AQ16" s="159" t="s">
        <v>232</v>
      </c>
      <c r="AR16" s="134"/>
      <c r="AS16" s="134"/>
      <c r="AT16" s="135"/>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200"/>
      <c r="AR17" s="201"/>
      <c r="AS17" s="137" t="s">
        <v>233</v>
      </c>
      <c r="AT17" s="138"/>
      <c r="AU17" s="201"/>
      <c r="AV17" s="201"/>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9"/>
      <c r="Q18" s="1004"/>
      <c r="R18" s="1004"/>
      <c r="S18" s="1004"/>
      <c r="T18" s="1004"/>
      <c r="U18" s="1004"/>
      <c r="V18" s="1004"/>
      <c r="W18" s="1004"/>
      <c r="X18" s="1005"/>
      <c r="Y18" s="1014" t="s">
        <v>12</v>
      </c>
      <c r="Z18" s="1015"/>
      <c r="AA18" s="1016"/>
      <c r="AB18" s="460"/>
      <c r="AC18" s="1018"/>
      <c r="AD18" s="1018"/>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2"/>
      <c r="AA23" s="823"/>
      <c r="AB23" s="1023" t="s">
        <v>11</v>
      </c>
      <c r="AC23" s="1024"/>
      <c r="AD23" s="1025"/>
      <c r="AE23" s="1029" t="s">
        <v>390</v>
      </c>
      <c r="AF23" s="1029"/>
      <c r="AG23" s="1029"/>
      <c r="AH23" s="1029"/>
      <c r="AI23" s="1029" t="s">
        <v>412</v>
      </c>
      <c r="AJ23" s="1029"/>
      <c r="AK23" s="1029"/>
      <c r="AL23" s="556"/>
      <c r="AM23" s="1029" t="s">
        <v>509</v>
      </c>
      <c r="AN23" s="1029"/>
      <c r="AO23" s="1029"/>
      <c r="AP23" s="556"/>
      <c r="AQ23" s="159" t="s">
        <v>232</v>
      </c>
      <c r="AR23" s="134"/>
      <c r="AS23" s="134"/>
      <c r="AT23" s="135"/>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200"/>
      <c r="AR24" s="201"/>
      <c r="AS24" s="137" t="s">
        <v>233</v>
      </c>
      <c r="AT24" s="138"/>
      <c r="AU24" s="201"/>
      <c r="AV24" s="201"/>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9"/>
      <c r="Q25" s="1004"/>
      <c r="R25" s="1004"/>
      <c r="S25" s="1004"/>
      <c r="T25" s="1004"/>
      <c r="U25" s="1004"/>
      <c r="V25" s="1004"/>
      <c r="W25" s="1004"/>
      <c r="X25" s="1005"/>
      <c r="Y25" s="1014" t="s">
        <v>12</v>
      </c>
      <c r="Z25" s="1015"/>
      <c r="AA25" s="1016"/>
      <c r="AB25" s="460"/>
      <c r="AC25" s="1018"/>
      <c r="AD25" s="1018"/>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2"/>
      <c r="AA30" s="823"/>
      <c r="AB30" s="1023" t="s">
        <v>11</v>
      </c>
      <c r="AC30" s="1024"/>
      <c r="AD30" s="1025"/>
      <c r="AE30" s="1029" t="s">
        <v>390</v>
      </c>
      <c r="AF30" s="1029"/>
      <c r="AG30" s="1029"/>
      <c r="AH30" s="1029"/>
      <c r="AI30" s="1029" t="s">
        <v>412</v>
      </c>
      <c r="AJ30" s="1029"/>
      <c r="AK30" s="1029"/>
      <c r="AL30" s="556"/>
      <c r="AM30" s="1029" t="s">
        <v>509</v>
      </c>
      <c r="AN30" s="1029"/>
      <c r="AO30" s="1029"/>
      <c r="AP30" s="556"/>
      <c r="AQ30" s="159" t="s">
        <v>232</v>
      </c>
      <c r="AR30" s="134"/>
      <c r="AS30" s="134"/>
      <c r="AT30" s="135"/>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200"/>
      <c r="AR31" s="201"/>
      <c r="AS31" s="137" t="s">
        <v>233</v>
      </c>
      <c r="AT31" s="138"/>
      <c r="AU31" s="201"/>
      <c r="AV31" s="201"/>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9"/>
      <c r="Q32" s="1004"/>
      <c r="R32" s="1004"/>
      <c r="S32" s="1004"/>
      <c r="T32" s="1004"/>
      <c r="U32" s="1004"/>
      <c r="V32" s="1004"/>
      <c r="W32" s="1004"/>
      <c r="X32" s="1005"/>
      <c r="Y32" s="1014" t="s">
        <v>12</v>
      </c>
      <c r="Z32" s="1015"/>
      <c r="AA32" s="1016"/>
      <c r="AB32" s="460"/>
      <c r="AC32" s="1018"/>
      <c r="AD32" s="1018"/>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2"/>
      <c r="AA37" s="823"/>
      <c r="AB37" s="1023" t="s">
        <v>11</v>
      </c>
      <c r="AC37" s="1024"/>
      <c r="AD37" s="1025"/>
      <c r="AE37" s="1029" t="s">
        <v>390</v>
      </c>
      <c r="AF37" s="1029"/>
      <c r="AG37" s="1029"/>
      <c r="AH37" s="1029"/>
      <c r="AI37" s="1029" t="s">
        <v>412</v>
      </c>
      <c r="AJ37" s="1029"/>
      <c r="AK37" s="1029"/>
      <c r="AL37" s="556"/>
      <c r="AM37" s="1029" t="s">
        <v>509</v>
      </c>
      <c r="AN37" s="1029"/>
      <c r="AO37" s="1029"/>
      <c r="AP37" s="556"/>
      <c r="AQ37" s="159" t="s">
        <v>232</v>
      </c>
      <c r="AR37" s="134"/>
      <c r="AS37" s="134"/>
      <c r="AT37" s="135"/>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200"/>
      <c r="AR38" s="201"/>
      <c r="AS38" s="137" t="s">
        <v>233</v>
      </c>
      <c r="AT38" s="138"/>
      <c r="AU38" s="201"/>
      <c r="AV38" s="201"/>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9"/>
      <c r="Q39" s="1004"/>
      <c r="R39" s="1004"/>
      <c r="S39" s="1004"/>
      <c r="T39" s="1004"/>
      <c r="U39" s="1004"/>
      <c r="V39" s="1004"/>
      <c r="W39" s="1004"/>
      <c r="X39" s="1005"/>
      <c r="Y39" s="1014" t="s">
        <v>12</v>
      </c>
      <c r="Z39" s="1015"/>
      <c r="AA39" s="1016"/>
      <c r="AB39" s="460"/>
      <c r="AC39" s="1018"/>
      <c r="AD39" s="1018"/>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2"/>
      <c r="AA44" s="823"/>
      <c r="AB44" s="1023" t="s">
        <v>11</v>
      </c>
      <c r="AC44" s="1024"/>
      <c r="AD44" s="1025"/>
      <c r="AE44" s="1029" t="s">
        <v>390</v>
      </c>
      <c r="AF44" s="1029"/>
      <c r="AG44" s="1029"/>
      <c r="AH44" s="1029"/>
      <c r="AI44" s="1029" t="s">
        <v>412</v>
      </c>
      <c r="AJ44" s="1029"/>
      <c r="AK44" s="1029"/>
      <c r="AL44" s="556"/>
      <c r="AM44" s="1029" t="s">
        <v>509</v>
      </c>
      <c r="AN44" s="1029"/>
      <c r="AO44" s="1029"/>
      <c r="AP44" s="556"/>
      <c r="AQ44" s="159" t="s">
        <v>232</v>
      </c>
      <c r="AR44" s="134"/>
      <c r="AS44" s="134"/>
      <c r="AT44" s="135"/>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200"/>
      <c r="AR45" s="201"/>
      <c r="AS45" s="137" t="s">
        <v>233</v>
      </c>
      <c r="AT45" s="138"/>
      <c r="AU45" s="201"/>
      <c r="AV45" s="201"/>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9"/>
      <c r="Q46" s="1004"/>
      <c r="R46" s="1004"/>
      <c r="S46" s="1004"/>
      <c r="T46" s="1004"/>
      <c r="U46" s="1004"/>
      <c r="V46" s="1004"/>
      <c r="W46" s="1004"/>
      <c r="X46" s="1005"/>
      <c r="Y46" s="1014" t="s">
        <v>12</v>
      </c>
      <c r="Z46" s="1015"/>
      <c r="AA46" s="1016"/>
      <c r="AB46" s="460"/>
      <c r="AC46" s="1018"/>
      <c r="AD46" s="1018"/>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2"/>
      <c r="AA51" s="823"/>
      <c r="AB51" s="556" t="s">
        <v>11</v>
      </c>
      <c r="AC51" s="1024"/>
      <c r="AD51" s="1025"/>
      <c r="AE51" s="1029" t="s">
        <v>390</v>
      </c>
      <c r="AF51" s="1029"/>
      <c r="AG51" s="1029"/>
      <c r="AH51" s="1029"/>
      <c r="AI51" s="1029" t="s">
        <v>412</v>
      </c>
      <c r="AJ51" s="1029"/>
      <c r="AK51" s="1029"/>
      <c r="AL51" s="556"/>
      <c r="AM51" s="1029" t="s">
        <v>509</v>
      </c>
      <c r="AN51" s="1029"/>
      <c r="AO51" s="1029"/>
      <c r="AP51" s="556"/>
      <c r="AQ51" s="159" t="s">
        <v>232</v>
      </c>
      <c r="AR51" s="134"/>
      <c r="AS51" s="134"/>
      <c r="AT51" s="135"/>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200"/>
      <c r="AR52" s="201"/>
      <c r="AS52" s="137" t="s">
        <v>233</v>
      </c>
      <c r="AT52" s="138"/>
      <c r="AU52" s="201"/>
      <c r="AV52" s="201"/>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9"/>
      <c r="Q53" s="1004"/>
      <c r="R53" s="1004"/>
      <c r="S53" s="1004"/>
      <c r="T53" s="1004"/>
      <c r="U53" s="1004"/>
      <c r="V53" s="1004"/>
      <c r="W53" s="1004"/>
      <c r="X53" s="1005"/>
      <c r="Y53" s="1014" t="s">
        <v>12</v>
      </c>
      <c r="Z53" s="1015"/>
      <c r="AA53" s="1016"/>
      <c r="AB53" s="460"/>
      <c r="AC53" s="1018"/>
      <c r="AD53" s="1018"/>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2"/>
      <c r="AA58" s="823"/>
      <c r="AB58" s="1023" t="s">
        <v>11</v>
      </c>
      <c r="AC58" s="1024"/>
      <c r="AD58" s="1025"/>
      <c r="AE58" s="1029" t="s">
        <v>390</v>
      </c>
      <c r="AF58" s="1029"/>
      <c r="AG58" s="1029"/>
      <c r="AH58" s="1029"/>
      <c r="AI58" s="1029" t="s">
        <v>412</v>
      </c>
      <c r="AJ58" s="1029"/>
      <c r="AK58" s="1029"/>
      <c r="AL58" s="556"/>
      <c r="AM58" s="1029" t="s">
        <v>509</v>
      </c>
      <c r="AN58" s="1029"/>
      <c r="AO58" s="1029"/>
      <c r="AP58" s="556"/>
      <c r="AQ58" s="159" t="s">
        <v>232</v>
      </c>
      <c r="AR58" s="134"/>
      <c r="AS58" s="134"/>
      <c r="AT58" s="135"/>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200"/>
      <c r="AR59" s="201"/>
      <c r="AS59" s="137" t="s">
        <v>233</v>
      </c>
      <c r="AT59" s="138"/>
      <c r="AU59" s="201"/>
      <c r="AV59" s="201"/>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9"/>
      <c r="Q60" s="1004"/>
      <c r="R60" s="1004"/>
      <c r="S60" s="1004"/>
      <c r="T60" s="1004"/>
      <c r="U60" s="1004"/>
      <c r="V60" s="1004"/>
      <c r="W60" s="1004"/>
      <c r="X60" s="1005"/>
      <c r="Y60" s="1014" t="s">
        <v>12</v>
      </c>
      <c r="Z60" s="1015"/>
      <c r="AA60" s="1016"/>
      <c r="AB60" s="460"/>
      <c r="AC60" s="1018"/>
      <c r="AD60" s="1018"/>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2"/>
      <c r="AA65" s="823"/>
      <c r="AB65" s="1023" t="s">
        <v>11</v>
      </c>
      <c r="AC65" s="1024"/>
      <c r="AD65" s="1025"/>
      <c r="AE65" s="1029" t="s">
        <v>390</v>
      </c>
      <c r="AF65" s="1029"/>
      <c r="AG65" s="1029"/>
      <c r="AH65" s="1029"/>
      <c r="AI65" s="1029" t="s">
        <v>412</v>
      </c>
      <c r="AJ65" s="1029"/>
      <c r="AK65" s="1029"/>
      <c r="AL65" s="556"/>
      <c r="AM65" s="1029" t="s">
        <v>509</v>
      </c>
      <c r="AN65" s="1029"/>
      <c r="AO65" s="1029"/>
      <c r="AP65" s="556"/>
      <c r="AQ65" s="159" t="s">
        <v>232</v>
      </c>
      <c r="AR65" s="134"/>
      <c r="AS65" s="134"/>
      <c r="AT65" s="135"/>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200"/>
      <c r="AR66" s="201"/>
      <c r="AS66" s="137" t="s">
        <v>233</v>
      </c>
      <c r="AT66" s="138"/>
      <c r="AU66" s="201"/>
      <c r="AV66" s="201"/>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9"/>
      <c r="Q67" s="1004"/>
      <c r="R67" s="1004"/>
      <c r="S67" s="1004"/>
      <c r="T67" s="1004"/>
      <c r="U67" s="1004"/>
      <c r="V67" s="1004"/>
      <c r="W67" s="1004"/>
      <c r="X67" s="1005"/>
      <c r="Y67" s="1014" t="s">
        <v>12</v>
      </c>
      <c r="Z67" s="1015"/>
      <c r="AA67" s="1016"/>
      <c r="AB67" s="460"/>
      <c r="AC67" s="1018"/>
      <c r="AD67" s="1018"/>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8" t="s">
        <v>17</v>
      </c>
      <c r="H3" s="664"/>
      <c r="I3" s="664"/>
      <c r="J3" s="664"/>
      <c r="K3" s="664"/>
      <c r="L3" s="663" t="s">
        <v>18</v>
      </c>
      <c r="M3" s="664"/>
      <c r="N3" s="664"/>
      <c r="O3" s="664"/>
      <c r="P3" s="664"/>
      <c r="Q3" s="664"/>
      <c r="R3" s="664"/>
      <c r="S3" s="664"/>
      <c r="T3" s="664"/>
      <c r="U3" s="664"/>
      <c r="V3" s="664"/>
      <c r="W3" s="664"/>
      <c r="X3" s="665"/>
      <c r="Y3" s="650" t="s">
        <v>19</v>
      </c>
      <c r="Z3" s="651"/>
      <c r="AA3" s="651"/>
      <c r="AB3" s="794"/>
      <c r="AC3" s="808" t="s">
        <v>17</v>
      </c>
      <c r="AD3" s="664"/>
      <c r="AE3" s="664"/>
      <c r="AF3" s="664"/>
      <c r="AG3" s="664"/>
      <c r="AH3" s="663" t="s">
        <v>18</v>
      </c>
      <c r="AI3" s="664"/>
      <c r="AJ3" s="664"/>
      <c r="AK3" s="664"/>
      <c r="AL3" s="664"/>
      <c r="AM3" s="664"/>
      <c r="AN3" s="664"/>
      <c r="AO3" s="664"/>
      <c r="AP3" s="664"/>
      <c r="AQ3" s="664"/>
      <c r="AR3" s="664"/>
      <c r="AS3" s="664"/>
      <c r="AT3" s="665"/>
      <c r="AU3" s="650" t="s">
        <v>19</v>
      </c>
      <c r="AV3" s="651"/>
      <c r="AW3" s="651"/>
      <c r="AX3" s="652"/>
      <c r="AY3" s="34">
        <f>$AY$2</f>
        <v>0</v>
      </c>
    </row>
    <row r="4" spans="1:51" ht="24.75" customHeight="1" x14ac:dyDescent="0.15">
      <c r="A4" s="1042"/>
      <c r="B4" s="1043"/>
      <c r="C4" s="1043"/>
      <c r="D4" s="1043"/>
      <c r="E4" s="1043"/>
      <c r="F4" s="1044"/>
      <c r="G4" s="666"/>
      <c r="H4" s="667"/>
      <c r="I4" s="667"/>
      <c r="J4" s="667"/>
      <c r="K4" s="668"/>
      <c r="L4" s="660"/>
      <c r="M4" s="661"/>
      <c r="N4" s="661"/>
      <c r="O4" s="661"/>
      <c r="P4" s="661"/>
      <c r="Q4" s="661"/>
      <c r="R4" s="661"/>
      <c r="S4" s="661"/>
      <c r="T4" s="661"/>
      <c r="U4" s="661"/>
      <c r="V4" s="661"/>
      <c r="W4" s="661"/>
      <c r="X4" s="662"/>
      <c r="Y4" s="382"/>
      <c r="Z4" s="383"/>
      <c r="AA4" s="383"/>
      <c r="AB4" s="798"/>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x14ac:dyDescent="0.15">
      <c r="A16" s="1042"/>
      <c r="B16" s="1043"/>
      <c r="C16" s="1043"/>
      <c r="D16" s="1043"/>
      <c r="E16" s="1043"/>
      <c r="F16" s="1044"/>
      <c r="G16" s="808" t="s">
        <v>17</v>
      </c>
      <c r="H16" s="664"/>
      <c r="I16" s="664"/>
      <c r="J16" s="664"/>
      <c r="K16" s="664"/>
      <c r="L16" s="663" t="s">
        <v>18</v>
      </c>
      <c r="M16" s="664"/>
      <c r="N16" s="664"/>
      <c r="O16" s="664"/>
      <c r="P16" s="664"/>
      <c r="Q16" s="664"/>
      <c r="R16" s="664"/>
      <c r="S16" s="664"/>
      <c r="T16" s="664"/>
      <c r="U16" s="664"/>
      <c r="V16" s="664"/>
      <c r="W16" s="664"/>
      <c r="X16" s="665"/>
      <c r="Y16" s="650" t="s">
        <v>19</v>
      </c>
      <c r="Z16" s="651"/>
      <c r="AA16" s="651"/>
      <c r="AB16" s="794"/>
      <c r="AC16" s="808" t="s">
        <v>17</v>
      </c>
      <c r="AD16" s="664"/>
      <c r="AE16" s="664"/>
      <c r="AF16" s="664"/>
      <c r="AG16" s="664"/>
      <c r="AH16" s="663" t="s">
        <v>18</v>
      </c>
      <c r="AI16" s="664"/>
      <c r="AJ16" s="664"/>
      <c r="AK16" s="664"/>
      <c r="AL16" s="664"/>
      <c r="AM16" s="664"/>
      <c r="AN16" s="664"/>
      <c r="AO16" s="664"/>
      <c r="AP16" s="664"/>
      <c r="AQ16" s="664"/>
      <c r="AR16" s="664"/>
      <c r="AS16" s="664"/>
      <c r="AT16" s="665"/>
      <c r="AU16" s="650" t="s">
        <v>19</v>
      </c>
      <c r="AV16" s="651"/>
      <c r="AW16" s="651"/>
      <c r="AX16" s="652"/>
      <c r="AY16" s="34">
        <f>$AY$15</f>
        <v>0</v>
      </c>
    </row>
    <row r="17" spans="1:51" ht="24.75" customHeight="1" x14ac:dyDescent="0.15">
      <c r="A17" s="1042"/>
      <c r="B17" s="1043"/>
      <c r="C17" s="1043"/>
      <c r="D17" s="1043"/>
      <c r="E17" s="1043"/>
      <c r="F17" s="1044"/>
      <c r="G17" s="666"/>
      <c r="H17" s="667"/>
      <c r="I17" s="667"/>
      <c r="J17" s="667"/>
      <c r="K17" s="668"/>
      <c r="L17" s="660"/>
      <c r="M17" s="661"/>
      <c r="N17" s="661"/>
      <c r="O17" s="661"/>
      <c r="P17" s="661"/>
      <c r="Q17" s="661"/>
      <c r="R17" s="661"/>
      <c r="S17" s="661"/>
      <c r="T17" s="661"/>
      <c r="U17" s="661"/>
      <c r="V17" s="661"/>
      <c r="W17" s="661"/>
      <c r="X17" s="662"/>
      <c r="Y17" s="382"/>
      <c r="Z17" s="383"/>
      <c r="AA17" s="383"/>
      <c r="AB17" s="798"/>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x14ac:dyDescent="0.15">
      <c r="A29" s="1042"/>
      <c r="B29" s="1043"/>
      <c r="C29" s="1043"/>
      <c r="D29" s="1043"/>
      <c r="E29" s="1043"/>
      <c r="F29" s="1044"/>
      <c r="G29" s="808" t="s">
        <v>17</v>
      </c>
      <c r="H29" s="664"/>
      <c r="I29" s="664"/>
      <c r="J29" s="664"/>
      <c r="K29" s="664"/>
      <c r="L29" s="663" t="s">
        <v>18</v>
      </c>
      <c r="M29" s="664"/>
      <c r="N29" s="664"/>
      <c r="O29" s="664"/>
      <c r="P29" s="664"/>
      <c r="Q29" s="664"/>
      <c r="R29" s="664"/>
      <c r="S29" s="664"/>
      <c r="T29" s="664"/>
      <c r="U29" s="664"/>
      <c r="V29" s="664"/>
      <c r="W29" s="664"/>
      <c r="X29" s="665"/>
      <c r="Y29" s="650" t="s">
        <v>19</v>
      </c>
      <c r="Z29" s="651"/>
      <c r="AA29" s="651"/>
      <c r="AB29" s="794"/>
      <c r="AC29" s="808" t="s">
        <v>17</v>
      </c>
      <c r="AD29" s="664"/>
      <c r="AE29" s="664"/>
      <c r="AF29" s="664"/>
      <c r="AG29" s="664"/>
      <c r="AH29" s="663" t="s">
        <v>18</v>
      </c>
      <c r="AI29" s="664"/>
      <c r="AJ29" s="664"/>
      <c r="AK29" s="664"/>
      <c r="AL29" s="664"/>
      <c r="AM29" s="664"/>
      <c r="AN29" s="664"/>
      <c r="AO29" s="664"/>
      <c r="AP29" s="664"/>
      <c r="AQ29" s="664"/>
      <c r="AR29" s="664"/>
      <c r="AS29" s="664"/>
      <c r="AT29" s="665"/>
      <c r="AU29" s="650" t="s">
        <v>19</v>
      </c>
      <c r="AV29" s="651"/>
      <c r="AW29" s="651"/>
      <c r="AX29" s="652"/>
      <c r="AY29" s="34">
        <f>$AY$28</f>
        <v>0</v>
      </c>
    </row>
    <row r="30" spans="1:51" ht="24.75" customHeight="1" x14ac:dyDescent="0.15">
      <c r="A30" s="1042"/>
      <c r="B30" s="1043"/>
      <c r="C30" s="1043"/>
      <c r="D30" s="1043"/>
      <c r="E30" s="1043"/>
      <c r="F30" s="1044"/>
      <c r="G30" s="666"/>
      <c r="H30" s="667"/>
      <c r="I30" s="667"/>
      <c r="J30" s="667"/>
      <c r="K30" s="668"/>
      <c r="L30" s="660"/>
      <c r="M30" s="661"/>
      <c r="N30" s="661"/>
      <c r="O30" s="661"/>
      <c r="P30" s="661"/>
      <c r="Q30" s="661"/>
      <c r="R30" s="661"/>
      <c r="S30" s="661"/>
      <c r="T30" s="661"/>
      <c r="U30" s="661"/>
      <c r="V30" s="661"/>
      <c r="W30" s="661"/>
      <c r="X30" s="662"/>
      <c r="Y30" s="382"/>
      <c r="Z30" s="383"/>
      <c r="AA30" s="383"/>
      <c r="AB30" s="798"/>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x14ac:dyDescent="0.15">
      <c r="A42" s="1042"/>
      <c r="B42" s="1043"/>
      <c r="C42" s="1043"/>
      <c r="D42" s="1043"/>
      <c r="E42" s="1043"/>
      <c r="F42" s="1044"/>
      <c r="G42" s="808" t="s">
        <v>17</v>
      </c>
      <c r="H42" s="664"/>
      <c r="I42" s="664"/>
      <c r="J42" s="664"/>
      <c r="K42" s="664"/>
      <c r="L42" s="663" t="s">
        <v>18</v>
      </c>
      <c r="M42" s="664"/>
      <c r="N42" s="664"/>
      <c r="O42" s="664"/>
      <c r="P42" s="664"/>
      <c r="Q42" s="664"/>
      <c r="R42" s="664"/>
      <c r="S42" s="664"/>
      <c r="T42" s="664"/>
      <c r="U42" s="664"/>
      <c r="V42" s="664"/>
      <c r="W42" s="664"/>
      <c r="X42" s="665"/>
      <c r="Y42" s="650" t="s">
        <v>19</v>
      </c>
      <c r="Z42" s="651"/>
      <c r="AA42" s="651"/>
      <c r="AB42" s="794"/>
      <c r="AC42" s="808" t="s">
        <v>17</v>
      </c>
      <c r="AD42" s="664"/>
      <c r="AE42" s="664"/>
      <c r="AF42" s="664"/>
      <c r="AG42" s="664"/>
      <c r="AH42" s="663" t="s">
        <v>18</v>
      </c>
      <c r="AI42" s="664"/>
      <c r="AJ42" s="664"/>
      <c r="AK42" s="664"/>
      <c r="AL42" s="664"/>
      <c r="AM42" s="664"/>
      <c r="AN42" s="664"/>
      <c r="AO42" s="664"/>
      <c r="AP42" s="664"/>
      <c r="AQ42" s="664"/>
      <c r="AR42" s="664"/>
      <c r="AS42" s="664"/>
      <c r="AT42" s="665"/>
      <c r="AU42" s="650" t="s">
        <v>19</v>
      </c>
      <c r="AV42" s="651"/>
      <c r="AW42" s="651"/>
      <c r="AX42" s="652"/>
      <c r="AY42" s="34">
        <f>$AY$41</f>
        <v>0</v>
      </c>
    </row>
    <row r="43" spans="1:51" ht="24.75" customHeight="1" x14ac:dyDescent="0.15">
      <c r="A43" s="1042"/>
      <c r="B43" s="1043"/>
      <c r="C43" s="1043"/>
      <c r="D43" s="1043"/>
      <c r="E43" s="1043"/>
      <c r="F43" s="1044"/>
      <c r="G43" s="666"/>
      <c r="H43" s="667"/>
      <c r="I43" s="667"/>
      <c r="J43" s="667"/>
      <c r="K43" s="668"/>
      <c r="L43" s="660"/>
      <c r="M43" s="661"/>
      <c r="N43" s="661"/>
      <c r="O43" s="661"/>
      <c r="P43" s="661"/>
      <c r="Q43" s="661"/>
      <c r="R43" s="661"/>
      <c r="S43" s="661"/>
      <c r="T43" s="661"/>
      <c r="U43" s="661"/>
      <c r="V43" s="661"/>
      <c r="W43" s="661"/>
      <c r="X43" s="662"/>
      <c r="Y43" s="382"/>
      <c r="Z43" s="383"/>
      <c r="AA43" s="383"/>
      <c r="AB43" s="798"/>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x14ac:dyDescent="0.15">
      <c r="A56" s="1042"/>
      <c r="B56" s="1043"/>
      <c r="C56" s="1043"/>
      <c r="D56" s="1043"/>
      <c r="E56" s="1043"/>
      <c r="F56" s="1044"/>
      <c r="G56" s="808" t="s">
        <v>17</v>
      </c>
      <c r="H56" s="664"/>
      <c r="I56" s="664"/>
      <c r="J56" s="664"/>
      <c r="K56" s="664"/>
      <c r="L56" s="663" t="s">
        <v>18</v>
      </c>
      <c r="M56" s="664"/>
      <c r="N56" s="664"/>
      <c r="O56" s="664"/>
      <c r="P56" s="664"/>
      <c r="Q56" s="664"/>
      <c r="R56" s="664"/>
      <c r="S56" s="664"/>
      <c r="T56" s="664"/>
      <c r="U56" s="664"/>
      <c r="V56" s="664"/>
      <c r="W56" s="664"/>
      <c r="X56" s="665"/>
      <c r="Y56" s="650" t="s">
        <v>19</v>
      </c>
      <c r="Z56" s="651"/>
      <c r="AA56" s="651"/>
      <c r="AB56" s="794"/>
      <c r="AC56" s="808" t="s">
        <v>17</v>
      </c>
      <c r="AD56" s="664"/>
      <c r="AE56" s="664"/>
      <c r="AF56" s="664"/>
      <c r="AG56" s="664"/>
      <c r="AH56" s="663" t="s">
        <v>18</v>
      </c>
      <c r="AI56" s="664"/>
      <c r="AJ56" s="664"/>
      <c r="AK56" s="664"/>
      <c r="AL56" s="664"/>
      <c r="AM56" s="664"/>
      <c r="AN56" s="664"/>
      <c r="AO56" s="664"/>
      <c r="AP56" s="664"/>
      <c r="AQ56" s="664"/>
      <c r="AR56" s="664"/>
      <c r="AS56" s="664"/>
      <c r="AT56" s="665"/>
      <c r="AU56" s="650" t="s">
        <v>19</v>
      </c>
      <c r="AV56" s="651"/>
      <c r="AW56" s="651"/>
      <c r="AX56" s="652"/>
      <c r="AY56" s="34">
        <f>$AY$55</f>
        <v>0</v>
      </c>
    </row>
    <row r="57" spans="1:51" ht="24.75" customHeight="1" x14ac:dyDescent="0.15">
      <c r="A57" s="1042"/>
      <c r="B57" s="1043"/>
      <c r="C57" s="1043"/>
      <c r="D57" s="1043"/>
      <c r="E57" s="1043"/>
      <c r="F57" s="1044"/>
      <c r="G57" s="666"/>
      <c r="H57" s="667"/>
      <c r="I57" s="667"/>
      <c r="J57" s="667"/>
      <c r="K57" s="668"/>
      <c r="L57" s="660"/>
      <c r="M57" s="661"/>
      <c r="N57" s="661"/>
      <c r="O57" s="661"/>
      <c r="P57" s="661"/>
      <c r="Q57" s="661"/>
      <c r="R57" s="661"/>
      <c r="S57" s="661"/>
      <c r="T57" s="661"/>
      <c r="U57" s="661"/>
      <c r="V57" s="661"/>
      <c r="W57" s="661"/>
      <c r="X57" s="662"/>
      <c r="Y57" s="382"/>
      <c r="Z57" s="383"/>
      <c r="AA57" s="383"/>
      <c r="AB57" s="798"/>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x14ac:dyDescent="0.15">
      <c r="A69" s="1042"/>
      <c r="B69" s="1043"/>
      <c r="C69" s="1043"/>
      <c r="D69" s="1043"/>
      <c r="E69" s="1043"/>
      <c r="F69" s="1044"/>
      <c r="G69" s="808" t="s">
        <v>17</v>
      </c>
      <c r="H69" s="664"/>
      <c r="I69" s="664"/>
      <c r="J69" s="664"/>
      <c r="K69" s="664"/>
      <c r="L69" s="663" t="s">
        <v>18</v>
      </c>
      <c r="M69" s="664"/>
      <c r="N69" s="664"/>
      <c r="O69" s="664"/>
      <c r="P69" s="664"/>
      <c r="Q69" s="664"/>
      <c r="R69" s="664"/>
      <c r="S69" s="664"/>
      <c r="T69" s="664"/>
      <c r="U69" s="664"/>
      <c r="V69" s="664"/>
      <c r="W69" s="664"/>
      <c r="X69" s="665"/>
      <c r="Y69" s="650" t="s">
        <v>19</v>
      </c>
      <c r="Z69" s="651"/>
      <c r="AA69" s="651"/>
      <c r="AB69" s="794"/>
      <c r="AC69" s="808" t="s">
        <v>17</v>
      </c>
      <c r="AD69" s="664"/>
      <c r="AE69" s="664"/>
      <c r="AF69" s="664"/>
      <c r="AG69" s="664"/>
      <c r="AH69" s="663" t="s">
        <v>18</v>
      </c>
      <c r="AI69" s="664"/>
      <c r="AJ69" s="664"/>
      <c r="AK69" s="664"/>
      <c r="AL69" s="664"/>
      <c r="AM69" s="664"/>
      <c r="AN69" s="664"/>
      <c r="AO69" s="664"/>
      <c r="AP69" s="664"/>
      <c r="AQ69" s="664"/>
      <c r="AR69" s="664"/>
      <c r="AS69" s="664"/>
      <c r="AT69" s="665"/>
      <c r="AU69" s="650" t="s">
        <v>19</v>
      </c>
      <c r="AV69" s="651"/>
      <c r="AW69" s="651"/>
      <c r="AX69" s="652"/>
      <c r="AY69" s="34">
        <f>$AY$68</f>
        <v>0</v>
      </c>
    </row>
    <row r="70" spans="1:51" ht="24.75" customHeight="1" x14ac:dyDescent="0.15">
      <c r="A70" s="1042"/>
      <c r="B70" s="1043"/>
      <c r="C70" s="1043"/>
      <c r="D70" s="1043"/>
      <c r="E70" s="1043"/>
      <c r="F70" s="1044"/>
      <c r="G70" s="666"/>
      <c r="H70" s="667"/>
      <c r="I70" s="667"/>
      <c r="J70" s="667"/>
      <c r="K70" s="668"/>
      <c r="L70" s="660"/>
      <c r="M70" s="661"/>
      <c r="N70" s="661"/>
      <c r="O70" s="661"/>
      <c r="P70" s="661"/>
      <c r="Q70" s="661"/>
      <c r="R70" s="661"/>
      <c r="S70" s="661"/>
      <c r="T70" s="661"/>
      <c r="U70" s="661"/>
      <c r="V70" s="661"/>
      <c r="W70" s="661"/>
      <c r="X70" s="662"/>
      <c r="Y70" s="382"/>
      <c r="Z70" s="383"/>
      <c r="AA70" s="383"/>
      <c r="AB70" s="798"/>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x14ac:dyDescent="0.15">
      <c r="A82" s="1042"/>
      <c r="B82" s="1043"/>
      <c r="C82" s="1043"/>
      <c r="D82" s="1043"/>
      <c r="E82" s="1043"/>
      <c r="F82" s="1044"/>
      <c r="G82" s="808" t="s">
        <v>17</v>
      </c>
      <c r="H82" s="664"/>
      <c r="I82" s="664"/>
      <c r="J82" s="664"/>
      <c r="K82" s="664"/>
      <c r="L82" s="663" t="s">
        <v>18</v>
      </c>
      <c r="M82" s="664"/>
      <c r="N82" s="664"/>
      <c r="O82" s="664"/>
      <c r="P82" s="664"/>
      <c r="Q82" s="664"/>
      <c r="R82" s="664"/>
      <c r="S82" s="664"/>
      <c r="T82" s="664"/>
      <c r="U82" s="664"/>
      <c r="V82" s="664"/>
      <c r="W82" s="664"/>
      <c r="X82" s="665"/>
      <c r="Y82" s="650" t="s">
        <v>19</v>
      </c>
      <c r="Z82" s="651"/>
      <c r="AA82" s="651"/>
      <c r="AB82" s="794"/>
      <c r="AC82" s="808" t="s">
        <v>17</v>
      </c>
      <c r="AD82" s="664"/>
      <c r="AE82" s="664"/>
      <c r="AF82" s="664"/>
      <c r="AG82" s="664"/>
      <c r="AH82" s="663" t="s">
        <v>18</v>
      </c>
      <c r="AI82" s="664"/>
      <c r="AJ82" s="664"/>
      <c r="AK82" s="664"/>
      <c r="AL82" s="664"/>
      <c r="AM82" s="664"/>
      <c r="AN82" s="664"/>
      <c r="AO82" s="664"/>
      <c r="AP82" s="664"/>
      <c r="AQ82" s="664"/>
      <c r="AR82" s="664"/>
      <c r="AS82" s="664"/>
      <c r="AT82" s="665"/>
      <c r="AU82" s="650" t="s">
        <v>19</v>
      </c>
      <c r="AV82" s="651"/>
      <c r="AW82" s="651"/>
      <c r="AX82" s="652"/>
      <c r="AY82" s="34">
        <f>$AY$81</f>
        <v>0</v>
      </c>
    </row>
    <row r="83" spans="1:51" ht="24.75" customHeight="1" x14ac:dyDescent="0.15">
      <c r="A83" s="1042"/>
      <c r="B83" s="1043"/>
      <c r="C83" s="1043"/>
      <c r="D83" s="1043"/>
      <c r="E83" s="1043"/>
      <c r="F83" s="1044"/>
      <c r="G83" s="666"/>
      <c r="H83" s="667"/>
      <c r="I83" s="667"/>
      <c r="J83" s="667"/>
      <c r="K83" s="668"/>
      <c r="L83" s="660"/>
      <c r="M83" s="661"/>
      <c r="N83" s="661"/>
      <c r="O83" s="661"/>
      <c r="P83" s="661"/>
      <c r="Q83" s="661"/>
      <c r="R83" s="661"/>
      <c r="S83" s="661"/>
      <c r="T83" s="661"/>
      <c r="U83" s="661"/>
      <c r="V83" s="661"/>
      <c r="W83" s="661"/>
      <c r="X83" s="662"/>
      <c r="Y83" s="382"/>
      <c r="Z83" s="383"/>
      <c r="AA83" s="383"/>
      <c r="AB83" s="798"/>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x14ac:dyDescent="0.15">
      <c r="A95" s="1042"/>
      <c r="B95" s="1043"/>
      <c r="C95" s="1043"/>
      <c r="D95" s="1043"/>
      <c r="E95" s="1043"/>
      <c r="F95" s="1044"/>
      <c r="G95" s="808" t="s">
        <v>17</v>
      </c>
      <c r="H95" s="664"/>
      <c r="I95" s="664"/>
      <c r="J95" s="664"/>
      <c r="K95" s="664"/>
      <c r="L95" s="663" t="s">
        <v>18</v>
      </c>
      <c r="M95" s="664"/>
      <c r="N95" s="664"/>
      <c r="O95" s="664"/>
      <c r="P95" s="664"/>
      <c r="Q95" s="664"/>
      <c r="R95" s="664"/>
      <c r="S95" s="664"/>
      <c r="T95" s="664"/>
      <c r="U95" s="664"/>
      <c r="V95" s="664"/>
      <c r="W95" s="664"/>
      <c r="X95" s="665"/>
      <c r="Y95" s="650" t="s">
        <v>19</v>
      </c>
      <c r="Z95" s="651"/>
      <c r="AA95" s="651"/>
      <c r="AB95" s="794"/>
      <c r="AC95" s="808" t="s">
        <v>17</v>
      </c>
      <c r="AD95" s="664"/>
      <c r="AE95" s="664"/>
      <c r="AF95" s="664"/>
      <c r="AG95" s="664"/>
      <c r="AH95" s="663" t="s">
        <v>18</v>
      </c>
      <c r="AI95" s="664"/>
      <c r="AJ95" s="664"/>
      <c r="AK95" s="664"/>
      <c r="AL95" s="664"/>
      <c r="AM95" s="664"/>
      <c r="AN95" s="664"/>
      <c r="AO95" s="664"/>
      <c r="AP95" s="664"/>
      <c r="AQ95" s="664"/>
      <c r="AR95" s="664"/>
      <c r="AS95" s="664"/>
      <c r="AT95" s="665"/>
      <c r="AU95" s="650" t="s">
        <v>19</v>
      </c>
      <c r="AV95" s="651"/>
      <c r="AW95" s="651"/>
      <c r="AX95" s="652"/>
      <c r="AY95" s="34">
        <f>$AY$94</f>
        <v>0</v>
      </c>
    </row>
    <row r="96" spans="1:51" ht="24.75" customHeight="1" x14ac:dyDescent="0.15">
      <c r="A96" s="1042"/>
      <c r="B96" s="1043"/>
      <c r="C96" s="1043"/>
      <c r="D96" s="1043"/>
      <c r="E96" s="1043"/>
      <c r="F96" s="1044"/>
      <c r="G96" s="666"/>
      <c r="H96" s="667"/>
      <c r="I96" s="667"/>
      <c r="J96" s="667"/>
      <c r="K96" s="668"/>
      <c r="L96" s="660"/>
      <c r="M96" s="661"/>
      <c r="N96" s="661"/>
      <c r="O96" s="661"/>
      <c r="P96" s="661"/>
      <c r="Q96" s="661"/>
      <c r="R96" s="661"/>
      <c r="S96" s="661"/>
      <c r="T96" s="661"/>
      <c r="U96" s="661"/>
      <c r="V96" s="661"/>
      <c r="W96" s="661"/>
      <c r="X96" s="662"/>
      <c r="Y96" s="382"/>
      <c r="Z96" s="383"/>
      <c r="AA96" s="383"/>
      <c r="AB96" s="798"/>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x14ac:dyDescent="0.15">
      <c r="A109" s="1042"/>
      <c r="B109" s="1043"/>
      <c r="C109" s="1043"/>
      <c r="D109" s="1043"/>
      <c r="E109" s="1043"/>
      <c r="F109" s="1044"/>
      <c r="G109" s="808" t="s">
        <v>17</v>
      </c>
      <c r="H109" s="664"/>
      <c r="I109" s="664"/>
      <c r="J109" s="664"/>
      <c r="K109" s="664"/>
      <c r="L109" s="663" t="s">
        <v>18</v>
      </c>
      <c r="M109" s="664"/>
      <c r="N109" s="664"/>
      <c r="O109" s="664"/>
      <c r="P109" s="664"/>
      <c r="Q109" s="664"/>
      <c r="R109" s="664"/>
      <c r="S109" s="664"/>
      <c r="T109" s="664"/>
      <c r="U109" s="664"/>
      <c r="V109" s="664"/>
      <c r="W109" s="664"/>
      <c r="X109" s="665"/>
      <c r="Y109" s="650" t="s">
        <v>19</v>
      </c>
      <c r="Z109" s="651"/>
      <c r="AA109" s="651"/>
      <c r="AB109" s="794"/>
      <c r="AC109" s="808" t="s">
        <v>17</v>
      </c>
      <c r="AD109" s="664"/>
      <c r="AE109" s="664"/>
      <c r="AF109" s="664"/>
      <c r="AG109" s="664"/>
      <c r="AH109" s="663" t="s">
        <v>18</v>
      </c>
      <c r="AI109" s="664"/>
      <c r="AJ109" s="664"/>
      <c r="AK109" s="664"/>
      <c r="AL109" s="664"/>
      <c r="AM109" s="664"/>
      <c r="AN109" s="664"/>
      <c r="AO109" s="664"/>
      <c r="AP109" s="664"/>
      <c r="AQ109" s="664"/>
      <c r="AR109" s="664"/>
      <c r="AS109" s="664"/>
      <c r="AT109" s="665"/>
      <c r="AU109" s="650" t="s">
        <v>19</v>
      </c>
      <c r="AV109" s="651"/>
      <c r="AW109" s="651"/>
      <c r="AX109" s="652"/>
      <c r="AY109" s="34">
        <f>$AY$108</f>
        <v>0</v>
      </c>
    </row>
    <row r="110" spans="1:51" ht="24.75" customHeight="1" x14ac:dyDescent="0.15">
      <c r="A110" s="1042"/>
      <c r="B110" s="1043"/>
      <c r="C110" s="1043"/>
      <c r="D110" s="1043"/>
      <c r="E110" s="1043"/>
      <c r="F110" s="1044"/>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8"/>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x14ac:dyDescent="0.15">
      <c r="A122" s="1042"/>
      <c r="B122" s="1043"/>
      <c r="C122" s="1043"/>
      <c r="D122" s="1043"/>
      <c r="E122" s="1043"/>
      <c r="F122" s="1044"/>
      <c r="G122" s="808" t="s">
        <v>17</v>
      </c>
      <c r="H122" s="664"/>
      <c r="I122" s="664"/>
      <c r="J122" s="664"/>
      <c r="K122" s="664"/>
      <c r="L122" s="663" t="s">
        <v>18</v>
      </c>
      <c r="M122" s="664"/>
      <c r="N122" s="664"/>
      <c r="O122" s="664"/>
      <c r="P122" s="664"/>
      <c r="Q122" s="664"/>
      <c r="R122" s="664"/>
      <c r="S122" s="664"/>
      <c r="T122" s="664"/>
      <c r="U122" s="664"/>
      <c r="V122" s="664"/>
      <c r="W122" s="664"/>
      <c r="X122" s="665"/>
      <c r="Y122" s="650" t="s">
        <v>19</v>
      </c>
      <c r="Z122" s="651"/>
      <c r="AA122" s="651"/>
      <c r="AB122" s="794"/>
      <c r="AC122" s="808" t="s">
        <v>17</v>
      </c>
      <c r="AD122" s="664"/>
      <c r="AE122" s="664"/>
      <c r="AF122" s="664"/>
      <c r="AG122" s="664"/>
      <c r="AH122" s="663" t="s">
        <v>18</v>
      </c>
      <c r="AI122" s="664"/>
      <c r="AJ122" s="664"/>
      <c r="AK122" s="664"/>
      <c r="AL122" s="664"/>
      <c r="AM122" s="664"/>
      <c r="AN122" s="664"/>
      <c r="AO122" s="664"/>
      <c r="AP122" s="664"/>
      <c r="AQ122" s="664"/>
      <c r="AR122" s="664"/>
      <c r="AS122" s="664"/>
      <c r="AT122" s="665"/>
      <c r="AU122" s="650" t="s">
        <v>19</v>
      </c>
      <c r="AV122" s="651"/>
      <c r="AW122" s="651"/>
      <c r="AX122" s="652"/>
      <c r="AY122" s="34">
        <f>$AY$121</f>
        <v>0</v>
      </c>
    </row>
    <row r="123" spans="1:51" ht="24.75" customHeight="1" x14ac:dyDescent="0.15">
      <c r="A123" s="1042"/>
      <c r="B123" s="1043"/>
      <c r="C123" s="1043"/>
      <c r="D123" s="1043"/>
      <c r="E123" s="1043"/>
      <c r="F123" s="1044"/>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8"/>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x14ac:dyDescent="0.15">
      <c r="A135" s="1042"/>
      <c r="B135" s="1043"/>
      <c r="C135" s="1043"/>
      <c r="D135" s="1043"/>
      <c r="E135" s="1043"/>
      <c r="F135" s="1044"/>
      <c r="G135" s="808" t="s">
        <v>17</v>
      </c>
      <c r="H135" s="664"/>
      <c r="I135" s="664"/>
      <c r="J135" s="664"/>
      <c r="K135" s="664"/>
      <c r="L135" s="663" t="s">
        <v>18</v>
      </c>
      <c r="M135" s="664"/>
      <c r="N135" s="664"/>
      <c r="O135" s="664"/>
      <c r="P135" s="664"/>
      <c r="Q135" s="664"/>
      <c r="R135" s="664"/>
      <c r="S135" s="664"/>
      <c r="T135" s="664"/>
      <c r="U135" s="664"/>
      <c r="V135" s="664"/>
      <c r="W135" s="664"/>
      <c r="X135" s="665"/>
      <c r="Y135" s="650" t="s">
        <v>19</v>
      </c>
      <c r="Z135" s="651"/>
      <c r="AA135" s="651"/>
      <c r="AB135" s="794"/>
      <c r="AC135" s="808" t="s">
        <v>17</v>
      </c>
      <c r="AD135" s="664"/>
      <c r="AE135" s="664"/>
      <c r="AF135" s="664"/>
      <c r="AG135" s="664"/>
      <c r="AH135" s="663" t="s">
        <v>18</v>
      </c>
      <c r="AI135" s="664"/>
      <c r="AJ135" s="664"/>
      <c r="AK135" s="664"/>
      <c r="AL135" s="664"/>
      <c r="AM135" s="664"/>
      <c r="AN135" s="664"/>
      <c r="AO135" s="664"/>
      <c r="AP135" s="664"/>
      <c r="AQ135" s="664"/>
      <c r="AR135" s="664"/>
      <c r="AS135" s="664"/>
      <c r="AT135" s="665"/>
      <c r="AU135" s="650" t="s">
        <v>19</v>
      </c>
      <c r="AV135" s="651"/>
      <c r="AW135" s="651"/>
      <c r="AX135" s="652"/>
      <c r="AY135" s="34">
        <f>$AY$134</f>
        <v>0</v>
      </c>
    </row>
    <row r="136" spans="1:51" ht="24.75" customHeight="1" x14ac:dyDescent="0.15">
      <c r="A136" s="1042"/>
      <c r="B136" s="1043"/>
      <c r="C136" s="1043"/>
      <c r="D136" s="1043"/>
      <c r="E136" s="1043"/>
      <c r="F136" s="1044"/>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8"/>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x14ac:dyDescent="0.15">
      <c r="A148" s="1042"/>
      <c r="B148" s="1043"/>
      <c r="C148" s="1043"/>
      <c r="D148" s="1043"/>
      <c r="E148" s="1043"/>
      <c r="F148" s="1044"/>
      <c r="G148" s="808" t="s">
        <v>17</v>
      </c>
      <c r="H148" s="664"/>
      <c r="I148" s="664"/>
      <c r="J148" s="664"/>
      <c r="K148" s="664"/>
      <c r="L148" s="663" t="s">
        <v>18</v>
      </c>
      <c r="M148" s="664"/>
      <c r="N148" s="664"/>
      <c r="O148" s="664"/>
      <c r="P148" s="664"/>
      <c r="Q148" s="664"/>
      <c r="R148" s="664"/>
      <c r="S148" s="664"/>
      <c r="T148" s="664"/>
      <c r="U148" s="664"/>
      <c r="V148" s="664"/>
      <c r="W148" s="664"/>
      <c r="X148" s="665"/>
      <c r="Y148" s="650" t="s">
        <v>19</v>
      </c>
      <c r="Z148" s="651"/>
      <c r="AA148" s="651"/>
      <c r="AB148" s="794"/>
      <c r="AC148" s="808" t="s">
        <v>17</v>
      </c>
      <c r="AD148" s="664"/>
      <c r="AE148" s="664"/>
      <c r="AF148" s="664"/>
      <c r="AG148" s="664"/>
      <c r="AH148" s="663" t="s">
        <v>18</v>
      </c>
      <c r="AI148" s="664"/>
      <c r="AJ148" s="664"/>
      <c r="AK148" s="664"/>
      <c r="AL148" s="664"/>
      <c r="AM148" s="664"/>
      <c r="AN148" s="664"/>
      <c r="AO148" s="664"/>
      <c r="AP148" s="664"/>
      <c r="AQ148" s="664"/>
      <c r="AR148" s="664"/>
      <c r="AS148" s="664"/>
      <c r="AT148" s="665"/>
      <c r="AU148" s="650" t="s">
        <v>19</v>
      </c>
      <c r="AV148" s="651"/>
      <c r="AW148" s="651"/>
      <c r="AX148" s="652"/>
      <c r="AY148" s="34">
        <f>$AY$147</f>
        <v>0</v>
      </c>
    </row>
    <row r="149" spans="1:51" ht="24.75" customHeight="1" x14ac:dyDescent="0.15">
      <c r="A149" s="1042"/>
      <c r="B149" s="1043"/>
      <c r="C149" s="1043"/>
      <c r="D149" s="1043"/>
      <c r="E149" s="1043"/>
      <c r="F149" s="1044"/>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8"/>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x14ac:dyDescent="0.15">
      <c r="A162" s="1042"/>
      <c r="B162" s="1043"/>
      <c r="C162" s="1043"/>
      <c r="D162" s="1043"/>
      <c r="E162" s="1043"/>
      <c r="F162" s="1044"/>
      <c r="G162" s="808" t="s">
        <v>17</v>
      </c>
      <c r="H162" s="664"/>
      <c r="I162" s="664"/>
      <c r="J162" s="664"/>
      <c r="K162" s="664"/>
      <c r="L162" s="663" t="s">
        <v>18</v>
      </c>
      <c r="M162" s="664"/>
      <c r="N162" s="664"/>
      <c r="O162" s="664"/>
      <c r="P162" s="664"/>
      <c r="Q162" s="664"/>
      <c r="R162" s="664"/>
      <c r="S162" s="664"/>
      <c r="T162" s="664"/>
      <c r="U162" s="664"/>
      <c r="V162" s="664"/>
      <c r="W162" s="664"/>
      <c r="X162" s="665"/>
      <c r="Y162" s="650" t="s">
        <v>19</v>
      </c>
      <c r="Z162" s="651"/>
      <c r="AA162" s="651"/>
      <c r="AB162" s="794"/>
      <c r="AC162" s="808" t="s">
        <v>17</v>
      </c>
      <c r="AD162" s="664"/>
      <c r="AE162" s="664"/>
      <c r="AF162" s="664"/>
      <c r="AG162" s="664"/>
      <c r="AH162" s="663" t="s">
        <v>18</v>
      </c>
      <c r="AI162" s="664"/>
      <c r="AJ162" s="664"/>
      <c r="AK162" s="664"/>
      <c r="AL162" s="664"/>
      <c r="AM162" s="664"/>
      <c r="AN162" s="664"/>
      <c r="AO162" s="664"/>
      <c r="AP162" s="664"/>
      <c r="AQ162" s="664"/>
      <c r="AR162" s="664"/>
      <c r="AS162" s="664"/>
      <c r="AT162" s="665"/>
      <c r="AU162" s="650" t="s">
        <v>19</v>
      </c>
      <c r="AV162" s="651"/>
      <c r="AW162" s="651"/>
      <c r="AX162" s="652"/>
      <c r="AY162" s="34">
        <f>$AY$161</f>
        <v>0</v>
      </c>
    </row>
    <row r="163" spans="1:51" ht="24.75" customHeight="1" x14ac:dyDescent="0.15">
      <c r="A163" s="1042"/>
      <c r="B163" s="1043"/>
      <c r="C163" s="1043"/>
      <c r="D163" s="1043"/>
      <c r="E163" s="1043"/>
      <c r="F163" s="1044"/>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8"/>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x14ac:dyDescent="0.15">
      <c r="A175" s="1042"/>
      <c r="B175" s="1043"/>
      <c r="C175" s="1043"/>
      <c r="D175" s="1043"/>
      <c r="E175" s="1043"/>
      <c r="F175" s="1044"/>
      <c r="G175" s="808" t="s">
        <v>17</v>
      </c>
      <c r="H175" s="664"/>
      <c r="I175" s="664"/>
      <c r="J175" s="664"/>
      <c r="K175" s="664"/>
      <c r="L175" s="663" t="s">
        <v>18</v>
      </c>
      <c r="M175" s="664"/>
      <c r="N175" s="664"/>
      <c r="O175" s="664"/>
      <c r="P175" s="664"/>
      <c r="Q175" s="664"/>
      <c r="R175" s="664"/>
      <c r="S175" s="664"/>
      <c r="T175" s="664"/>
      <c r="U175" s="664"/>
      <c r="V175" s="664"/>
      <c r="W175" s="664"/>
      <c r="X175" s="665"/>
      <c r="Y175" s="650" t="s">
        <v>19</v>
      </c>
      <c r="Z175" s="651"/>
      <c r="AA175" s="651"/>
      <c r="AB175" s="794"/>
      <c r="AC175" s="808" t="s">
        <v>17</v>
      </c>
      <c r="AD175" s="664"/>
      <c r="AE175" s="664"/>
      <c r="AF175" s="664"/>
      <c r="AG175" s="664"/>
      <c r="AH175" s="663" t="s">
        <v>18</v>
      </c>
      <c r="AI175" s="664"/>
      <c r="AJ175" s="664"/>
      <c r="AK175" s="664"/>
      <c r="AL175" s="664"/>
      <c r="AM175" s="664"/>
      <c r="AN175" s="664"/>
      <c r="AO175" s="664"/>
      <c r="AP175" s="664"/>
      <c r="AQ175" s="664"/>
      <c r="AR175" s="664"/>
      <c r="AS175" s="664"/>
      <c r="AT175" s="665"/>
      <c r="AU175" s="650" t="s">
        <v>19</v>
      </c>
      <c r="AV175" s="651"/>
      <c r="AW175" s="651"/>
      <c r="AX175" s="652"/>
      <c r="AY175" s="34">
        <f>$AY$174</f>
        <v>0</v>
      </c>
    </row>
    <row r="176" spans="1:51" ht="24.75" customHeight="1" x14ac:dyDescent="0.15">
      <c r="A176" s="1042"/>
      <c r="B176" s="1043"/>
      <c r="C176" s="1043"/>
      <c r="D176" s="1043"/>
      <c r="E176" s="1043"/>
      <c r="F176" s="1044"/>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8"/>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x14ac:dyDescent="0.15">
      <c r="A188" s="1042"/>
      <c r="B188" s="1043"/>
      <c r="C188" s="1043"/>
      <c r="D188" s="1043"/>
      <c r="E188" s="1043"/>
      <c r="F188" s="1044"/>
      <c r="G188" s="808" t="s">
        <v>17</v>
      </c>
      <c r="H188" s="664"/>
      <c r="I188" s="664"/>
      <c r="J188" s="664"/>
      <c r="K188" s="664"/>
      <c r="L188" s="663" t="s">
        <v>18</v>
      </c>
      <c r="M188" s="664"/>
      <c r="N188" s="664"/>
      <c r="O188" s="664"/>
      <c r="P188" s="664"/>
      <c r="Q188" s="664"/>
      <c r="R188" s="664"/>
      <c r="S188" s="664"/>
      <c r="T188" s="664"/>
      <c r="U188" s="664"/>
      <c r="V188" s="664"/>
      <c r="W188" s="664"/>
      <c r="X188" s="665"/>
      <c r="Y188" s="650" t="s">
        <v>19</v>
      </c>
      <c r="Z188" s="651"/>
      <c r="AA188" s="651"/>
      <c r="AB188" s="794"/>
      <c r="AC188" s="808" t="s">
        <v>17</v>
      </c>
      <c r="AD188" s="664"/>
      <c r="AE188" s="664"/>
      <c r="AF188" s="664"/>
      <c r="AG188" s="664"/>
      <c r="AH188" s="663" t="s">
        <v>18</v>
      </c>
      <c r="AI188" s="664"/>
      <c r="AJ188" s="664"/>
      <c r="AK188" s="664"/>
      <c r="AL188" s="664"/>
      <c r="AM188" s="664"/>
      <c r="AN188" s="664"/>
      <c r="AO188" s="664"/>
      <c r="AP188" s="664"/>
      <c r="AQ188" s="664"/>
      <c r="AR188" s="664"/>
      <c r="AS188" s="664"/>
      <c r="AT188" s="665"/>
      <c r="AU188" s="650" t="s">
        <v>19</v>
      </c>
      <c r="AV188" s="651"/>
      <c r="AW188" s="651"/>
      <c r="AX188" s="652"/>
      <c r="AY188" s="34">
        <f>$AY$187</f>
        <v>0</v>
      </c>
    </row>
    <row r="189" spans="1:51" ht="24.75" customHeight="1" x14ac:dyDescent="0.15">
      <c r="A189" s="1042"/>
      <c r="B189" s="1043"/>
      <c r="C189" s="1043"/>
      <c r="D189" s="1043"/>
      <c r="E189" s="1043"/>
      <c r="F189" s="1044"/>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8"/>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x14ac:dyDescent="0.15">
      <c r="A201" s="1042"/>
      <c r="B201" s="1043"/>
      <c r="C201" s="1043"/>
      <c r="D201" s="1043"/>
      <c r="E201" s="1043"/>
      <c r="F201" s="1044"/>
      <c r="G201" s="808" t="s">
        <v>17</v>
      </c>
      <c r="H201" s="664"/>
      <c r="I201" s="664"/>
      <c r="J201" s="664"/>
      <c r="K201" s="664"/>
      <c r="L201" s="663" t="s">
        <v>18</v>
      </c>
      <c r="M201" s="664"/>
      <c r="N201" s="664"/>
      <c r="O201" s="664"/>
      <c r="P201" s="664"/>
      <c r="Q201" s="664"/>
      <c r="R201" s="664"/>
      <c r="S201" s="664"/>
      <c r="T201" s="664"/>
      <c r="U201" s="664"/>
      <c r="V201" s="664"/>
      <c r="W201" s="664"/>
      <c r="X201" s="665"/>
      <c r="Y201" s="650" t="s">
        <v>19</v>
      </c>
      <c r="Z201" s="651"/>
      <c r="AA201" s="651"/>
      <c r="AB201" s="794"/>
      <c r="AC201" s="808" t="s">
        <v>17</v>
      </c>
      <c r="AD201" s="664"/>
      <c r="AE201" s="664"/>
      <c r="AF201" s="664"/>
      <c r="AG201" s="664"/>
      <c r="AH201" s="663" t="s">
        <v>18</v>
      </c>
      <c r="AI201" s="664"/>
      <c r="AJ201" s="664"/>
      <c r="AK201" s="664"/>
      <c r="AL201" s="664"/>
      <c r="AM201" s="664"/>
      <c r="AN201" s="664"/>
      <c r="AO201" s="664"/>
      <c r="AP201" s="664"/>
      <c r="AQ201" s="664"/>
      <c r="AR201" s="664"/>
      <c r="AS201" s="664"/>
      <c r="AT201" s="665"/>
      <c r="AU201" s="650" t="s">
        <v>19</v>
      </c>
      <c r="AV201" s="651"/>
      <c r="AW201" s="651"/>
      <c r="AX201" s="652"/>
      <c r="AY201" s="34">
        <f>$AY$200</f>
        <v>0</v>
      </c>
    </row>
    <row r="202" spans="1:51" ht="24.75" customHeight="1" x14ac:dyDescent="0.15">
      <c r="A202" s="1042"/>
      <c r="B202" s="1043"/>
      <c r="C202" s="1043"/>
      <c r="D202" s="1043"/>
      <c r="E202" s="1043"/>
      <c r="F202" s="1044"/>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8"/>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x14ac:dyDescent="0.15">
      <c r="A215" s="1042"/>
      <c r="B215" s="1043"/>
      <c r="C215" s="1043"/>
      <c r="D215" s="1043"/>
      <c r="E215" s="1043"/>
      <c r="F215" s="1044"/>
      <c r="G215" s="808" t="s">
        <v>17</v>
      </c>
      <c r="H215" s="664"/>
      <c r="I215" s="664"/>
      <c r="J215" s="664"/>
      <c r="K215" s="664"/>
      <c r="L215" s="663" t="s">
        <v>18</v>
      </c>
      <c r="M215" s="664"/>
      <c r="N215" s="664"/>
      <c r="O215" s="664"/>
      <c r="P215" s="664"/>
      <c r="Q215" s="664"/>
      <c r="R215" s="664"/>
      <c r="S215" s="664"/>
      <c r="T215" s="664"/>
      <c r="U215" s="664"/>
      <c r="V215" s="664"/>
      <c r="W215" s="664"/>
      <c r="X215" s="665"/>
      <c r="Y215" s="650" t="s">
        <v>19</v>
      </c>
      <c r="Z215" s="651"/>
      <c r="AA215" s="651"/>
      <c r="AB215" s="794"/>
      <c r="AC215" s="808" t="s">
        <v>17</v>
      </c>
      <c r="AD215" s="664"/>
      <c r="AE215" s="664"/>
      <c r="AF215" s="664"/>
      <c r="AG215" s="664"/>
      <c r="AH215" s="663" t="s">
        <v>18</v>
      </c>
      <c r="AI215" s="664"/>
      <c r="AJ215" s="664"/>
      <c r="AK215" s="664"/>
      <c r="AL215" s="664"/>
      <c r="AM215" s="664"/>
      <c r="AN215" s="664"/>
      <c r="AO215" s="664"/>
      <c r="AP215" s="664"/>
      <c r="AQ215" s="664"/>
      <c r="AR215" s="664"/>
      <c r="AS215" s="664"/>
      <c r="AT215" s="665"/>
      <c r="AU215" s="650" t="s">
        <v>19</v>
      </c>
      <c r="AV215" s="651"/>
      <c r="AW215" s="651"/>
      <c r="AX215" s="652"/>
      <c r="AY215" s="34">
        <f>$AY$214</f>
        <v>0</v>
      </c>
    </row>
    <row r="216" spans="1:51" ht="24.75" customHeight="1" x14ac:dyDescent="0.15">
      <c r="A216" s="1042"/>
      <c r="B216" s="1043"/>
      <c r="C216" s="1043"/>
      <c r="D216" s="1043"/>
      <c r="E216" s="1043"/>
      <c r="F216" s="1044"/>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8"/>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x14ac:dyDescent="0.15">
      <c r="A228" s="1042"/>
      <c r="B228" s="1043"/>
      <c r="C228" s="1043"/>
      <c r="D228" s="1043"/>
      <c r="E228" s="1043"/>
      <c r="F228" s="1044"/>
      <c r="G228" s="808" t="s">
        <v>17</v>
      </c>
      <c r="H228" s="664"/>
      <c r="I228" s="664"/>
      <c r="J228" s="664"/>
      <c r="K228" s="664"/>
      <c r="L228" s="663" t="s">
        <v>18</v>
      </c>
      <c r="M228" s="664"/>
      <c r="N228" s="664"/>
      <c r="O228" s="664"/>
      <c r="P228" s="664"/>
      <c r="Q228" s="664"/>
      <c r="R228" s="664"/>
      <c r="S228" s="664"/>
      <c r="T228" s="664"/>
      <c r="U228" s="664"/>
      <c r="V228" s="664"/>
      <c r="W228" s="664"/>
      <c r="X228" s="665"/>
      <c r="Y228" s="650" t="s">
        <v>19</v>
      </c>
      <c r="Z228" s="651"/>
      <c r="AA228" s="651"/>
      <c r="AB228" s="794"/>
      <c r="AC228" s="808" t="s">
        <v>17</v>
      </c>
      <c r="AD228" s="664"/>
      <c r="AE228" s="664"/>
      <c r="AF228" s="664"/>
      <c r="AG228" s="664"/>
      <c r="AH228" s="663" t="s">
        <v>18</v>
      </c>
      <c r="AI228" s="664"/>
      <c r="AJ228" s="664"/>
      <c r="AK228" s="664"/>
      <c r="AL228" s="664"/>
      <c r="AM228" s="664"/>
      <c r="AN228" s="664"/>
      <c r="AO228" s="664"/>
      <c r="AP228" s="664"/>
      <c r="AQ228" s="664"/>
      <c r="AR228" s="664"/>
      <c r="AS228" s="664"/>
      <c r="AT228" s="665"/>
      <c r="AU228" s="650" t="s">
        <v>19</v>
      </c>
      <c r="AV228" s="651"/>
      <c r="AW228" s="651"/>
      <c r="AX228" s="652"/>
      <c r="AY228" s="34">
        <f>$AY$227</f>
        <v>0</v>
      </c>
    </row>
    <row r="229" spans="1:51" ht="24.75" customHeight="1" x14ac:dyDescent="0.15">
      <c r="A229" s="1042"/>
      <c r="B229" s="1043"/>
      <c r="C229" s="1043"/>
      <c r="D229" s="1043"/>
      <c r="E229" s="1043"/>
      <c r="F229" s="1044"/>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8"/>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x14ac:dyDescent="0.15">
      <c r="A241" s="1042"/>
      <c r="B241" s="1043"/>
      <c r="C241" s="1043"/>
      <c r="D241" s="1043"/>
      <c r="E241" s="1043"/>
      <c r="F241" s="1044"/>
      <c r="G241" s="808" t="s">
        <v>17</v>
      </c>
      <c r="H241" s="664"/>
      <c r="I241" s="664"/>
      <c r="J241" s="664"/>
      <c r="K241" s="664"/>
      <c r="L241" s="663" t="s">
        <v>18</v>
      </c>
      <c r="M241" s="664"/>
      <c r="N241" s="664"/>
      <c r="O241" s="664"/>
      <c r="P241" s="664"/>
      <c r="Q241" s="664"/>
      <c r="R241" s="664"/>
      <c r="S241" s="664"/>
      <c r="T241" s="664"/>
      <c r="U241" s="664"/>
      <c r="V241" s="664"/>
      <c r="W241" s="664"/>
      <c r="X241" s="665"/>
      <c r="Y241" s="650" t="s">
        <v>19</v>
      </c>
      <c r="Z241" s="651"/>
      <c r="AA241" s="651"/>
      <c r="AB241" s="794"/>
      <c r="AC241" s="808" t="s">
        <v>17</v>
      </c>
      <c r="AD241" s="664"/>
      <c r="AE241" s="664"/>
      <c r="AF241" s="664"/>
      <c r="AG241" s="664"/>
      <c r="AH241" s="663" t="s">
        <v>18</v>
      </c>
      <c r="AI241" s="664"/>
      <c r="AJ241" s="664"/>
      <c r="AK241" s="664"/>
      <c r="AL241" s="664"/>
      <c r="AM241" s="664"/>
      <c r="AN241" s="664"/>
      <c r="AO241" s="664"/>
      <c r="AP241" s="664"/>
      <c r="AQ241" s="664"/>
      <c r="AR241" s="664"/>
      <c r="AS241" s="664"/>
      <c r="AT241" s="665"/>
      <c r="AU241" s="650" t="s">
        <v>19</v>
      </c>
      <c r="AV241" s="651"/>
      <c r="AW241" s="651"/>
      <c r="AX241" s="652"/>
      <c r="AY241" s="34">
        <f>$AY$240</f>
        <v>0</v>
      </c>
    </row>
    <row r="242" spans="1:51" ht="24.75" customHeight="1" x14ac:dyDescent="0.15">
      <c r="A242" s="1042"/>
      <c r="B242" s="1043"/>
      <c r="C242" s="1043"/>
      <c r="D242" s="1043"/>
      <c r="E242" s="1043"/>
      <c r="F242" s="1044"/>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8"/>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x14ac:dyDescent="0.15">
      <c r="A254" s="1042"/>
      <c r="B254" s="1043"/>
      <c r="C254" s="1043"/>
      <c r="D254" s="1043"/>
      <c r="E254" s="1043"/>
      <c r="F254" s="1044"/>
      <c r="G254" s="808" t="s">
        <v>17</v>
      </c>
      <c r="H254" s="664"/>
      <c r="I254" s="664"/>
      <c r="J254" s="664"/>
      <c r="K254" s="664"/>
      <c r="L254" s="663" t="s">
        <v>18</v>
      </c>
      <c r="M254" s="664"/>
      <c r="N254" s="664"/>
      <c r="O254" s="664"/>
      <c r="P254" s="664"/>
      <c r="Q254" s="664"/>
      <c r="R254" s="664"/>
      <c r="S254" s="664"/>
      <c r="T254" s="664"/>
      <c r="U254" s="664"/>
      <c r="V254" s="664"/>
      <c r="W254" s="664"/>
      <c r="X254" s="665"/>
      <c r="Y254" s="650" t="s">
        <v>19</v>
      </c>
      <c r="Z254" s="651"/>
      <c r="AA254" s="651"/>
      <c r="AB254" s="794"/>
      <c r="AC254" s="808" t="s">
        <v>17</v>
      </c>
      <c r="AD254" s="664"/>
      <c r="AE254" s="664"/>
      <c r="AF254" s="664"/>
      <c r="AG254" s="664"/>
      <c r="AH254" s="663" t="s">
        <v>18</v>
      </c>
      <c r="AI254" s="664"/>
      <c r="AJ254" s="664"/>
      <c r="AK254" s="664"/>
      <c r="AL254" s="664"/>
      <c r="AM254" s="664"/>
      <c r="AN254" s="664"/>
      <c r="AO254" s="664"/>
      <c r="AP254" s="664"/>
      <c r="AQ254" s="664"/>
      <c r="AR254" s="664"/>
      <c r="AS254" s="664"/>
      <c r="AT254" s="665"/>
      <c r="AU254" s="650" t="s">
        <v>19</v>
      </c>
      <c r="AV254" s="651"/>
      <c r="AW254" s="651"/>
      <c r="AX254" s="652"/>
      <c r="AY254" s="34">
        <f>$AY$253</f>
        <v>0</v>
      </c>
    </row>
    <row r="255" spans="1:51" ht="24.75" customHeight="1" x14ac:dyDescent="0.15">
      <c r="A255" s="1042"/>
      <c r="B255" s="1043"/>
      <c r="C255" s="1043"/>
      <c r="D255" s="1043"/>
      <c r="E255" s="1043"/>
      <c r="F255" s="1044"/>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8"/>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353</v>
      </c>
      <c r="Z3" s="363"/>
      <c r="AA3" s="363"/>
      <c r="AB3" s="363"/>
      <c r="AC3" s="153" t="s">
        <v>338</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353</v>
      </c>
      <c r="Z36" s="363"/>
      <c r="AA36" s="363"/>
      <c r="AB36" s="363"/>
      <c r="AC36" s="153" t="s">
        <v>338</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353</v>
      </c>
      <c r="Z69" s="363"/>
      <c r="AA69" s="363"/>
      <c r="AB69" s="363"/>
      <c r="AC69" s="153" t="s">
        <v>338</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353</v>
      </c>
      <c r="Z102" s="363"/>
      <c r="AA102" s="363"/>
      <c r="AB102" s="363"/>
      <c r="AC102" s="153" t="s">
        <v>338</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353</v>
      </c>
      <c r="Z135" s="363"/>
      <c r="AA135" s="363"/>
      <c r="AB135" s="363"/>
      <c r="AC135" s="153" t="s">
        <v>338</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353</v>
      </c>
      <c r="Z168" s="363"/>
      <c r="AA168" s="363"/>
      <c r="AB168" s="363"/>
      <c r="AC168" s="153" t="s">
        <v>338</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353</v>
      </c>
      <c r="Z201" s="363"/>
      <c r="AA201" s="363"/>
      <c r="AB201" s="363"/>
      <c r="AC201" s="153" t="s">
        <v>338</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353</v>
      </c>
      <c r="Z234" s="363"/>
      <c r="AA234" s="363"/>
      <c r="AB234" s="363"/>
      <c r="AC234" s="153" t="s">
        <v>338</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353</v>
      </c>
      <c r="Z267" s="363"/>
      <c r="AA267" s="363"/>
      <c r="AB267" s="363"/>
      <c r="AC267" s="153" t="s">
        <v>338</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353</v>
      </c>
      <c r="Z300" s="363"/>
      <c r="AA300" s="363"/>
      <c r="AB300" s="363"/>
      <c r="AC300" s="153" t="s">
        <v>338</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353</v>
      </c>
      <c r="Z333" s="363"/>
      <c r="AA333" s="363"/>
      <c r="AB333" s="363"/>
      <c r="AC333" s="153" t="s">
        <v>338</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353</v>
      </c>
      <c r="Z366" s="363"/>
      <c r="AA366" s="363"/>
      <c r="AB366" s="363"/>
      <c r="AC366" s="153" t="s">
        <v>338</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353</v>
      </c>
      <c r="Z399" s="363"/>
      <c r="AA399" s="363"/>
      <c r="AB399" s="363"/>
      <c r="AC399" s="153" t="s">
        <v>338</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353</v>
      </c>
      <c r="Z432" s="363"/>
      <c r="AA432" s="363"/>
      <c r="AB432" s="363"/>
      <c r="AC432" s="153" t="s">
        <v>338</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353</v>
      </c>
      <c r="Z465" s="363"/>
      <c r="AA465" s="363"/>
      <c r="AB465" s="363"/>
      <c r="AC465" s="153" t="s">
        <v>338</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353</v>
      </c>
      <c r="Z498" s="363"/>
      <c r="AA498" s="363"/>
      <c r="AB498" s="363"/>
      <c r="AC498" s="153" t="s">
        <v>338</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353</v>
      </c>
      <c r="Z531" s="363"/>
      <c r="AA531" s="363"/>
      <c r="AB531" s="363"/>
      <c r="AC531" s="153" t="s">
        <v>338</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353</v>
      </c>
      <c r="Z564" s="363"/>
      <c r="AA564" s="363"/>
      <c r="AB564" s="363"/>
      <c r="AC564" s="153" t="s">
        <v>338</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353</v>
      </c>
      <c r="Z597" s="363"/>
      <c r="AA597" s="363"/>
      <c r="AB597" s="363"/>
      <c r="AC597" s="153" t="s">
        <v>338</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353</v>
      </c>
      <c r="Z630" s="363"/>
      <c r="AA630" s="363"/>
      <c r="AB630" s="363"/>
      <c r="AC630" s="153" t="s">
        <v>338</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353</v>
      </c>
      <c r="Z663" s="363"/>
      <c r="AA663" s="363"/>
      <c r="AB663" s="363"/>
      <c r="AC663" s="153" t="s">
        <v>338</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353</v>
      </c>
      <c r="Z696" s="363"/>
      <c r="AA696" s="363"/>
      <c r="AB696" s="363"/>
      <c r="AC696" s="153" t="s">
        <v>338</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353</v>
      </c>
      <c r="Z729" s="363"/>
      <c r="AA729" s="363"/>
      <c r="AB729" s="363"/>
      <c r="AC729" s="153" t="s">
        <v>338</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353</v>
      </c>
      <c r="Z762" s="363"/>
      <c r="AA762" s="363"/>
      <c r="AB762" s="363"/>
      <c r="AC762" s="153" t="s">
        <v>338</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353</v>
      </c>
      <c r="Z795" s="363"/>
      <c r="AA795" s="363"/>
      <c r="AB795" s="363"/>
      <c r="AC795" s="153" t="s">
        <v>338</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353</v>
      </c>
      <c r="Z828" s="363"/>
      <c r="AA828" s="363"/>
      <c r="AB828" s="363"/>
      <c r="AC828" s="153" t="s">
        <v>338</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353</v>
      </c>
      <c r="Z861" s="363"/>
      <c r="AA861" s="363"/>
      <c r="AB861" s="363"/>
      <c r="AC861" s="153" t="s">
        <v>338</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353</v>
      </c>
      <c r="Z894" s="363"/>
      <c r="AA894" s="363"/>
      <c r="AB894" s="363"/>
      <c r="AC894" s="153" t="s">
        <v>338</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353</v>
      </c>
      <c r="Z927" s="363"/>
      <c r="AA927" s="363"/>
      <c r="AB927" s="363"/>
      <c r="AC927" s="153" t="s">
        <v>338</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353</v>
      </c>
      <c r="Z960" s="363"/>
      <c r="AA960" s="363"/>
      <c r="AB960" s="363"/>
      <c r="AC960" s="153" t="s">
        <v>338</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353</v>
      </c>
      <c r="Z993" s="363"/>
      <c r="AA993" s="363"/>
      <c r="AB993" s="363"/>
      <c r="AC993" s="153" t="s">
        <v>338</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353</v>
      </c>
      <c r="Z1026" s="363"/>
      <c r="AA1026" s="363"/>
      <c r="AB1026" s="363"/>
      <c r="AC1026" s="153" t="s">
        <v>338</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353</v>
      </c>
      <c r="Z1059" s="363"/>
      <c r="AA1059" s="363"/>
      <c r="AB1059" s="363"/>
      <c r="AC1059" s="153" t="s">
        <v>338</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353</v>
      </c>
      <c r="Z1092" s="363"/>
      <c r="AA1092" s="363"/>
      <c r="AB1092" s="363"/>
      <c r="AC1092" s="153" t="s">
        <v>338</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353</v>
      </c>
      <c r="Z1125" s="363"/>
      <c r="AA1125" s="363"/>
      <c r="AB1125" s="363"/>
      <c r="AC1125" s="153" t="s">
        <v>338</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353</v>
      </c>
      <c r="Z1158" s="363"/>
      <c r="AA1158" s="363"/>
      <c r="AB1158" s="363"/>
      <c r="AC1158" s="153" t="s">
        <v>338</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353</v>
      </c>
      <c r="Z1191" s="363"/>
      <c r="AA1191" s="363"/>
      <c r="AB1191" s="363"/>
      <c r="AC1191" s="153" t="s">
        <v>338</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353</v>
      </c>
      <c r="Z1224" s="363"/>
      <c r="AA1224" s="363"/>
      <c r="AB1224" s="363"/>
      <c r="AC1224" s="153" t="s">
        <v>338</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353</v>
      </c>
      <c r="Z1257" s="363"/>
      <c r="AA1257" s="363"/>
      <c r="AB1257" s="363"/>
      <c r="AC1257" s="153" t="s">
        <v>338</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353</v>
      </c>
      <c r="Z1290" s="363"/>
      <c r="AA1290" s="363"/>
      <c r="AB1290" s="363"/>
      <c r="AC1290" s="153" t="s">
        <v>338</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丸山 祐樹(maruyama-yuuki)</cp:lastModifiedBy>
  <cp:lastPrinted>2021-08-17T06:55:26Z</cp:lastPrinted>
  <dcterms:created xsi:type="dcterms:W3CDTF">2012-03-13T00:50:25Z</dcterms:created>
  <dcterms:modified xsi:type="dcterms:W3CDTF">2021-08-18T06:54:16Z</dcterms:modified>
</cp:coreProperties>
</file>