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213"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<sst xmlns="http://schemas.openxmlformats.org/spreadsheetml/2006/main" count="3101" uniqueCount="785">
  <si>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</si>
  <si>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</si>
  <si>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</si>
  <si>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</si>
  <si>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</si>
  <si>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</si>
  <si>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</si>
  <si>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</si>
  <si>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</si>
  <si>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</si>
  <si>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</si>
  <si>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</si>
  <si>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</si>
  <si>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</si>
  <si>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</si>
  <si>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</si>
  <si>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</si>
  <si>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</si>
  <si>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</si>
  <si>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</si>
  <si>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</si>
  <si>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</si>
  <si>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</si>
  <si>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</si>
  <si>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</si>
  <si>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</si>
  <si>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</si>
  <si>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</si>
  <si>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</si>
  <si>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</si>
  <si>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</si>
  <si>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</si>
  <si>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</si>
  <si>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</si>
  <si>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</si>
  <si>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</si>
  <si>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</si>
  <si>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</si>
  <si>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</si>
  <si>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</si>
  <si>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</si>
  <si>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</si>
  <si>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</si>
  <si>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</si>
  <si>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</si>
  <si>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</si>
  <si>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</si>
  <si>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</si>
  <si>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</si>
  <si>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</si>
  <si>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</si>
  <si>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</si>
  <si>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</si>
  <si>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</si>
  <si>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</si>
  <si>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</si>
  <si>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</si>
  <si>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</si>
  <si>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</si>
  <si>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</si>
  <si>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</si>
  <si>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</si>
  <si>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</si>
  <si>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</si>
  <si>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</si>
  <si>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</si>
  <si>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</si>
  <si>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</si>
  <si>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</si>
  <si>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</si>
  <si>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</si>
  <si>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</si>
  <si>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</si>
  <si>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</si>
  <si>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</si>
  <si>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</si>
  <si>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</si>
  <si>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</si>
  <si>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</si>
  <si>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</si>
  <si>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</si>
  <si>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</si>
  <si>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</si>
  <si>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</si>
  <si>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</si>
  <si>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</si>
  <si>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</si>
  <si>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</si>
  <si>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</si>
  <si>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</si>
  <si>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</si>
  <si>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</si>
  <si>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</si>
  <si>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</si>
  <si>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</si>
  <si>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</si>
  <si>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</si>
  <si>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</si>
  <si>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</si>
  <si>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</si>
  <si>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</si>
  <si>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</si>
  <si>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</si>
  <si>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</si>
  <si>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</si>
  <si>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</si>
  <si>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</si>
  <si>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</si>
  <si>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</si>
  <si>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</si>
  <si>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</si>
  <si>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</si>
  <si>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</si>
  <si>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</si>
  <si>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</si>
  <si>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</si>
  <si>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</si>
  <si>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</si>
  <si>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</si>
  <si>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</si>
  <si>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</si>
  <si>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</si>
  <si>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</si>
  <si>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</si>
  <si>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</si>
  <si>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</si>
  <si>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</si>
  <si>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</si>
  <si>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</si>
  <si>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</si>
  <si>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</si>
  <si>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</si>
  <si>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</si>
  <si>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</si>
  <si>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</si>
  <si>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</si>
  <si>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</si>
  <si>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</si>
  <si>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</si>
  <si>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</si>
  <si>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</si>
  <si>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</si>
  <si>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</si>
  <si>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</si>
  <si>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</si>
  <si>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</si>
  <si>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</si>
  <si>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</si>
  <si>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</si>
  <si>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</si>
  <si>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</si>
  <si>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</si>
  <si>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</si>
  <si>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</si>
  <si>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</si>
  <si>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</si>
  <si>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</si>
  <si>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</si>
  <si>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</si>
  <si>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</si>
  <si>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</si>
  <si>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</si>
  <si>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</si>
  <si>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</si>
  <si>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</si>
  <si>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</si>
  <si>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</si>
  <si>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</si>
  <si>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</si>
  <si>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</si>
  <si>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</si>
  <si>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</si>
  <si>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</si>
  <si>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</si>
  <si>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</si>
  <si>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</si>
  <si>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</si>
  <si>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</si>
  <si>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</si>
  <si>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</si>
  <si>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</si>
  <si>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</si>
  <si>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</si>
  <si>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</si>
  <si>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</si>
  <si>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</si>
  <si>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</si>
  <si>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</si>
  <si>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</si>
  <si>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</si>
  <si>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</si>
  <si>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</si>
  <si>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</si>
  <si>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</si>
  <si>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</si>
  <si>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</si>
  <si>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</si>
  <si>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</si>
  <si>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</si>
  <si>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</si>
  <si>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</si>
  <si>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</si>
  <si>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</si>
  <si>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</si>
  <si>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</si>
  <si>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</si>
  <si>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</si>
  <si>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</si>
  <si>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</si>
  <si>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</si>
  <si>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</si>
  <si>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</si>
  <si>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</si>
  <si>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</si>
  <si>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</si>
  <si>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</si>
  <si>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</si>
  <si>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</si>
  <si>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</si>
  <si>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</si>
  <si>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</si>
  <si>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</si>
  <si>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</si>
  <si>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</si>
  <si>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</si>
  <si>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</si>
  <si>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</si>
  <si>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</si>
  <si>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</si>
  <si>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</si>
  <si>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</si>
  <si>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</si>
  <si>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</si>
  <si>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</si>
  <si>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</si>
  <si>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</si>
  <si>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</si>
  <si>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</si>
  <si>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</si>
  <si>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</si>
  <si>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</si>
  <si>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</si>
  <si>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</si>
  <si>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</si>
  <si>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</si>
  <si>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</si>
  <si>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</si>
  <si>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</si>
  <si>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</si>
  <si>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</si>
  <si>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</si>
  <si>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</si>
  <si>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</si>
  <si>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</si>
  <si>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</si>
  <si>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</si>
  <si>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</si>
  <si>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</si>
  <si>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</si>
  <si>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</si>
  <si>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</si>
  <si>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</si>
  <si>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</si>
  <si>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</si>
  <si>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</si>
  <si>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</si>
  <si>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</si>
  <si>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</si>
  <si>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</si>
  <si>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</si>
  <si>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</si>
  <si>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</si>
  <si>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</si>
  <si>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</si>
  <si>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</si>
  <si>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</si>
  <si>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</si>
  <si>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</si>
  <si>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</si>
  <si>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</si>
  <si>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</si>
  <si>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</si>
  <si>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</si>
  <si>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</si>
  <si>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</si>
  <si>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</si>
  <si>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</si>
  <si>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</si>
  <si>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</si>
  <si>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</si>
  <si>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</si>
  <si>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</si>
  <si>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</si>
  <si>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</si>
  <si>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</si>
  <si>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</si>
  <si>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</si>
  <si>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</si>
  <si>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</si>
  <si>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</si>
  <si>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</si>
  <si>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</si>
  <si>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</si>
  <si>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</si>
  <si>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</si>
  <si>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</si>
  <si>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</si>
  <si>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</si>
  <si>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</si>
  <si>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</si>
  <si>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</si>
  <si>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</si>
  <si>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</si>
  <si>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</si>
  <si>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</si>
  <si>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</si>
  <si>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</si>
  <si>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</si>
  <si>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</si>
  <si>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</si>
  <si>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</si>
  <si>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</si>
  <si>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</si>
  <si>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</si>
  <si>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</si>
  <si>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</si>
  <si>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</si>
  <si>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</si>
  <si>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</si>
  <si>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</si>
  <si>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</si>
  <si>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</si>
  <si>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</si>
  <si>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</si>
  <si>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</si>
  <si>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</si>
  <si>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</si>
  <si>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</si>
  <si>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</si>
  <si>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</si>
  <si>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</si>
  <si>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</si>
  <si>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</si>
  <si>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</si>
  <si>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</si>
  <si>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</si>
  <si>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</si>
  <si>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</si>
  <si>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</si>
  <si>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</si>
  <si>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</si>
  <si>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</si>
  <si>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</si>
  <si>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</si>
  <si>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</si>
  <si>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</si>
  <si>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</si>
  <si>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</si>
  <si>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</si>
  <si>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</si>
  <si>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</si>
  <si>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</si>
  <si>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</si>
  <si>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</si>
  <si>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</si>
  <si>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</si>
  <si>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</si>
  <si>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</si>
  <si>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</si>
  <si>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</si>
  <si>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</si>
  <si>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</si>
  <si>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</si>
  <si>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</si>
  <si>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</si>
  <si>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</si>
  <si>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</si>
  <si>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</si>
  <si>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</si>
  <si>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</si>
  <si>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</si>
  <si>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</si>
  <si>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</si>
  <si>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</si>
  <si>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</si>
  <si>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</si>
  <si>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</si>
  <si>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</si>
  <si>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</si>
  <si>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</si>
  <si>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</si>
  <si>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</si>
  <si>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</si>
  <si>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</si>
  <si>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</si>
  <si>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</si>
  <si>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</si>
  <si>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</si>
  <si>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</si>
  <si>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</si>
  <si>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</si>
  <si>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</si>
  <si>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</si>
  <si>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</si>
  <si>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</si>
  <si>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</si>
  <si>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</si>
  <si>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</si>
  <si>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</si>
  <si>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</si>
  <si>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</si>
  <si>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</si>
  <si>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</si>
  <si>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</si>
  <si>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</si>
  <si>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</si>
  <si>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</si>
  <si>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</si>
  <si>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</si>
  <si>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</si>
  <si>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</si>
  <si>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</si>
  <si>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</si>
  <si>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</si>
  <si>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</si>
  <si>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</si>
  <si>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</si>
  <si>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</si>
  <si>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</si>
  <si>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</si>
  <si>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</si>
  <si>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</si>
  <si>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</si>
  <si>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</si>
  <si>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</si>
  <si>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</si>
  <si>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</si>
  <si>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</si>
  <si>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</si>
  <si>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</si>
  <si>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</si>
  <si>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</si>
  <si>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</si>
  <si>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</si>
  <si>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</si>
  <si>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</si>
  <si>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</si>
  <si>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</si>
  <si>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</si>
  <si>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</si>
  <si>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</si>
  <si>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</si>
  <si>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</si>
  <si>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</si>
  <si>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</si>
  <si>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</si>
  <si>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</si>
  <si>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</si>
  <si>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</si>
  <si>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</si>
  <si>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</si>
  <si>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</si>
  <si>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</si>
  <si>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</si>
  <si>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</si>
  <si>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</si>
  <si>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</si>
  <si>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</si>
  <si>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</si>
  <si>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</si>
  <si>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</si>
  <si>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</si>
  <si>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</si>
  <si>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</si>
  <si>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</si>
  <si>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</si>
  <si>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</si>
  <si>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</si>
  <si>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</si>
  <si>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</si>
  <si>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</si>
  <si>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</si>
  <si>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</si>
  <si>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</si>
  <si>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</si>
  <si>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</si>
  <si>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</si>
  <si>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</si>
  <si>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</si>
  <si>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</si>
  <si>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</si>
  <si>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</si>
  <si>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</si>
  <si>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</si>
  <si>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</si>
  <si>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</si>
  <si>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</si>
  <si>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</si>
  <si>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</si>
  <si>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</si>
  <si>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</si>
  <si>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</si>
  <si>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</si>
  <si>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</si>
  <si>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</si>
  <si>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</si>
  <si>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</si>
  <si>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</si>
  <si>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</si>
  <si>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</si>
  <si>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</si>
  <si>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</si>
  <si>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</si>
  <si>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</si>
  <si>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</si>
  <si>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</si>
  <si>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</si>
  <si>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</si>
  <si>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</si>
  <si>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</si>
  <si>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</si>
  <si>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</si>
  <si>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</si>
  <si>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</si>
  <si>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</si>
  <si>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</si>
  <si>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</si>
  <si>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</si>
  <si>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</si>
  <si>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</si>
  <si>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</si>
  <si>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</si>
  <si>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</si>
  <si>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</si>
  <si>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</si>
  <si>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</si>
  <si>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</si>
  <si>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</si>
  <si>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</si>
  <si>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</si>
  <si>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</si>
  <si>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</si>
  <si>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</si>
  <si>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</si>
  <si>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</si>
  <si>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</si>
  <si>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</si>
  <si>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</si>
  <si>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</si>
  <si>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</si>
  <si>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</si>
  <si>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</si>
  <si>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</si>
  <si>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</si>
  <si>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</si>
  <si>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</si>
  <si>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</si>
  <si>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</si>
  <si>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</si>
  <si>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</si>
  <si>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</si>
  <si>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</si>
  <si>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</si>
  <si>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</si>
  <si>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</si>
  <si>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</si>
  <si>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</si>
  <si>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</si>
  <si>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</si>
  <si>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</si>
  <si>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</si>
  <si>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</si>
  <si>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</si>
  <si>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</si>
  <si>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</si>
  <si>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</si>
  <si>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</si>
  <si>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</si>
  <si>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</si>
  <si>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</si>
  <si>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</si>
  <si>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</si>
  <si>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</si>
  <si>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</si>
  <si>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</si>
  <si>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</si>
  <si>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</si>
  <si>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</si>
  <si>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</si>
  <si>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</si>
  <si>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</si>
  <si>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</si>
  <si>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</si>
  <si>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</si>
  <si>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</si>
  <si>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</si>
  <si>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</si>
  <si>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</si>
  <si>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</si>
  <si>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</si>
  <si>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</si>
  <si>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</si>
  <si>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</si>
  <si>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</si>
  <si>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</si>
  <si>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</si>
  <si>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</si>
  <si>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</si>
  <si>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</si>
  <si>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</si>
  <si>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</si>
  <si>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</si>
  <si>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</si>
  <si>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</si>
  <si>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</si>
  <si>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</si>
  <si>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</si>
  <si>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</si>
  <si>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</si>
  <si>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</si>
  <si>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</si>
  <si>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</si>
  <si>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</si>
  <si>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</si>
  <si>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</si>
  <si>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</si>
  <si>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</si>
  <si>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</si>
  <si>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</si>
  <si>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</si>
  <si>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</si>
  <si>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</si>
  <si>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</si>
  <si>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</si>
  <si>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</si>
  <si>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</si>
  <si>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</si>
  <si>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</si>
  <si>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</si>
  <si>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</si>
  <si>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</si>
  <si>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</si>
  <si>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</si>
  <si>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</si>
  <si>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</si>
  <si>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</si>
  <si>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</si>
  <si>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</si>
  <si>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</si>
  <si>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</si>
  <si>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</si>
  <si>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</si>
  <si>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</si>
  <si>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</si>
  <si>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</si>
  <si>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</si>
  <si>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</si>
  <si>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</si>
  <si>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</si>
  <si>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</si>
  <si>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</si>
  <si>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</si>
  <si>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</si>
  <si>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</si>
  <si>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</si>
  <si>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</si>
  <si>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</si>
  <si>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</si>
  <si>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</si>
  <si>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</si>
  <si>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</si>
  <si>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</si>
  <si>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</si>
  <si>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</si>
  <si>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</si>
  <si>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</si>
  <si>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</si>
  <si>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</si>
  <si>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</si>
  <si>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</si>
  <si>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</si>
  <si>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</si>
  <si>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</si>
  <si>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</si>
  <si>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</si>
  <si>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</si>
  <si>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</si>
  <si>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</si>
  <si>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</si>
  <si>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</si>
  <si>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</si>
  <si>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</si>
  <si>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</si>
  <si>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</si>
  <si>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</si>
  <si>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</si>
  <si>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</si>
  <si>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</si>
  <si>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</si>
  <si>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</si>
  <si>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</si>
  <si>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</si>
  <si>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</si>
  <si>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</si>
  <si>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</si>
  <si>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</si>
  <si>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</si>
  <si>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</si>
  <si>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</si>
  <si>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</si>
  <si>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</si>
  <si>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</si>
  <si>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都道府県立職業能力開発施設の運営費交付金(職業転換訓練費
交付金・離職者等職業訓練費交付金）</t>
  </si>
  <si>
    <t>人材開発統括官</t>
  </si>
  <si>
    <t>訓練企画室長　平川 雅浩</t>
  </si>
  <si>
    <t>昭和６０年度</t>
  </si>
  <si>
    <t>終了予定なし</t>
  </si>
  <si>
    <t>訓練企画室</t>
  </si>
  <si>
    <t>　都道府県における職業訓練の規模及び質の維持</t>
  </si>
  <si>
    <t>　都道府県が設置する職業能力開発校等の運営に必要な経費の一部を交付し、離職者、在職者及び学卒者等に対して職業訓練を行うことにより、職業に必要な技能及び知識を習得させる。</t>
  </si>
  <si>
    <t>-</t>
  </si>
  <si>
    <t>職業転換訓練費交付金
(一般会計)</t>
  </si>
  <si>
    <t>離職者訓練（施設内訓練）
修了者の訓練修了後３ヶ月
時点の就職率80％</t>
  </si>
  <si>
    <t>離職者訓練（施設内訓練）
修了者の訓練修了後３ヶ月
時点の就職率（離職者訓練終了後３か月時点の就職者数／訓練修了者数）</t>
  </si>
  <si>
    <t>定例業務統計報告（厚生労働省調べ）</t>
  </si>
  <si>
    <t>人</t>
  </si>
  <si>
    <t>訓練に要した経費／受講者数　　　　　　　　　　　　　　</t>
    <phoneticPr fontId="5"/>
  </si>
  <si>
    <t>円</t>
  </si>
  <si>
    <t>11,640,286,000
/69,412</t>
  </si>
  <si>
    <t>多様な職業能力開発の機会を確保すること（Ⅵ-１）</t>
  </si>
  <si>
    <t>多様な職業能力開発の機会を確保し、生産性の向上に向けた人材育成を強化すること（Ⅵ-１-１）</t>
  </si>
  <si>
    <t>公共職業訓練（離職者訓練・施設内訓練）の修了者に
おける就職率
※（独）高齢・障害・求職者雇用支援機構分を含む</t>
  </si>
  <si>
    <t>公共職業訓練（学卒者訓練）の修了者における就職率
※（独）高齢・障害・求職者雇用支援機構分を含む</t>
  </si>
  <si>
    <t>職業能力開発校施設整備費等補助金</t>
  </si>
  <si>
    <t>948</t>
  </si>
  <si>
    <t>819</t>
  </si>
  <si>
    <t>720</t>
  </si>
  <si>
    <t>593</t>
  </si>
  <si>
    <t>598</t>
  </si>
  <si>
    <t>603</t>
  </si>
  <si>
    <t>590</t>
  </si>
  <si>
    <t>612</t>
  </si>
  <si>
    <t>○</t>
  </si>
  <si>
    <t>-</t>
    <phoneticPr fontId="5"/>
  </si>
  <si>
    <t>訓練受講者数
　・離職者（施設内）訓練受講者
　・在職者訓練受講者
　・学卒者訓練受講者</t>
    <phoneticPr fontId="5"/>
  </si>
  <si>
    <t>11,639,029,000
/67,490</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</si>
  <si>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</si>
  <si>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点検対象外</t>
    <rPh sb="0" eb="2">
      <t>テンケン</t>
    </rPh>
    <rPh sb="2" eb="5">
      <t>タイショウガイ</t>
    </rPh>
    <phoneticPr fontId="5"/>
  </si>
  <si>
    <t>A.東京都</t>
    <rPh sb="2" eb="5">
      <t>トウキョウト</t>
    </rPh>
    <phoneticPr fontId="5"/>
  </si>
  <si>
    <t>訓練実施経費</t>
  </si>
  <si>
    <t>短期課程、普通課程、専門課程訓練費</t>
  </si>
  <si>
    <t>東京都</t>
    <rPh sb="0" eb="3">
      <t>トウキョウト</t>
    </rPh>
    <phoneticPr fontId="5"/>
  </si>
  <si>
    <t>－</t>
    <phoneticPr fontId="5"/>
  </si>
  <si>
    <t>本事業は地域の実情に応じた多様な訓練機会を確保するため、国が都道府県の職業能力開発校の運営に必要な経費を交付するものである。</t>
  </si>
  <si>
    <t>雇用失業情勢に応じた求職者の就職を実現するためには訓練機会の確保が重要であることから、本事業は優先度が高い事業と言える。</t>
  </si>
  <si>
    <t>‐</t>
  </si>
  <si>
    <t>無</t>
  </si>
  <si>
    <t>-</t>
    <phoneticPr fontId="5"/>
  </si>
  <si>
    <t>費目・使途は都道府県の職業能力開発校の運営に必要な経費に限定されている。</t>
  </si>
  <si>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</si>
  <si>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</si>
  <si>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引き続き、効率的・効果的な予算執行に努める。</t>
  </si>
  <si>
    <t>令和２年度は、新型コロナウイルス感染症の影響により雇用情勢が悪化しており、令和３年度についても、労働者の解雇や雇止め等の増加が懸念されるため、引き続き、事業の実施状況等を踏まえ、必要に応じて見直しを行いながら、効率的・効果的な予算執行に努める。</t>
    <rPh sb="37" eb="39">
      <t>レイワ</t>
    </rPh>
    <rPh sb="40" eb="42">
      <t>ネンド</t>
    </rPh>
    <phoneticPr fontId="5"/>
  </si>
  <si>
    <t>離職者、在職者及び学卒者に対して、職業訓練を行い、就職に必要な技能及び知識を習得させる。（交付金の交付）</t>
  </si>
  <si>
    <t>補助金等交付</t>
  </si>
  <si>
    <t>神奈川県</t>
    <rPh sb="0" eb="4">
      <t>カナガワケン</t>
    </rPh>
    <phoneticPr fontId="5"/>
  </si>
  <si>
    <t>北海道</t>
    <rPh sb="0" eb="3">
      <t>ホッカイドウ</t>
    </rPh>
    <phoneticPr fontId="5"/>
  </si>
  <si>
    <t>愛知県</t>
    <rPh sb="0" eb="3">
      <t>アイチケン</t>
    </rPh>
    <phoneticPr fontId="5"/>
  </si>
  <si>
    <t>福岡県</t>
    <rPh sb="0" eb="3">
      <t>フクオカケン</t>
    </rPh>
    <phoneticPr fontId="5"/>
  </si>
  <si>
    <t>岩手県</t>
    <phoneticPr fontId="5"/>
  </si>
  <si>
    <t>長野県</t>
    <rPh sb="0" eb="3">
      <t>ナガノケン</t>
    </rPh>
    <phoneticPr fontId="5"/>
  </si>
  <si>
    <t>千葉県</t>
    <rPh sb="0" eb="3">
      <t>チバケン</t>
    </rPh>
    <phoneticPr fontId="5"/>
  </si>
  <si>
    <t>大阪府</t>
  </si>
  <si>
    <t>埼玉県</t>
    <phoneticPr fontId="5"/>
  </si>
  <si>
    <t>厚労</t>
  </si>
  <si>
    <t>離職者等職業訓練費交付金
(労働保険特別会計雇用勘定)</t>
    <phoneticPr fontId="5"/>
  </si>
  <si>
    <t>-</t>
    <phoneticPr fontId="5"/>
  </si>
  <si>
    <t>-</t>
    <phoneticPr fontId="5"/>
  </si>
  <si>
    <t>第11次職業能力開発基本計画</t>
    <phoneticPr fontId="5"/>
  </si>
  <si>
    <t>職業訓練は国の雇用のセーフティネットとして国の責務として実施すべき事業である（労働施策の総合的な推進並びに労働者の雇用の安定及び職業生活の充実等に関する法律第4条第1項第3号）。</t>
    <phoneticPr fontId="5"/>
  </si>
  <si>
    <t>職業能力開発促進法第16条第１項及び第95条第１項、
雇用保険法第63条第１項第２号、
雇用保険法施行令第12条</t>
    <rPh sb="13" eb="14">
      <t>ダイ</t>
    </rPh>
    <rPh sb="15" eb="16">
      <t>コウ</t>
    </rPh>
    <rPh sb="51" eb="52">
      <t>レイ</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</si>
  <si>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</si>
  <si>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</si>
  <si>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引き続き真に必要な予算の確保に努めてまいりたい。</t>
    <phoneticPr fontId="5"/>
  </si>
  <si>
    <t>成果目標を上回っている。</t>
    <rPh sb="0" eb="2">
      <t>セイカ</t>
    </rPh>
    <rPh sb="2" eb="4">
      <t>モクヒョウ</t>
    </rPh>
    <rPh sb="5" eb="7">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</si>
</sst>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54429</xdr:colOff>
      <xdr:row>30</xdr:row>
      <xdr:rowOff>95249</xdr:rowOff>
    </xdr:from>
    <xdr:to>
      <xdr:col>41</xdr:col>
      <xdr:colOff>140607</xdr:colOff>
      <xdr:row>31</xdr:row>
      <xdr:rowOff>51405</xdr:rowOff>
    </xdr:to>
    <xdr:sp macro="" textlink="">
      <xdr:nvSpPr>
        <xdr:cNvPr id="2" name="正方形/長方形 1"/>
        <xdr:cNvSpPr/>
      </xdr:nvSpPr>
      <xdr:spPr>
        <a:xfrm>
          <a:off x="7810500" y="10531928"/>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54428</xdr:colOff>
      <xdr:row>32</xdr:row>
      <xdr:rowOff>231323</xdr:rowOff>
    </xdr:from>
    <xdr:to>
      <xdr:col>41</xdr:col>
      <xdr:colOff>140606</xdr:colOff>
      <xdr:row>33</xdr:row>
      <xdr:rowOff>133050</xdr:rowOff>
    </xdr:to>
    <xdr:sp macro="" textlink="">
      <xdr:nvSpPr>
        <xdr:cNvPr id="3" name="正方形/長方形 2"/>
        <xdr:cNvSpPr/>
      </xdr:nvSpPr>
      <xdr:spPr>
        <a:xfrm>
          <a:off x="7810499" y="11212287"/>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68036</xdr:colOff>
      <xdr:row>100</xdr:row>
      <xdr:rowOff>95250</xdr:rowOff>
    </xdr:from>
    <xdr:to>
      <xdr:col>41</xdr:col>
      <xdr:colOff>154214</xdr:colOff>
      <xdr:row>100</xdr:row>
      <xdr:rowOff>296334</xdr:rowOff>
    </xdr:to>
    <xdr:sp macro="" textlink="">
      <xdr:nvSpPr>
        <xdr:cNvPr id="4" name="正方形/長方形 3"/>
        <xdr:cNvSpPr/>
      </xdr:nvSpPr>
      <xdr:spPr>
        <a:xfrm>
          <a:off x="7824107" y="3184071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68035</xdr:colOff>
      <xdr:row>115</xdr:row>
      <xdr:rowOff>108857</xdr:rowOff>
    </xdr:from>
    <xdr:to>
      <xdr:col>41</xdr:col>
      <xdr:colOff>154213</xdr:colOff>
      <xdr:row>116</xdr:row>
      <xdr:rowOff>503464</xdr:rowOff>
    </xdr:to>
    <xdr:sp macro="" textlink="">
      <xdr:nvSpPr>
        <xdr:cNvPr id="6" name="正方形/長方形 5"/>
        <xdr:cNvSpPr/>
      </xdr:nvSpPr>
      <xdr:spPr>
        <a:xfrm>
          <a:off x="7824106" y="36875357"/>
          <a:ext cx="698500" cy="69396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68036</xdr:colOff>
      <xdr:row>132</xdr:row>
      <xdr:rowOff>149678</xdr:rowOff>
    </xdr:from>
    <xdr:to>
      <xdr:col>41</xdr:col>
      <xdr:colOff>154214</xdr:colOff>
      <xdr:row>133</xdr:row>
      <xdr:rowOff>105834</xdr:rowOff>
    </xdr:to>
    <xdr:sp macro="" textlink="">
      <xdr:nvSpPr>
        <xdr:cNvPr id="7" name="正方形/長方形 6"/>
        <xdr:cNvSpPr/>
      </xdr:nvSpPr>
      <xdr:spPr>
        <a:xfrm>
          <a:off x="7824107" y="16138071"/>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81643</xdr:colOff>
      <xdr:row>137</xdr:row>
      <xdr:rowOff>163286</xdr:rowOff>
    </xdr:from>
    <xdr:to>
      <xdr:col>41</xdr:col>
      <xdr:colOff>167821</xdr:colOff>
      <xdr:row>137</xdr:row>
      <xdr:rowOff>364370</xdr:rowOff>
    </xdr:to>
    <xdr:sp macro="" textlink="">
      <xdr:nvSpPr>
        <xdr:cNvPr id="8" name="正方形/長方形 7"/>
        <xdr:cNvSpPr/>
      </xdr:nvSpPr>
      <xdr:spPr>
        <a:xfrm>
          <a:off x="7837714" y="4567917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27215</xdr:colOff>
      <xdr:row>708</xdr:row>
      <xdr:rowOff>81643</xdr:rowOff>
    </xdr:from>
    <xdr:to>
      <xdr:col>37</xdr:col>
      <xdr:colOff>113394</xdr:colOff>
      <xdr:row>708</xdr:row>
      <xdr:rowOff>282727</xdr:rowOff>
    </xdr:to>
    <xdr:sp macro="" textlink="">
      <xdr:nvSpPr>
        <xdr:cNvPr id="9" name="正方形/長方形 8"/>
        <xdr:cNvSpPr/>
      </xdr:nvSpPr>
      <xdr:spPr>
        <a:xfrm>
          <a:off x="6966858" y="22062621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40821</xdr:colOff>
      <xdr:row>716</xdr:row>
      <xdr:rowOff>81643</xdr:rowOff>
    </xdr:from>
    <xdr:to>
      <xdr:col>37</xdr:col>
      <xdr:colOff>127000</xdr:colOff>
      <xdr:row>716</xdr:row>
      <xdr:rowOff>282727</xdr:rowOff>
    </xdr:to>
    <xdr:sp macro="" textlink="">
      <xdr:nvSpPr>
        <xdr:cNvPr id="11" name="正方形/長方形 10"/>
        <xdr:cNvSpPr/>
      </xdr:nvSpPr>
      <xdr:spPr>
        <a:xfrm>
          <a:off x="6980464" y="22345650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17</xdr:col>
      <xdr:colOff>12873</xdr:colOff>
      <xdr:row>748</xdr:row>
      <xdr:rowOff>39353</xdr:rowOff>
    </xdr:from>
    <xdr:to>
      <xdr:col>36</xdr:col>
      <xdr:colOff>15718</xdr:colOff>
      <xdr:row>757</xdr:row>
      <xdr:rowOff>214684</xdr:rowOff>
    </xdr:to>
    <xdr:grpSp>
      <xdr:nvGrpSpPr>
        <xdr:cNvPr id="12" name="グループ化 11"/>
        <xdr:cNvGrpSpPr/>
      </xdr:nvGrpSpPr>
      <xdr:grpSpPr>
        <a:xfrm>
          <a:off x="3482694" y="41745246"/>
          <a:ext cx="3880881" cy="3359402"/>
          <a:chOff x="3505200" y="39948969"/>
          <a:chExt cx="3927647" cy="3142795"/>
        </a:xfrm>
      </xdr:grpSpPr>
      <xdr:sp macro="" textlink="">
        <xdr:nvSpPr>
          <xdr:cNvPr id="13" name="正方形/長方形 12"/>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12,451</a:t>
            </a:r>
            <a:r>
              <a:rPr kumimoji="1" lang="ja-JP" altLang="en-US" sz="1400"/>
              <a:t>百万円</a:t>
            </a:r>
          </a:p>
        </xdr:txBody>
      </xdr:sp>
      <xdr:sp macro="" textlink="">
        <xdr:nvSpPr>
          <xdr:cNvPr id="14" name="大かっこ 13"/>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15" name="正方形/長方形 14"/>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12,451</a:t>
            </a:r>
            <a:r>
              <a:rPr kumimoji="1" lang="ja-JP" altLang="en-US" sz="1400"/>
              <a:t>百万円</a:t>
            </a:r>
          </a:p>
        </xdr:txBody>
      </xdr:sp>
      <xdr:sp macro="" textlink="">
        <xdr:nvSpPr>
          <xdr:cNvPr id="16" name="大かっこ 15"/>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16</xdr:col>
      <xdr:colOff>154460</xdr:colOff>
      <xdr:row>753</xdr:row>
      <xdr:rowOff>116584</xdr:rowOff>
    </xdr:from>
    <xdr:to>
      <xdr:col>25</xdr:col>
      <xdr:colOff>5921</xdr:colOff>
      <xdr:row>754</xdr:row>
      <xdr:rowOff>118300</xdr:rowOff>
    </xdr:to>
    <xdr:sp macro="" textlink="">
      <xdr:nvSpPr>
        <xdr:cNvPr id="17" name="テキスト ボックス 16"/>
        <xdr:cNvSpPr txBox="1"/>
      </xdr:nvSpPr>
      <xdr:spPr>
        <a:xfrm>
          <a:off x="3420174" y="43577798"/>
          <a:ext cx="1688426" cy="355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128715</xdr:colOff>
      <xdr:row>752</xdr:row>
      <xdr:rowOff>180941</xdr:rowOff>
    </xdr:from>
    <xdr:to>
      <xdr:col>26</xdr:col>
      <xdr:colOff>128715</xdr:colOff>
      <xdr:row>754</xdr:row>
      <xdr:rowOff>75655</xdr:rowOff>
    </xdr:to>
    <xdr:cxnSp macro="">
      <xdr:nvCxnSpPr>
        <xdr:cNvPr id="18" name="直線矢印コネクタ 17"/>
        <xdr:cNvCxnSpPr/>
      </xdr:nvCxnSpPr>
      <xdr:spPr>
        <a:xfrm>
          <a:off x="5435501" y="43288370"/>
          <a:ext cx="0" cy="60228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715" sqref="AD715:AF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687</v>
      </c>
      <c r="AT2" s="207"/>
      <c r="AU2" s="207"/>
      <c r="AV2" s="98" t="str">
        <f>IF(AW2="","","-")</f>
        <v/>
      </c>
      <c r="AW2" s="399"/>
      <c r="AX2" s="399"/>
    </row>
    <row r="3" spans="1:50" ht="21" customHeight="1" thickBot="1" x14ac:dyDescent="0.2">
      <c r="A3" s="528" t="s">
        <v>703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711</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712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715</v>
      </c>
      <c r="H5" s="564"/>
      <c r="I5" s="564"/>
      <c r="J5" s="564"/>
      <c r="K5" s="564"/>
      <c r="L5" s="564"/>
      <c r="M5" s="565" t="s">
        <v>66</v>
      </c>
      <c r="N5" s="566"/>
      <c r="O5" s="566"/>
      <c r="P5" s="566"/>
      <c r="Q5" s="566"/>
      <c r="R5" s="567"/>
      <c r="S5" s="568" t="s">
        <v>716</v>
      </c>
      <c r="T5" s="564"/>
      <c r="U5" s="564"/>
      <c r="V5" s="564"/>
      <c r="W5" s="564"/>
      <c r="X5" s="569"/>
      <c r="Y5" s="722" t="s">
        <v>3</v>
      </c>
      <c r="Z5" s="723"/>
      <c r="AA5" s="723"/>
      <c r="AB5" s="723"/>
      <c r="AC5" s="723"/>
      <c r="AD5" s="724"/>
      <c r="AE5" s="725" t="s">
        <v>717</v>
      </c>
      <c r="AF5" s="725"/>
      <c r="AG5" s="725"/>
      <c r="AH5" s="725"/>
      <c r="AI5" s="725"/>
      <c r="AJ5" s="725"/>
      <c r="AK5" s="725"/>
      <c r="AL5" s="725"/>
      <c r="AM5" s="725"/>
      <c r="AN5" s="725"/>
      <c r="AO5" s="725"/>
      <c r="AP5" s="726"/>
      <c r="AQ5" s="727" t="s">
        <v>714</v>
      </c>
      <c r="AR5" s="728"/>
      <c r="AS5" s="728"/>
      <c r="AT5" s="728"/>
      <c r="AU5" s="728"/>
      <c r="AV5" s="728"/>
      <c r="AW5" s="728"/>
      <c r="AX5" s="729"/>
    </row>
    <row r="6" spans="1:50" ht="39" customHeight="1" x14ac:dyDescent="0.15">
      <c r="A6" s="732" t="s">
        <v>4</v>
      </c>
      <c r="B6" s="733"/>
      <c r="C6" s="733"/>
      <c r="D6" s="733"/>
      <c r="E6" s="733"/>
      <c r="F6" s="733"/>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780</v>
      </c>
      <c r="H7" s="833"/>
      <c r="I7" s="833"/>
      <c r="J7" s="833"/>
      <c r="K7" s="833"/>
      <c r="L7" s="833"/>
      <c r="M7" s="833"/>
      <c r="N7" s="833"/>
      <c r="O7" s="833"/>
      <c r="P7" s="833"/>
      <c r="Q7" s="833"/>
      <c r="R7" s="833"/>
      <c r="S7" s="833"/>
      <c r="T7" s="833"/>
      <c r="U7" s="833"/>
      <c r="V7" s="833"/>
      <c r="W7" s="833"/>
      <c r="X7" s="834"/>
      <c r="Y7" s="397" t="s">
        <v>390</v>
      </c>
      <c r="Z7" s="296"/>
      <c r="AA7" s="296"/>
      <c r="AB7" s="296"/>
      <c r="AC7" s="296"/>
      <c r="AD7" s="398"/>
      <c r="AE7" s="384" t="s">
        <v>778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256</v>
      </c>
      <c r="B8" s="830"/>
      <c r="C8" s="830"/>
      <c r="D8" s="830"/>
      <c r="E8" s="830"/>
      <c r="F8" s="831"/>
      <c r="G8" s="218" t="str">
        <f>入力規則等!A27</f>
        <v>子ども・若者育成支援</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7" t="s">
        <v>718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11661</v>
      </c>
      <c r="Q13" s="164"/>
      <c r="R13" s="164"/>
      <c r="S13" s="164"/>
      <c r="T13" s="164"/>
      <c r="U13" s="164"/>
      <c r="V13" s="165"/>
      <c r="W13" s="163">
        <v>11661</v>
      </c>
      <c r="X13" s="164"/>
      <c r="Y13" s="164"/>
      <c r="Z13" s="164"/>
      <c r="AA13" s="164"/>
      <c r="AB13" s="164"/>
      <c r="AC13" s="165"/>
      <c r="AD13" s="163">
        <v>12451</v>
      </c>
      <c r="AE13" s="164"/>
      <c r="AF13" s="164"/>
      <c r="AG13" s="164"/>
      <c r="AH13" s="164"/>
      <c r="AI13" s="164"/>
      <c r="AJ13" s="165"/>
      <c r="AK13" s="163">
        <v>12451</v>
      </c>
      <c r="AL13" s="164"/>
      <c r="AM13" s="164"/>
      <c r="AN13" s="164"/>
      <c r="AO13" s="164"/>
      <c r="AP13" s="164"/>
      <c r="AQ13" s="165"/>
      <c r="AR13" s="160">
        <v>12451</v>
      </c>
      <c r="AS13" s="161"/>
      <c r="AT13" s="161"/>
      <c r="AU13" s="161"/>
      <c r="AV13" s="161"/>
      <c r="AW13" s="161"/>
      <c r="AX13" s="396"/>
    </row>
    <row r="14" spans="1:50" ht="21" customHeight="1" x14ac:dyDescent="0.15">
      <c r="A14" s="120"/>
      <c r="B14" s="121"/>
      <c r="C14" s="121"/>
      <c r="D14" s="121"/>
      <c r="E14" s="121"/>
      <c r="F14" s="122"/>
      <c r="G14" s="752"/>
      <c r="H14" s="753"/>
      <c r="I14" s="580"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743</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743</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743</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743</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4"/>
      <c r="H18" s="755"/>
      <c r="I18" s="742" t="s">
        <v>20</v>
      </c>
      <c r="J18" s="743"/>
      <c r="K18" s="743"/>
      <c r="L18" s="743"/>
      <c r="M18" s="743"/>
      <c r="N18" s="743"/>
      <c r="O18" s="744"/>
      <c r="P18" s="169">
        <f>SUM(P13:V17)</f>
        <v>11661</v>
      </c>
      <c r="Q18" s="170"/>
      <c r="R18" s="170"/>
      <c r="S18" s="170"/>
      <c r="T18" s="170"/>
      <c r="U18" s="170"/>
      <c r="V18" s="171"/>
      <c r="W18" s="169">
        <f>SUM(W13:AC17)</f>
        <v>11661</v>
      </c>
      <c r="X18" s="170"/>
      <c r="Y18" s="170"/>
      <c r="Z18" s="170"/>
      <c r="AA18" s="170"/>
      <c r="AB18" s="170"/>
      <c r="AC18" s="171"/>
      <c r="AD18" s="169">
        <f>SUM(AD13:AJ17)</f>
        <v>12451</v>
      </c>
      <c r="AE18" s="170"/>
      <c r="AF18" s="170"/>
      <c r="AG18" s="170"/>
      <c r="AH18" s="170"/>
      <c r="AI18" s="170"/>
      <c r="AJ18" s="171"/>
      <c r="AK18" s="169">
        <f>SUM(AK13:AQ17)</f>
        <v>12451</v>
      </c>
      <c r="AL18" s="170"/>
      <c r="AM18" s="170"/>
      <c r="AN18" s="170"/>
      <c r="AO18" s="170"/>
      <c r="AP18" s="170"/>
      <c r="AQ18" s="171"/>
      <c r="AR18" s="169">
        <f>SUM(AR13:AX17)</f>
        <v>12451</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11640</v>
      </c>
      <c r="Q19" s="164"/>
      <c r="R19" s="164"/>
      <c r="S19" s="164"/>
      <c r="T19" s="164"/>
      <c r="U19" s="164"/>
      <c r="V19" s="165"/>
      <c r="W19" s="163">
        <v>11639</v>
      </c>
      <c r="X19" s="164"/>
      <c r="Y19" s="164"/>
      <c r="Z19" s="164"/>
      <c r="AA19" s="164"/>
      <c r="AB19" s="164"/>
      <c r="AC19" s="165"/>
      <c r="AD19" s="163">
        <v>12451</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0.99819912528942634</v>
      </c>
      <c r="Q20" s="544"/>
      <c r="R20" s="544"/>
      <c r="S20" s="544"/>
      <c r="T20" s="544"/>
      <c r="U20" s="544"/>
      <c r="V20" s="544"/>
      <c r="W20" s="544">
        <f t="shared" ref="W20" si="0">IF(W18=0, "-", SUM(W19)/W18)</f>
        <v>0.99811336935082751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0" t="s">
        <v>354</v>
      </c>
      <c r="H21" s="931"/>
      <c r="I21" s="931"/>
      <c r="J21" s="931"/>
      <c r="K21" s="931"/>
      <c r="L21" s="931"/>
      <c r="M21" s="931"/>
      <c r="N21" s="931"/>
      <c r="O21" s="931"/>
      <c r="P21" s="544">
        <f>IF(P19=0, "-", SUM(P19)/SUM(P13,P14))</f>
        <v>0.99819912528942634</v>
      </c>
      <c r="Q21" s="544"/>
      <c r="R21" s="544"/>
      <c r="S21" s="544"/>
      <c r="T21" s="544"/>
      <c r="U21" s="544"/>
      <c r="V21" s="544"/>
      <c r="W21" s="544">
        <f t="shared" ref="W21" si="2">IF(W19=0, "-", SUM(W19)/SUM(W13,W14))</f>
        <v>0.99811336935082751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6.25" customHeight="1" x14ac:dyDescent="0.15">
      <c r="A23" s="141"/>
      <c r="B23" s="142"/>
      <c r="C23" s="142"/>
      <c r="D23" s="142"/>
      <c r="E23" s="142"/>
      <c r="F23" s="143"/>
      <c r="G23" s="132" t="s">
        <v>775</v>
      </c>
      <c r="H23" s="133"/>
      <c r="I23" s="133"/>
      <c r="J23" s="133"/>
      <c r="K23" s="133"/>
      <c r="L23" s="133"/>
      <c r="M23" s="133"/>
      <c r="N23" s="133"/>
      <c r="O23" s="134"/>
      <c r="P23" s="160">
        <v>8929</v>
      </c>
      <c r="Q23" s="161"/>
      <c r="R23" s="161"/>
      <c r="S23" s="161"/>
      <c r="T23" s="161"/>
      <c r="U23" s="161"/>
      <c r="V23" s="162"/>
      <c r="W23" s="160">
        <v>8929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3522</v>
      </c>
      <c r="Q24" s="164"/>
      <c r="R24" s="164"/>
      <c r="S24" s="164"/>
      <c r="T24" s="164"/>
      <c r="U24" s="164"/>
      <c r="V24" s="165"/>
      <c r="W24" s="163">
        <v>3522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12451</v>
      </c>
      <c r="Q29" s="164"/>
      <c r="R29" s="164"/>
      <c r="S29" s="164"/>
      <c r="T29" s="164"/>
      <c r="U29" s="164"/>
      <c r="V29" s="165"/>
      <c r="W29" s="211">
        <f>AR13</f>
        <v>12451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92"/>
      <c r="I30" s="392"/>
      <c r="J30" s="392"/>
      <c r="K30" s="392"/>
      <c r="L30" s="392"/>
      <c r="M30" s="392"/>
      <c r="N30" s="392"/>
      <c r="O30" s="584"/>
      <c r="P30" s="583" t="s">
        <v>59</v>
      </c>
      <c r="Q30" s="392"/>
      <c r="R30" s="392"/>
      <c r="S30" s="392"/>
      <c r="T30" s="392"/>
      <c r="U30" s="392"/>
      <c r="V30" s="392"/>
      <c r="W30" s="392"/>
      <c r="X30" s="584"/>
      <c r="Y30" s="470"/>
      <c r="Z30" s="471"/>
      <c r="AA30" s="472"/>
      <c r="AB30" s="387" t="s">
        <v>11</v>
      </c>
      <c r="AC30" s="388"/>
      <c r="AD30" s="389"/>
      <c r="AE30" s="387" t="s">
        <v>391</v>
      </c>
      <c r="AF30" s="388"/>
      <c r="AG30" s="388"/>
      <c r="AH30" s="389"/>
      <c r="AI30" s="390" t="s">
        <v>413</v>
      </c>
      <c r="AJ30" s="390"/>
      <c r="AK30" s="390"/>
      <c r="AL30" s="387"/>
      <c r="AM30" s="390" t="s">
        <v>510</v>
      </c>
      <c r="AN30" s="390"/>
      <c r="AO30" s="390"/>
      <c r="AP30" s="387"/>
      <c r="AQ30" s="646" t="s">
        <v>232</v>
      </c>
      <c r="AR30" s="647"/>
      <c r="AS30" s="647"/>
      <c r="AT30" s="648"/>
      <c r="AU30" s="392" t="s">
        <v>134</v>
      </c>
      <c r="AV30" s="392"/>
      <c r="AW30" s="392"/>
      <c r="AX30" s="393"/>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v>3</v>
      </c>
      <c r="AV31" s="271"/>
      <c r="AW31" s="380" t="s">
        <v>179</v>
      </c>
      <c r="AX31" s="381"/>
    </row>
    <row r="32" spans="1:50" ht="23.25" customHeight="1" x14ac:dyDescent="0.15">
      <c r="A32" s="520"/>
      <c r="B32" s="518"/>
      <c r="C32" s="518"/>
      <c r="D32" s="518"/>
      <c r="E32" s="518"/>
      <c r="F32" s="519"/>
      <c r="G32" s="545" t="s">
        <v>722</v>
      </c>
      <c r="H32" s="546"/>
      <c r="I32" s="546"/>
      <c r="J32" s="546"/>
      <c r="K32" s="546"/>
      <c r="L32" s="546"/>
      <c r="M32" s="546"/>
      <c r="N32" s="546"/>
      <c r="O32" s="547"/>
      <c r="P32" s="191" t="s">
        <v>723</v>
      </c>
      <c r="Q32" s="191"/>
      <c r="R32" s="191"/>
      <c r="S32" s="191"/>
      <c r="T32" s="191"/>
      <c r="U32" s="191"/>
      <c r="V32" s="191"/>
      <c r="W32" s="191"/>
      <c r="X32" s="233"/>
      <c r="Y32" s="344" t="s">
        <v>12</v>
      </c>
      <c r="Z32" s="554"/>
      <c r="AA32" s="555"/>
      <c r="AB32" s="556" t="s">
        <v>372</v>
      </c>
      <c r="AC32" s="556"/>
      <c r="AD32" s="556"/>
      <c r="AE32" s="368">
        <v>84.7</v>
      </c>
      <c r="AF32" s="369"/>
      <c r="AG32" s="369"/>
      <c r="AH32" s="369"/>
      <c r="AI32" s="368">
        <v>80.5</v>
      </c>
      <c r="AJ32" s="369"/>
      <c r="AK32" s="369"/>
      <c r="AL32" s="369"/>
      <c r="AM32" s="368">
        <v>80.3</v>
      </c>
      <c r="AN32" s="369"/>
      <c r="AO32" s="369"/>
      <c r="AP32" s="369"/>
      <c r="AQ32" s="166" t="s">
        <v>720</v>
      </c>
      <c r="AR32" s="167"/>
      <c r="AS32" s="167"/>
      <c r="AT32" s="168"/>
      <c r="AU32" s="369" t="s">
        <v>720</v>
      </c>
      <c r="AV32" s="369"/>
      <c r="AW32" s="369"/>
      <c r="AX32" s="370"/>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372</v>
      </c>
      <c r="AC33" s="527"/>
      <c r="AD33" s="527"/>
      <c r="AE33" s="368">
        <v>80</v>
      </c>
      <c r="AF33" s="369"/>
      <c r="AG33" s="369"/>
      <c r="AH33" s="369"/>
      <c r="AI33" s="368">
        <v>80</v>
      </c>
      <c r="AJ33" s="369"/>
      <c r="AK33" s="369"/>
      <c r="AL33" s="369"/>
      <c r="AM33" s="368">
        <v>80</v>
      </c>
      <c r="AN33" s="369"/>
      <c r="AO33" s="369"/>
      <c r="AP33" s="369"/>
      <c r="AQ33" s="166" t="s">
        <v>720</v>
      </c>
      <c r="AR33" s="167"/>
      <c r="AS33" s="167"/>
      <c r="AT33" s="168"/>
      <c r="AU33" s="369">
        <v>80</v>
      </c>
      <c r="AV33" s="369"/>
      <c r="AW33" s="369"/>
      <c r="AX33" s="370"/>
    </row>
    <row r="34" spans="1:51" ht="30.7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8">
        <v>105.9</v>
      </c>
      <c r="AF34" s="369"/>
      <c r="AG34" s="369"/>
      <c r="AH34" s="369"/>
      <c r="AI34" s="368">
        <v>100.6</v>
      </c>
      <c r="AJ34" s="369"/>
      <c r="AK34" s="369"/>
      <c r="AL34" s="369"/>
      <c r="AM34" s="368">
        <v>100.3</v>
      </c>
      <c r="AN34" s="369"/>
      <c r="AO34" s="369"/>
      <c r="AP34" s="369"/>
      <c r="AQ34" s="166" t="s">
        <v>720</v>
      </c>
      <c r="AR34" s="167"/>
      <c r="AS34" s="167"/>
      <c r="AT34" s="168"/>
      <c r="AU34" s="369" t="s">
        <v>720</v>
      </c>
      <c r="AV34" s="369"/>
      <c r="AW34" s="369"/>
      <c r="AX34" s="370"/>
    </row>
    <row r="35" spans="1:51" ht="23.25" customHeight="1" x14ac:dyDescent="0.15">
      <c r="A35" s="903" t="s">
        <v>381</v>
      </c>
      <c r="B35" s="904"/>
      <c r="C35" s="904"/>
      <c r="D35" s="904"/>
      <c r="E35" s="904"/>
      <c r="F35" s="905"/>
      <c r="G35" s="909" t="s">
        <v>724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9" t="s">
        <v>349</v>
      </c>
      <c r="B37" s="650"/>
      <c r="C37" s="650"/>
      <c r="D37" s="650"/>
      <c r="E37" s="650"/>
      <c r="F37" s="651"/>
      <c r="G37" s="570" t="s">
        <v>146</v>
      </c>
      <c r="H37" s="382"/>
      <c r="I37" s="382"/>
      <c r="J37" s="382"/>
      <c r="K37" s="382"/>
      <c r="L37" s="382"/>
      <c r="M37" s="382"/>
      <c r="N37" s="382"/>
      <c r="O37" s="571"/>
      <c r="P37" s="636" t="s">
        <v>59</v>
      </c>
      <c r="Q37" s="382"/>
      <c r="R37" s="382"/>
      <c r="S37" s="382"/>
      <c r="T37" s="382"/>
      <c r="U37" s="382"/>
      <c r="V37" s="382"/>
      <c r="W37" s="382"/>
      <c r="X37" s="571"/>
      <c r="Y37" s="637"/>
      <c r="Z37" s="638"/>
      <c r="AA37" s="639"/>
      <c r="AB37" s="640" t="s">
        <v>11</v>
      </c>
      <c r="AC37" s="641"/>
      <c r="AD37" s="642"/>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4" t="s">
        <v>12</v>
      </c>
      <c r="Z39" s="554"/>
      <c r="AA39" s="555"/>
      <c r="AB39" s="556"/>
      <c r="AC39" s="556"/>
      <c r="AD39" s="556"/>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9" t="s">
        <v>349</v>
      </c>
      <c r="B44" s="650"/>
      <c r="C44" s="650"/>
      <c r="D44" s="650"/>
      <c r="E44" s="650"/>
      <c r="F44" s="651"/>
      <c r="G44" s="570" t="s">
        <v>146</v>
      </c>
      <c r="H44" s="382"/>
      <c r="I44" s="382"/>
      <c r="J44" s="382"/>
      <c r="K44" s="382"/>
      <c r="L44" s="382"/>
      <c r="M44" s="382"/>
      <c r="N44" s="382"/>
      <c r="O44" s="571"/>
      <c r="P44" s="636" t="s">
        <v>59</v>
      </c>
      <c r="Q44" s="382"/>
      <c r="R44" s="382"/>
      <c r="S44" s="382"/>
      <c r="T44" s="382"/>
      <c r="U44" s="382"/>
      <c r="V44" s="382"/>
      <c r="W44" s="382"/>
      <c r="X44" s="571"/>
      <c r="Y44" s="637"/>
      <c r="Z44" s="638"/>
      <c r="AA44" s="639"/>
      <c r="AB44" s="640" t="s">
        <v>11</v>
      </c>
      <c r="AC44" s="641"/>
      <c r="AD44" s="642"/>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4" t="s">
        <v>12</v>
      </c>
      <c r="Z46" s="554"/>
      <c r="AA46" s="555"/>
      <c r="AB46" s="556"/>
      <c r="AC46" s="556"/>
      <c r="AD46" s="556"/>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7" t="s">
        <v>349</v>
      </c>
      <c r="B51" s="518"/>
      <c r="C51" s="518"/>
      <c r="D51" s="518"/>
      <c r="E51" s="518"/>
      <c r="F51" s="519"/>
      <c r="G51" s="570" t="s">
        <v>146</v>
      </c>
      <c r="H51" s="382"/>
      <c r="I51" s="382"/>
      <c r="J51" s="382"/>
      <c r="K51" s="382"/>
      <c r="L51" s="382"/>
      <c r="M51" s="382"/>
      <c r="N51" s="382"/>
      <c r="O51" s="571"/>
      <c r="P51" s="636" t="s">
        <v>59</v>
      </c>
      <c r="Q51" s="382"/>
      <c r="R51" s="382"/>
      <c r="S51" s="382"/>
      <c r="T51" s="382"/>
      <c r="U51" s="382"/>
      <c r="V51" s="382"/>
      <c r="W51" s="382"/>
      <c r="X51" s="571"/>
      <c r="Y51" s="637"/>
      <c r="Z51" s="638"/>
      <c r="AA51" s="639"/>
      <c r="AB51" s="640" t="s">
        <v>11</v>
      </c>
      <c r="AC51" s="641"/>
      <c r="AD51" s="642"/>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4" t="s">
        <v>12</v>
      </c>
      <c r="Z53" s="554"/>
      <c r="AA53" s="555"/>
      <c r="AB53" s="556"/>
      <c r="AC53" s="556"/>
      <c r="AD53" s="556"/>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7" t="s">
        <v>349</v>
      </c>
      <c r="B58" s="518"/>
      <c r="C58" s="518"/>
      <c r="D58" s="518"/>
      <c r="E58" s="518"/>
      <c r="F58" s="519"/>
      <c r="G58" s="570" t="s">
        <v>146</v>
      </c>
      <c r="H58" s="382"/>
      <c r="I58" s="382"/>
      <c r="J58" s="382"/>
      <c r="K58" s="382"/>
      <c r="L58" s="382"/>
      <c r="M58" s="382"/>
      <c r="N58" s="382"/>
      <c r="O58" s="571"/>
      <c r="P58" s="636" t="s">
        <v>59</v>
      </c>
      <c r="Q58" s="382"/>
      <c r="R58" s="382"/>
      <c r="S58" s="382"/>
      <c r="T58" s="382"/>
      <c r="U58" s="382"/>
      <c r="V58" s="382"/>
      <c r="W58" s="382"/>
      <c r="X58" s="571"/>
      <c r="Y58" s="637"/>
      <c r="Z58" s="638"/>
      <c r="AA58" s="639"/>
      <c r="AB58" s="640" t="s">
        <v>11</v>
      </c>
      <c r="AC58" s="641"/>
      <c r="AD58" s="642"/>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4" t="s">
        <v>12</v>
      </c>
      <c r="Z60" s="554"/>
      <c r="AA60" s="555"/>
      <c r="AB60" s="556"/>
      <c r="AC60" s="556"/>
      <c r="AD60" s="556"/>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0" t="s">
        <v>391</v>
      </c>
      <c r="AF65" s="340"/>
      <c r="AG65" s="340"/>
      <c r="AH65" s="340"/>
      <c r="AI65" s="340" t="s">
        <v>413</v>
      </c>
      <c r="AJ65" s="340"/>
      <c r="AK65" s="340"/>
      <c r="AL65" s="340"/>
      <c r="AM65" s="340" t="s">
        <v>510</v>
      </c>
      <c r="AN65" s="340"/>
      <c r="AO65" s="340"/>
      <c r="AP65" s="340"/>
      <c r="AQ65" s="215" t="s">
        <v>232</v>
      </c>
      <c r="AR65" s="199"/>
      <c r="AS65" s="199"/>
      <c r="AT65" s="200"/>
      <c r="AU65" s="982" t="s">
        <v>134</v>
      </c>
      <c r="AV65" s="982"/>
      <c r="AW65" s="982"/>
      <c r="AX65" s="983"/>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0"/>
      <c r="AF66" s="340"/>
      <c r="AG66" s="340"/>
      <c r="AH66" s="340"/>
      <c r="AI66" s="340"/>
      <c r="AJ66" s="340"/>
      <c r="AK66" s="340"/>
      <c r="AL66" s="340"/>
      <c r="AM66" s="340"/>
      <c r="AN66" s="340"/>
      <c r="AO66" s="340"/>
      <c r="AP66" s="340"/>
      <c r="AQ66" s="231"/>
      <c r="AR66" s="178"/>
      <c r="AS66" s="179" t="s">
        <v>233</v>
      </c>
      <c r="AT66" s="202"/>
      <c r="AU66" s="271"/>
      <c r="AV66" s="271"/>
      <c r="AW66" s="868" t="s">
        <v>348</v>
      </c>
      <c r="AX66" s="984"/>
      <c r="AY66">
        <f>$AY$65</f>
        <v>0</v>
      </c>
    </row>
    <row r="67" spans="1:51" ht="23.25" hidden="1" customHeight="1" x14ac:dyDescent="0.15">
      <c r="A67" s="854"/>
      <c r="B67" s="855"/>
      <c r="C67" s="855"/>
      <c r="D67" s="855"/>
      <c r="E67" s="855"/>
      <c r="F67" s="856"/>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8"/>
      <c r="AF67" s="369"/>
      <c r="AG67" s="369"/>
      <c r="AH67" s="369"/>
      <c r="AI67" s="368"/>
      <c r="AJ67" s="369"/>
      <c r="AK67" s="369"/>
      <c r="AL67" s="369"/>
      <c r="AM67" s="368"/>
      <c r="AN67" s="369"/>
      <c r="AO67" s="369"/>
      <c r="AP67" s="369"/>
      <c r="AQ67" s="368"/>
      <c r="AR67" s="369"/>
      <c r="AS67" s="369"/>
      <c r="AT67" s="819"/>
      <c r="AU67" s="369"/>
      <c r="AV67" s="369"/>
      <c r="AW67" s="369"/>
      <c r="AX67" s="370"/>
      <c r="AY67">
        <f t="shared" ref="AY67:AY72" si="8">$AY$65</f>
        <v>0</v>
      </c>
    </row>
    <row r="68" spans="1:51"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8"/>
      <c r="AF68" s="369"/>
      <c r="AG68" s="369"/>
      <c r="AH68" s="369"/>
      <c r="AI68" s="368"/>
      <c r="AJ68" s="369"/>
      <c r="AK68" s="369"/>
      <c r="AL68" s="369"/>
      <c r="AM68" s="368"/>
      <c r="AN68" s="369"/>
      <c r="AO68" s="369"/>
      <c r="AP68" s="369"/>
      <c r="AQ68" s="368"/>
      <c r="AR68" s="369"/>
      <c r="AS68" s="369"/>
      <c r="AT68" s="819"/>
      <c r="AU68" s="369"/>
      <c r="AV68" s="369"/>
      <c r="AW68" s="369"/>
      <c r="AX68" s="370"/>
      <c r="AY68">
        <f t="shared" si="8"/>
        <v>0</v>
      </c>
    </row>
    <row r="69" spans="1:51"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6"/>
      <c r="AF69" s="377"/>
      <c r="AG69" s="377"/>
      <c r="AH69" s="377"/>
      <c r="AI69" s="376"/>
      <c r="AJ69" s="377"/>
      <c r="AK69" s="377"/>
      <c r="AL69" s="377"/>
      <c r="AM69" s="376"/>
      <c r="AN69" s="377"/>
      <c r="AO69" s="377"/>
      <c r="AP69" s="377"/>
      <c r="AQ69" s="368"/>
      <c r="AR69" s="369"/>
      <c r="AS69" s="369"/>
      <c r="AT69" s="819"/>
      <c r="AU69" s="369"/>
      <c r="AV69" s="369"/>
      <c r="AW69" s="369"/>
      <c r="AX69" s="370"/>
      <c r="AY69">
        <f t="shared" si="8"/>
        <v>0</v>
      </c>
    </row>
    <row r="70" spans="1:51" ht="23.25" hidden="1" customHeight="1" x14ac:dyDescent="0.15">
      <c r="A70" s="854" t="s">
        <v>355</v>
      </c>
      <c r="B70" s="855"/>
      <c r="C70" s="855"/>
      <c r="D70" s="855"/>
      <c r="E70" s="855"/>
      <c r="F70" s="856"/>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8"/>
      <c r="AF70" s="369"/>
      <c r="AG70" s="369"/>
      <c r="AH70" s="369"/>
      <c r="AI70" s="368"/>
      <c r="AJ70" s="369"/>
      <c r="AK70" s="369"/>
      <c r="AL70" s="369"/>
      <c r="AM70" s="368"/>
      <c r="AN70" s="369"/>
      <c r="AO70" s="369"/>
      <c r="AP70" s="369"/>
      <c r="AQ70" s="368"/>
      <c r="AR70" s="369"/>
      <c r="AS70" s="369"/>
      <c r="AT70" s="819"/>
      <c r="AU70" s="369"/>
      <c r="AV70" s="369"/>
      <c r="AW70" s="369"/>
      <c r="AX70" s="370"/>
      <c r="AY70">
        <f t="shared" si="8"/>
        <v>0</v>
      </c>
    </row>
    <row r="71" spans="1:51"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8"/>
      <c r="AF71" s="369"/>
      <c r="AG71" s="369"/>
      <c r="AH71" s="369"/>
      <c r="AI71" s="368"/>
      <c r="AJ71" s="369"/>
      <c r="AK71" s="369"/>
      <c r="AL71" s="369"/>
      <c r="AM71" s="368"/>
      <c r="AN71" s="369"/>
      <c r="AO71" s="369"/>
      <c r="AP71" s="369"/>
      <c r="AQ71" s="368"/>
      <c r="AR71" s="369"/>
      <c r="AS71" s="369"/>
      <c r="AT71" s="819"/>
      <c r="AU71" s="369"/>
      <c r="AV71" s="369"/>
      <c r="AW71" s="369"/>
      <c r="AX71" s="370"/>
      <c r="AY71">
        <f t="shared" si="8"/>
        <v>0</v>
      </c>
    </row>
    <row r="72" spans="1:51"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6"/>
      <c r="AF72" s="377"/>
      <c r="AG72" s="377"/>
      <c r="AH72" s="377"/>
      <c r="AI72" s="376"/>
      <c r="AJ72" s="377"/>
      <c r="AK72" s="377"/>
      <c r="AL72" s="377"/>
      <c r="AM72" s="376"/>
      <c r="AN72" s="377"/>
      <c r="AO72" s="377"/>
      <c r="AP72" s="944"/>
      <c r="AQ72" s="368"/>
      <c r="AR72" s="369"/>
      <c r="AS72" s="369"/>
      <c r="AT72" s="819"/>
      <c r="AU72" s="369"/>
      <c r="AV72" s="369"/>
      <c r="AW72" s="369"/>
      <c r="AX72" s="370"/>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8" t="s">
        <v>384</v>
      </c>
      <c r="B78" s="919"/>
      <c r="C78" s="919"/>
      <c r="D78" s="919"/>
      <c r="E78" s="916" t="s">
        <v>328</v>
      </c>
      <c r="F78" s="917"/>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08"/>
      <c r="AC97" s="409"/>
      <c r="AD97" s="410"/>
      <c r="AE97" s="368"/>
      <c r="AF97" s="369"/>
      <c r="AG97" s="369"/>
      <c r="AH97" s="819"/>
      <c r="AI97" s="368"/>
      <c r="AJ97" s="369"/>
      <c r="AK97" s="369"/>
      <c r="AL97" s="819"/>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8"/>
      <c r="AF98" s="369"/>
      <c r="AG98" s="369"/>
      <c r="AH98" s="819"/>
      <c r="AI98" s="368"/>
      <c r="AJ98" s="369"/>
      <c r="AK98" s="369"/>
      <c r="AL98" s="819"/>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391</v>
      </c>
      <c r="AF100" s="827"/>
      <c r="AG100" s="827"/>
      <c r="AH100" s="828"/>
      <c r="AI100" s="826" t="s">
        <v>413</v>
      </c>
      <c r="AJ100" s="827"/>
      <c r="AK100" s="827"/>
      <c r="AL100" s="828"/>
      <c r="AM100" s="826" t="s">
        <v>510</v>
      </c>
      <c r="AN100" s="827"/>
      <c r="AO100" s="827"/>
      <c r="AP100" s="828"/>
      <c r="AQ100" s="932" t="s">
        <v>418</v>
      </c>
      <c r="AR100" s="933"/>
      <c r="AS100" s="933"/>
      <c r="AT100" s="934"/>
      <c r="AU100" s="932" t="s">
        <v>542</v>
      </c>
      <c r="AV100" s="933"/>
      <c r="AW100" s="933"/>
      <c r="AX100" s="935"/>
    </row>
    <row r="101" spans="1:60" ht="28.5" customHeight="1" x14ac:dyDescent="0.15">
      <c r="A101" s="496"/>
      <c r="B101" s="497"/>
      <c r="C101" s="497"/>
      <c r="D101" s="497"/>
      <c r="E101" s="497"/>
      <c r="F101" s="498"/>
      <c r="G101" s="191" t="s">
        <v>744</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725</v>
      </c>
      <c r="AC101" s="556"/>
      <c r="AD101" s="556"/>
      <c r="AE101" s="363">
        <v>69412</v>
      </c>
      <c r="AF101" s="363"/>
      <c r="AG101" s="363"/>
      <c r="AH101" s="363"/>
      <c r="AI101" s="363">
        <v>67490</v>
      </c>
      <c r="AJ101" s="363"/>
      <c r="AK101" s="363"/>
      <c r="AL101" s="363"/>
      <c r="AM101" s="363"/>
      <c r="AN101" s="363"/>
      <c r="AO101" s="363"/>
      <c r="AP101" s="363"/>
      <c r="AQ101" s="363" t="s">
        <v>743</v>
      </c>
      <c r="AR101" s="363"/>
      <c r="AS101" s="363"/>
      <c r="AT101" s="363"/>
      <c r="AU101" s="368"/>
      <c r="AV101" s="369"/>
      <c r="AW101" s="369"/>
      <c r="AX101" s="370"/>
    </row>
    <row r="102" spans="1:60" ht="30"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5"/>
      <c r="AA102" s="346"/>
      <c r="AB102" s="556" t="s">
        <v>725</v>
      </c>
      <c r="AC102" s="556"/>
      <c r="AD102" s="556"/>
      <c r="AE102" s="363">
        <v>95250</v>
      </c>
      <c r="AF102" s="363"/>
      <c r="AG102" s="363"/>
      <c r="AH102" s="363"/>
      <c r="AI102" s="363">
        <v>96215</v>
      </c>
      <c r="AJ102" s="363"/>
      <c r="AK102" s="363"/>
      <c r="AL102" s="363"/>
      <c r="AM102" s="363">
        <v>95146</v>
      </c>
      <c r="AN102" s="363"/>
      <c r="AO102" s="363"/>
      <c r="AP102" s="363"/>
      <c r="AQ102" s="363">
        <v>88241</v>
      </c>
      <c r="AR102" s="363"/>
      <c r="AS102" s="363"/>
      <c r="AT102" s="363"/>
      <c r="AU102" s="376"/>
      <c r="AV102" s="377"/>
      <c r="AW102" s="377"/>
      <c r="AX102" s="936"/>
    </row>
    <row r="103" spans="1:60" ht="31.5" hidden="1" customHeight="1" x14ac:dyDescent="0.15">
      <c r="A103" s="493" t="s">
        <v>351</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3" t="s">
        <v>351</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3" t="s">
        <v>351</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3" t="s">
        <v>351</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3"/>
      <c r="AF113" s="363"/>
      <c r="AG113" s="363"/>
      <c r="AH113" s="363"/>
      <c r="AI113" s="363"/>
      <c r="AJ113" s="363"/>
      <c r="AK113" s="363"/>
      <c r="AL113" s="363"/>
      <c r="AM113" s="363"/>
      <c r="AN113" s="363"/>
      <c r="AO113" s="363"/>
      <c r="AP113" s="363"/>
      <c r="AQ113" s="368"/>
      <c r="AR113" s="369"/>
      <c r="AS113" s="369"/>
      <c r="AT113" s="819"/>
      <c r="AU113" s="363"/>
      <c r="AV113" s="363"/>
      <c r="AW113" s="363"/>
      <c r="AX113" s="364"/>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8"/>
      <c r="AC114" s="409"/>
      <c r="AD114" s="410"/>
      <c r="AE114" s="371"/>
      <c r="AF114" s="371"/>
      <c r="AG114" s="371"/>
      <c r="AH114" s="371"/>
      <c r="AI114" s="371"/>
      <c r="AJ114" s="371"/>
      <c r="AK114" s="371"/>
      <c r="AL114" s="371"/>
      <c r="AM114" s="371"/>
      <c r="AN114" s="371"/>
      <c r="AO114" s="371"/>
      <c r="AP114" s="371"/>
      <c r="AQ114" s="368"/>
      <c r="AR114" s="369"/>
      <c r="AS114" s="369"/>
      <c r="AT114" s="819"/>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726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727</v>
      </c>
      <c r="AC116" s="301"/>
      <c r="AD116" s="302"/>
      <c r="AE116" s="363">
        <v>167698</v>
      </c>
      <c r="AF116" s="363"/>
      <c r="AG116" s="363"/>
      <c r="AH116" s="363"/>
      <c r="AI116" s="363">
        <v>172456</v>
      </c>
      <c r="AJ116" s="363"/>
      <c r="AK116" s="363"/>
      <c r="AL116" s="363"/>
      <c r="AM116" s="363"/>
      <c r="AN116" s="363"/>
      <c r="AO116" s="363"/>
      <c r="AP116" s="363"/>
      <c r="AQ116" s="368"/>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358</v>
      </c>
      <c r="AC117" s="348"/>
      <c r="AD117" s="349"/>
      <c r="AE117" s="462" t="s">
        <v>728</v>
      </c>
      <c r="AF117" s="306"/>
      <c r="AG117" s="306"/>
      <c r="AH117" s="306"/>
      <c r="AI117" s="462" t="s">
        <v>745</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406</v>
      </c>
      <c r="B130" s="997"/>
      <c r="C130" s="996" t="s">
        <v>236</v>
      </c>
      <c r="D130" s="997"/>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9.75" customHeight="1" x14ac:dyDescent="0.15">
      <c r="A134" s="1000"/>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86.8</v>
      </c>
      <c r="AF134" s="167"/>
      <c r="AG134" s="167"/>
      <c r="AH134" s="167"/>
      <c r="AI134" s="266">
        <v>84.2</v>
      </c>
      <c r="AJ134" s="167"/>
      <c r="AK134" s="167"/>
      <c r="AL134" s="167"/>
      <c r="AM134" s="266">
        <v>83.6</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80</v>
      </c>
      <c r="AF135" s="167"/>
      <c r="AG135" s="167"/>
      <c r="AH135" s="167"/>
      <c r="AI135" s="266">
        <v>80</v>
      </c>
      <c r="AJ135" s="167"/>
      <c r="AK135" s="167"/>
      <c r="AL135" s="167"/>
      <c r="AM135" s="266">
        <v>80</v>
      </c>
      <c r="AN135" s="167"/>
      <c r="AO135" s="167"/>
      <c r="AP135" s="167"/>
      <c r="AQ135" s="266" t="s">
        <v>720</v>
      </c>
      <c r="AR135" s="167"/>
      <c r="AS135" s="167"/>
      <c r="AT135" s="167"/>
      <c r="AU135" s="266">
        <v>80</v>
      </c>
      <c r="AV135" s="167"/>
      <c r="AW135" s="167"/>
      <c r="AX135" s="208"/>
      <c r="AY135">
        <f t="shared" si="13"/>
        <v>1</v>
      </c>
    </row>
    <row r="136" spans="1:51" ht="18.75"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3</v>
      </c>
      <c r="AV137" s="178"/>
      <c r="AW137" s="179" t="s">
        <v>179</v>
      </c>
      <c r="AX137" s="180"/>
      <c r="AY137">
        <f>$AY$136</f>
        <v>1</v>
      </c>
    </row>
    <row r="138" spans="1:51" ht="39.75" customHeight="1" x14ac:dyDescent="0.15">
      <c r="A138" s="1000"/>
      <c r="B138" s="253"/>
      <c r="C138" s="252"/>
      <c r="D138" s="253"/>
      <c r="E138" s="252"/>
      <c r="F138" s="314"/>
      <c r="G138" s="232" t="s">
        <v>732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97.4</v>
      </c>
      <c r="AF138" s="167"/>
      <c r="AG138" s="167"/>
      <c r="AH138" s="167"/>
      <c r="AI138" s="266">
        <v>95.7</v>
      </c>
      <c r="AJ138" s="167"/>
      <c r="AK138" s="167"/>
      <c r="AL138" s="167"/>
      <c r="AM138" s="266"/>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90</v>
      </c>
      <c r="AF139" s="167"/>
      <c r="AG139" s="167"/>
      <c r="AH139" s="167"/>
      <c r="AI139" s="266">
        <v>90</v>
      </c>
      <c r="AJ139" s="167"/>
      <c r="AK139" s="167"/>
      <c r="AL139" s="167"/>
      <c r="AM139" s="266">
        <v>90</v>
      </c>
      <c r="AN139" s="167"/>
      <c r="AO139" s="167"/>
      <c r="AP139" s="167"/>
      <c r="AQ139" s="266" t="s">
        <v>720</v>
      </c>
      <c r="AR139" s="167"/>
      <c r="AS139" s="167"/>
      <c r="AT139" s="167"/>
      <c r="AU139" s="266">
        <v>90</v>
      </c>
      <c r="AV139" s="167"/>
      <c r="AW139" s="167"/>
      <c r="AX139" s="208"/>
      <c r="AY139">
        <f t="shared" si="14"/>
        <v>1</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0"/>
      <c r="B430" s="253"/>
      <c r="C430" s="250" t="s">
        <v>672</v>
      </c>
      <c r="D430" s="251"/>
      <c r="E430" s="239" t="s">
        <v>400</v>
      </c>
      <c r="F430" s="449"/>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customHeight="1" x14ac:dyDescent="0.15">
      <c r="A538" s="1000"/>
      <c r="B538" s="253"/>
      <c r="C538" s="252"/>
      <c r="D538" s="253"/>
      <c r="E538" s="239" t="s">
        <v>404</v>
      </c>
      <c r="F538" s="240"/>
      <c r="G538" s="241" t="s">
        <v>252</v>
      </c>
      <c r="H538" s="188"/>
      <c r="I538" s="188"/>
      <c r="J538" s="242" t="s">
        <v>720</v>
      </c>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1</v>
      </c>
    </row>
    <row r="555" spans="1:51" ht="18.75"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t="s">
        <v>720</v>
      </c>
      <c r="AF555" s="178"/>
      <c r="AG555" s="179" t="s">
        <v>233</v>
      </c>
      <c r="AH555" s="202"/>
      <c r="AI555" s="216"/>
      <c r="AJ555" s="216"/>
      <c r="AK555" s="216"/>
      <c r="AL555" s="217"/>
      <c r="AM555" s="216"/>
      <c r="AN555" s="216"/>
      <c r="AO555" s="216"/>
      <c r="AP555" s="217"/>
      <c r="AQ555" s="231" t="s">
        <v>720</v>
      </c>
      <c r="AR555" s="178"/>
      <c r="AS555" s="179" t="s">
        <v>233</v>
      </c>
      <c r="AT555" s="202"/>
      <c r="AU555" s="178" t="s">
        <v>720</v>
      </c>
      <c r="AV555" s="178"/>
      <c r="AW555" s="179" t="s">
        <v>179</v>
      </c>
      <c r="AX555" s="180"/>
      <c r="AY555">
        <f>$AY$554</f>
        <v>1</v>
      </c>
    </row>
    <row r="556" spans="1:51" ht="23.25" customHeight="1" x14ac:dyDescent="0.15">
      <c r="A556" s="1000"/>
      <c r="B556" s="253"/>
      <c r="C556" s="252"/>
      <c r="D556" s="253"/>
      <c r="E556" s="196"/>
      <c r="F556" s="197"/>
      <c r="G556" s="232" t="s">
        <v>720</v>
      </c>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t="s">
        <v>720</v>
      </c>
      <c r="AC556" s="175"/>
      <c r="AD556" s="175"/>
      <c r="AE556" s="166" t="s">
        <v>720</v>
      </c>
      <c r="AF556" s="167"/>
      <c r="AG556" s="167"/>
      <c r="AH556" s="167"/>
      <c r="AI556" s="166" t="s">
        <v>720</v>
      </c>
      <c r="AJ556" s="167"/>
      <c r="AK556" s="167"/>
      <c r="AL556" s="167"/>
      <c r="AM556" s="166" t="s">
        <v>777</v>
      </c>
      <c r="AN556" s="167"/>
      <c r="AO556" s="167"/>
      <c r="AP556" s="168"/>
      <c r="AQ556" s="166" t="s">
        <v>720</v>
      </c>
      <c r="AR556" s="167"/>
      <c r="AS556" s="167"/>
      <c r="AT556" s="168"/>
      <c r="AU556" s="167" t="s">
        <v>720</v>
      </c>
      <c r="AV556" s="167"/>
      <c r="AW556" s="167"/>
      <c r="AX556" s="208"/>
      <c r="AY556">
        <f t="shared" ref="AY556:AY558" si="86">$AY$554</f>
        <v>1</v>
      </c>
    </row>
    <row r="557" spans="1:51" ht="23.25"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t="s">
        <v>720</v>
      </c>
      <c r="AC557" s="224"/>
      <c r="AD557" s="224"/>
      <c r="AE557" s="166" t="s">
        <v>720</v>
      </c>
      <c r="AF557" s="167"/>
      <c r="AG557" s="167"/>
      <c r="AH557" s="168"/>
      <c r="AI557" s="166" t="s">
        <v>720</v>
      </c>
      <c r="AJ557" s="167"/>
      <c r="AK557" s="167"/>
      <c r="AL557" s="167"/>
      <c r="AM557" s="166" t="s">
        <v>777</v>
      </c>
      <c r="AN557" s="167"/>
      <c r="AO557" s="167"/>
      <c r="AP557" s="168"/>
      <c r="AQ557" s="166" t="s">
        <v>720</v>
      </c>
      <c r="AR557" s="167"/>
      <c r="AS557" s="167"/>
      <c r="AT557" s="168"/>
      <c r="AU557" s="167" t="s">
        <v>720</v>
      </c>
      <c r="AV557" s="167"/>
      <c r="AW557" s="167"/>
      <c r="AX557" s="208"/>
      <c r="AY557">
        <f t="shared" si="86"/>
        <v>1</v>
      </c>
    </row>
    <row r="558" spans="1:51" ht="23.25"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t="s">
        <v>720</v>
      </c>
      <c r="AF558" s="167"/>
      <c r="AG558" s="167"/>
      <c r="AH558" s="168"/>
      <c r="AI558" s="166" t="s">
        <v>720</v>
      </c>
      <c r="AJ558" s="167"/>
      <c r="AK558" s="167"/>
      <c r="AL558" s="167"/>
      <c r="AM558" s="166" t="s">
        <v>777</v>
      </c>
      <c r="AN558" s="167"/>
      <c r="AO558" s="167"/>
      <c r="AP558" s="168"/>
      <c r="AQ558" s="166" t="s">
        <v>720</v>
      </c>
      <c r="AR558" s="167"/>
      <c r="AS558" s="167"/>
      <c r="AT558" s="168"/>
      <c r="AU558" s="167" t="s">
        <v>720</v>
      </c>
      <c r="AV558" s="167"/>
      <c r="AW558" s="167"/>
      <c r="AX558" s="208"/>
      <c r="AY558">
        <f t="shared" si="86"/>
        <v>1</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1</v>
      </c>
    </row>
    <row r="565" spans="1:51" ht="18.75"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t="s">
        <v>720</v>
      </c>
      <c r="AF565" s="178"/>
      <c r="AG565" s="179" t="s">
        <v>233</v>
      </c>
      <c r="AH565" s="202"/>
      <c r="AI565" s="216"/>
      <c r="AJ565" s="216"/>
      <c r="AK565" s="216"/>
      <c r="AL565" s="217"/>
      <c r="AM565" s="216"/>
      <c r="AN565" s="216"/>
      <c r="AO565" s="216"/>
      <c r="AP565" s="217"/>
      <c r="AQ565" s="231" t="s">
        <v>720</v>
      </c>
      <c r="AR565" s="178"/>
      <c r="AS565" s="179" t="s">
        <v>233</v>
      </c>
      <c r="AT565" s="202"/>
      <c r="AU565" s="178" t="s">
        <v>720</v>
      </c>
      <c r="AV565" s="178"/>
      <c r="AW565" s="179" t="s">
        <v>179</v>
      </c>
      <c r="AX565" s="180"/>
      <c r="AY565">
        <f>$AY$564</f>
        <v>1</v>
      </c>
    </row>
    <row r="566" spans="1:51" ht="23.25" customHeight="1" x14ac:dyDescent="0.15">
      <c r="A566" s="1000"/>
      <c r="B566" s="253"/>
      <c r="C566" s="252"/>
      <c r="D566" s="253"/>
      <c r="E566" s="196"/>
      <c r="F566" s="197"/>
      <c r="G566" s="232" t="s">
        <v>720</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720</v>
      </c>
      <c r="AC566" s="175"/>
      <c r="AD566" s="175"/>
      <c r="AE566" s="166" t="s">
        <v>720</v>
      </c>
      <c r="AF566" s="167"/>
      <c r="AG566" s="167"/>
      <c r="AH566" s="167"/>
      <c r="AI566" s="166" t="s">
        <v>720</v>
      </c>
      <c r="AJ566" s="167"/>
      <c r="AK566" s="167"/>
      <c r="AL566" s="167"/>
      <c r="AM566" s="166" t="s">
        <v>777</v>
      </c>
      <c r="AN566" s="167"/>
      <c r="AO566" s="167"/>
      <c r="AP566" s="168"/>
      <c r="AQ566" s="166" t="s">
        <v>720</v>
      </c>
      <c r="AR566" s="167"/>
      <c r="AS566" s="167"/>
      <c r="AT566" s="168"/>
      <c r="AU566" s="167" t="s">
        <v>720</v>
      </c>
      <c r="AV566" s="167"/>
      <c r="AW566" s="167"/>
      <c r="AX566" s="208"/>
      <c r="AY566">
        <f t="shared" ref="AY566:AY568" si="88">$AY$564</f>
        <v>1</v>
      </c>
    </row>
    <row r="567" spans="1:51" ht="23.25"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720</v>
      </c>
      <c r="AC567" s="224"/>
      <c r="AD567" s="224"/>
      <c r="AE567" s="166" t="s">
        <v>720</v>
      </c>
      <c r="AF567" s="167"/>
      <c r="AG567" s="167"/>
      <c r="AH567" s="168"/>
      <c r="AI567" s="166" t="s">
        <v>720</v>
      </c>
      <c r="AJ567" s="167"/>
      <c r="AK567" s="167"/>
      <c r="AL567" s="167"/>
      <c r="AM567" s="166" t="s">
        <v>777</v>
      </c>
      <c r="AN567" s="167"/>
      <c r="AO567" s="167"/>
      <c r="AP567" s="168"/>
      <c r="AQ567" s="166" t="s">
        <v>720</v>
      </c>
      <c r="AR567" s="167"/>
      <c r="AS567" s="167"/>
      <c r="AT567" s="168"/>
      <c r="AU567" s="167" t="s">
        <v>720</v>
      </c>
      <c r="AV567" s="167"/>
      <c r="AW567" s="167"/>
      <c r="AX567" s="208"/>
      <c r="AY567">
        <f t="shared" si="88"/>
        <v>1</v>
      </c>
    </row>
    <row r="568" spans="1:51" ht="23.25"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t="s">
        <v>720</v>
      </c>
      <c r="AF568" s="167"/>
      <c r="AG568" s="167"/>
      <c r="AH568" s="168"/>
      <c r="AI568" s="166" t="s">
        <v>720</v>
      </c>
      <c r="AJ568" s="167"/>
      <c r="AK568" s="167"/>
      <c r="AL568" s="167"/>
      <c r="AM568" s="166" t="s">
        <v>777</v>
      </c>
      <c r="AN568" s="167"/>
      <c r="AO568" s="167"/>
      <c r="AP568" s="168"/>
      <c r="AQ568" s="166" t="s">
        <v>720</v>
      </c>
      <c r="AR568" s="167"/>
      <c r="AS568" s="167"/>
      <c r="AT568" s="168"/>
      <c r="AU568" s="167" t="s">
        <v>720</v>
      </c>
      <c r="AV568" s="167"/>
      <c r="AW568" s="167"/>
      <c r="AX568" s="208"/>
      <c r="AY568">
        <f t="shared" si="88"/>
        <v>1</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0"/>
      <c r="B698" s="253"/>
      <c r="C698" s="252"/>
      <c r="D698" s="253"/>
      <c r="E698" s="190" t="s">
        <v>781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58.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1" t="s">
        <v>742</v>
      </c>
      <c r="AE702" s="902"/>
      <c r="AF702" s="902"/>
      <c r="AG702" s="888" t="s">
        <v>779</v>
      </c>
      <c r="AH702" s="889"/>
      <c r="AI702" s="889"/>
      <c r="AJ702" s="889"/>
      <c r="AK702" s="889"/>
      <c r="AL702" s="889"/>
      <c r="AM702" s="889"/>
      <c r="AN702" s="889"/>
      <c r="AO702" s="889"/>
      <c r="AP702" s="889"/>
      <c r="AQ702" s="889"/>
      <c r="AR702" s="889"/>
      <c r="AS702" s="889"/>
      <c r="AT702" s="889"/>
      <c r="AU702" s="889"/>
      <c r="AV702" s="889"/>
      <c r="AW702" s="889"/>
      <c r="AX702" s="890"/>
    </row>
    <row r="703" spans="1:51" ht="42.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742</v>
      </c>
      <c r="AE703" s="185"/>
      <c r="AF703" s="185"/>
      <c r="AG703" s="672" t="s">
        <v>753</v>
      </c>
      <c r="AH703" s="673"/>
      <c r="AI703" s="673"/>
      <c r="AJ703" s="673"/>
      <c r="AK703" s="673"/>
      <c r="AL703" s="673"/>
      <c r="AM703" s="673"/>
      <c r="AN703" s="673"/>
      <c r="AO703" s="673"/>
      <c r="AP703" s="673"/>
      <c r="AQ703" s="673"/>
      <c r="AR703" s="673"/>
      <c r="AS703" s="673"/>
      <c r="AT703" s="673"/>
      <c r="AU703" s="673"/>
      <c r="AV703" s="673"/>
      <c r="AW703" s="673"/>
      <c r="AX703" s="674"/>
    </row>
    <row r="704" spans="1:51" ht="42.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742</v>
      </c>
      <c r="AE704" s="591"/>
      <c r="AF704" s="591"/>
      <c r="AG704" s="427" t="s">
        <v>754</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755</v>
      </c>
      <c r="AE705" s="741"/>
      <c r="AF705" s="741"/>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756</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756</v>
      </c>
      <c r="AE707" s="589"/>
      <c r="AF707" s="589"/>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755</v>
      </c>
      <c r="AE708" s="676"/>
      <c r="AF708" s="676"/>
      <c r="AG708" s="531" t="s">
        <v>757</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c r="AE709" s="185"/>
      <c r="AF709" s="185"/>
      <c r="AG709" s="672"/>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755</v>
      </c>
      <c r="AE710" s="185"/>
      <c r="AF710" s="185"/>
      <c r="AG710" s="672" t="s">
        <v>720</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742</v>
      </c>
      <c r="AE711" s="185"/>
      <c r="AF711" s="185"/>
      <c r="AG711" s="672" t="s">
        <v>758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755</v>
      </c>
      <c r="AE712" s="591"/>
      <c r="AF712" s="591"/>
      <c r="AG712" s="599" t="s">
        <v>720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2" t="s">
        <v>720</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755</v>
      </c>
      <c r="AE714" s="597"/>
      <c r="AF714" s="598"/>
      <c r="AG714" s="697" t="s">
        <v>720</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742</v>
      </c>
      <c r="AE715" s="676"/>
      <c r="AF715" s="782"/>
      <c r="AG715" s="531" t="s">
        <v>784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755</v>
      </c>
      <c r="AE716" s="764"/>
      <c r="AF716" s="764"/>
      <c r="AG716" s="672" t="s">
        <v>757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c r="AE717" s="185"/>
      <c r="AF717" s="185"/>
      <c r="AG717" s="672"/>
      <c r="AH717" s="673"/>
      <c r="AI717" s="673"/>
      <c r="AJ717" s="673"/>
      <c r="AK717" s="673"/>
      <c r="AL717" s="673"/>
      <c r="AM717" s="673"/>
      <c r="AN717" s="673"/>
      <c r="AO717" s="673"/>
      <c r="AP717" s="673"/>
      <c r="AQ717" s="673"/>
      <c r="AR717" s="673"/>
      <c r="AS717" s="673"/>
      <c r="AT717" s="673"/>
      <c r="AU717" s="673"/>
      <c r="AV717" s="673"/>
      <c r="AW717" s="673"/>
      <c r="AX717" s="674"/>
    </row>
    <row r="718" spans="1:50" ht="65.2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742</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742</v>
      </c>
      <c r="AE719" s="676"/>
      <c r="AF719" s="676"/>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8"/>
      <c r="B721" s="659"/>
      <c r="C721" s="924" t="s">
        <v>711</v>
      </c>
      <c r="D721" s="925"/>
      <c r="E721" s="925"/>
      <c r="F721" s="926"/>
      <c r="G721" s="942">
        <v>20</v>
      </c>
      <c r="H721" s="943"/>
      <c r="I721" s="77" t="str">
        <f>IF(OR(G721="　", G721=""), "", "-")</f>
        <v>-</v>
      </c>
      <c r="J721" s="923">
        <v>681</v>
      </c>
      <c r="K721" s="923"/>
      <c r="L721" s="77" t="str">
        <f>IF(M721="","","-")</f>
        <v/>
      </c>
      <c r="M721" s="78"/>
      <c r="N721" s="920" t="s">
        <v>733</v>
      </c>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8"/>
      <c r="B722" s="659"/>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8"/>
      <c r="B723" s="659"/>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8"/>
      <c r="B724" s="659"/>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60"/>
      <c r="B725" s="661"/>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57" customHeight="1" x14ac:dyDescent="0.15">
      <c r="A726" s="626" t="s">
        <v>48</v>
      </c>
      <c r="B726" s="627"/>
      <c r="C726" s="444" t="s">
        <v>53</v>
      </c>
      <c r="D726" s="586"/>
      <c r="E726" s="586"/>
      <c r="F726" s="587"/>
      <c r="G726" s="802" t="s">
        <v>762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57" customHeight="1" thickBot="1" x14ac:dyDescent="0.2">
      <c r="A727" s="628"/>
      <c r="B727" s="629"/>
      <c r="C727" s="703" t="s">
        <v>57</v>
      </c>
      <c r="D727" s="704"/>
      <c r="E727" s="704"/>
      <c r="F727" s="705"/>
      <c r="G727" s="800" t="s">
        <v>761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44.25" customHeight="1" thickBot="1" x14ac:dyDescent="0.2">
      <c r="A729" s="770" t="s">
        <v>747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39.75" customHeight="1" thickBot="1" x14ac:dyDescent="0.2">
      <c r="A731" s="623" t="s">
        <v>138</v>
      </c>
      <c r="B731" s="624"/>
      <c r="C731" s="624"/>
      <c r="D731" s="624"/>
      <c r="E731" s="625"/>
      <c r="F731" s="688" t="s">
        <v>782</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38.25" customHeight="1" thickBot="1" x14ac:dyDescent="0.2">
      <c r="A733" s="623" t="s">
        <v>138</v>
      </c>
      <c r="B733" s="624"/>
      <c r="C733" s="624"/>
      <c r="D733" s="624"/>
      <c r="E733" s="625"/>
      <c r="F733" s="771" t="s">
        <v>783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38.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620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40" t="s">
        <v>748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1"/>
      <c r="B788" s="768"/>
      <c r="C788" s="768"/>
      <c r="D788" s="768"/>
      <c r="E788" s="768"/>
      <c r="F788" s="769"/>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1"/>
      <c r="B789" s="768"/>
      <c r="C789" s="768"/>
      <c r="D789" s="768"/>
      <c r="E789" s="768"/>
      <c r="F789" s="769"/>
      <c r="G789" s="453" t="s">
        <v>749</v>
      </c>
      <c r="H789" s="454"/>
      <c r="I789" s="454"/>
      <c r="J789" s="454"/>
      <c r="K789" s="455"/>
      <c r="L789" s="456" t="s">
        <v>750</v>
      </c>
      <c r="M789" s="457"/>
      <c r="N789" s="457"/>
      <c r="O789" s="457"/>
      <c r="P789" s="457"/>
      <c r="Q789" s="457"/>
      <c r="R789" s="457"/>
      <c r="S789" s="457"/>
      <c r="T789" s="457"/>
      <c r="U789" s="457"/>
      <c r="V789" s="457"/>
      <c r="W789" s="457"/>
      <c r="X789" s="458"/>
      <c r="Y789" s="459">
        <v>1313</v>
      </c>
      <c r="Z789" s="460"/>
      <c r="AA789" s="460"/>
      <c r="AB789" s="562"/>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customHeight="1" x14ac:dyDescent="0.15">
      <c r="A790" s="561"/>
      <c r="B790" s="768"/>
      <c r="C790" s="768"/>
      <c r="D790" s="768"/>
      <c r="E790" s="768"/>
      <c r="F790" s="769"/>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61"/>
      <c r="B791" s="768"/>
      <c r="C791" s="768"/>
      <c r="D791" s="768"/>
      <c r="E791" s="768"/>
      <c r="F791" s="769"/>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61"/>
      <c r="B792" s="768"/>
      <c r="C792" s="768"/>
      <c r="D792" s="768"/>
      <c r="E792" s="768"/>
      <c r="F792" s="769"/>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61"/>
      <c r="B793" s="768"/>
      <c r="C793" s="768"/>
      <c r="D793" s="768"/>
      <c r="E793" s="768"/>
      <c r="F793" s="769"/>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61"/>
      <c r="B794" s="768"/>
      <c r="C794" s="768"/>
      <c r="D794" s="768"/>
      <c r="E794" s="768"/>
      <c r="F794" s="769"/>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61"/>
      <c r="B795" s="768"/>
      <c r="C795" s="768"/>
      <c r="D795" s="768"/>
      <c r="E795" s="768"/>
      <c r="F795" s="769"/>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61"/>
      <c r="B796" s="768"/>
      <c r="C796" s="768"/>
      <c r="D796" s="768"/>
      <c r="E796" s="768"/>
      <c r="F796" s="769"/>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61"/>
      <c r="B797" s="768"/>
      <c r="C797" s="768"/>
      <c r="D797" s="768"/>
      <c r="E797" s="768"/>
      <c r="F797" s="769"/>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61"/>
      <c r="B798" s="768"/>
      <c r="C798" s="768"/>
      <c r="D798" s="768"/>
      <c r="E798" s="768"/>
      <c r="F798" s="769"/>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61"/>
      <c r="B799" s="768"/>
      <c r="C799" s="768"/>
      <c r="D799" s="768"/>
      <c r="E799" s="768"/>
      <c r="F799" s="769"/>
      <c r="G799" s="411" t="s">
        <v>20</v>
      </c>
      <c r="H799" s="412"/>
      <c r="I799" s="412"/>
      <c r="J799" s="412"/>
      <c r="K799" s="412"/>
      <c r="L799" s="413"/>
      <c r="M799" s="414"/>
      <c r="N799" s="414"/>
      <c r="O799" s="414"/>
      <c r="P799" s="414"/>
      <c r="Q799" s="414"/>
      <c r="R799" s="414"/>
      <c r="S799" s="414"/>
      <c r="T799" s="414"/>
      <c r="U799" s="414"/>
      <c r="V799" s="414"/>
      <c r="W799" s="414"/>
      <c r="X799" s="415"/>
      <c r="Y799" s="416">
        <f>SUM(Y789:AB798)</f>
        <v>1313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61"/>
      <c r="B800" s="768"/>
      <c r="C800" s="768"/>
      <c r="D800" s="768"/>
      <c r="E800" s="768"/>
      <c r="F800" s="769"/>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1"/>
      <c r="B801" s="768"/>
      <c r="C801" s="768"/>
      <c r="D801" s="768"/>
      <c r="E801" s="768"/>
      <c r="F801" s="769"/>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1"/>
      <c r="B802" s="768"/>
      <c r="C802" s="768"/>
      <c r="D802" s="768"/>
      <c r="E802" s="768"/>
      <c r="F802" s="769"/>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2"/>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1"/>
      <c r="B803" s="768"/>
      <c r="C803" s="768"/>
      <c r="D803" s="768"/>
      <c r="E803" s="768"/>
      <c r="F803" s="769"/>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61"/>
      <c r="B804" s="768"/>
      <c r="C804" s="768"/>
      <c r="D804" s="768"/>
      <c r="E804" s="768"/>
      <c r="F804" s="769"/>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61"/>
      <c r="B805" s="768"/>
      <c r="C805" s="768"/>
      <c r="D805" s="768"/>
      <c r="E805" s="768"/>
      <c r="F805" s="769"/>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61"/>
      <c r="B806" s="768"/>
      <c r="C806" s="768"/>
      <c r="D806" s="768"/>
      <c r="E806" s="768"/>
      <c r="F806" s="769"/>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61"/>
      <c r="B807" s="768"/>
      <c r="C807" s="768"/>
      <c r="D807" s="768"/>
      <c r="E807" s="768"/>
      <c r="F807" s="769"/>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61"/>
      <c r="B808" s="768"/>
      <c r="C808" s="768"/>
      <c r="D808" s="768"/>
      <c r="E808" s="768"/>
      <c r="F808" s="769"/>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61"/>
      <c r="B809" s="768"/>
      <c r="C809" s="768"/>
      <c r="D809" s="768"/>
      <c r="E809" s="768"/>
      <c r="F809" s="769"/>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61"/>
      <c r="B810" s="768"/>
      <c r="C810" s="768"/>
      <c r="D810" s="768"/>
      <c r="E810" s="768"/>
      <c r="F810" s="769"/>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61"/>
      <c r="B811" s="768"/>
      <c r="C811" s="768"/>
      <c r="D811" s="768"/>
      <c r="E811" s="768"/>
      <c r="F811" s="769"/>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61"/>
      <c r="B812" s="768"/>
      <c r="C812" s="768"/>
      <c r="D812" s="768"/>
      <c r="E812" s="768"/>
      <c r="F812" s="769"/>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61"/>
      <c r="B813" s="768"/>
      <c r="C813" s="768"/>
      <c r="D813" s="768"/>
      <c r="E813" s="768"/>
      <c r="F813" s="769"/>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1"/>
      <c r="B814" s="768"/>
      <c r="C814" s="768"/>
      <c r="D814" s="768"/>
      <c r="E814" s="768"/>
      <c r="F814" s="769"/>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1"/>
      <c r="B815" s="768"/>
      <c r="C815" s="768"/>
      <c r="D815" s="768"/>
      <c r="E815" s="768"/>
      <c r="F815" s="769"/>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2"/>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1"/>
      <c r="B816" s="768"/>
      <c r="C816" s="768"/>
      <c r="D816" s="768"/>
      <c r="E816" s="768"/>
      <c r="F816" s="769"/>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1"/>
      <c r="B817" s="768"/>
      <c r="C817" s="768"/>
      <c r="D817" s="768"/>
      <c r="E817" s="768"/>
      <c r="F817" s="769"/>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1"/>
      <c r="B818" s="768"/>
      <c r="C818" s="768"/>
      <c r="D818" s="768"/>
      <c r="E818" s="768"/>
      <c r="F818" s="769"/>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1"/>
      <c r="B819" s="768"/>
      <c r="C819" s="768"/>
      <c r="D819" s="768"/>
      <c r="E819" s="768"/>
      <c r="F819" s="769"/>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1"/>
      <c r="B820" s="768"/>
      <c r="C820" s="768"/>
      <c r="D820" s="768"/>
      <c r="E820" s="768"/>
      <c r="F820" s="769"/>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1"/>
      <c r="B821" s="768"/>
      <c r="C821" s="768"/>
      <c r="D821" s="768"/>
      <c r="E821" s="768"/>
      <c r="F821" s="769"/>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1"/>
      <c r="B822" s="768"/>
      <c r="C822" s="768"/>
      <c r="D822" s="768"/>
      <c r="E822" s="768"/>
      <c r="F822" s="769"/>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1"/>
      <c r="B823" s="768"/>
      <c r="C823" s="768"/>
      <c r="D823" s="768"/>
      <c r="E823" s="768"/>
      <c r="F823" s="769"/>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1"/>
      <c r="B824" s="768"/>
      <c r="C824" s="768"/>
      <c r="D824" s="768"/>
      <c r="E824" s="768"/>
      <c r="F824" s="769"/>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1"/>
      <c r="B825" s="768"/>
      <c r="C825" s="768"/>
      <c r="D825" s="768"/>
      <c r="E825" s="768"/>
      <c r="F825" s="769"/>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1"/>
      <c r="B826" s="768"/>
      <c r="C826" s="768"/>
      <c r="D826" s="768"/>
      <c r="E826" s="768"/>
      <c r="F826" s="769"/>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1"/>
      <c r="B827" s="768"/>
      <c r="C827" s="768"/>
      <c r="D827" s="768"/>
      <c r="E827" s="768"/>
      <c r="F827" s="769"/>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1"/>
      <c r="B828" s="768"/>
      <c r="C828" s="768"/>
      <c r="D828" s="768"/>
      <c r="E828" s="768"/>
      <c r="F828" s="769"/>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2"/>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1"/>
      <c r="B829" s="768"/>
      <c r="C829" s="768"/>
      <c r="D829" s="768"/>
      <c r="E829" s="768"/>
      <c r="F829" s="769"/>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1"/>
      <c r="B830" s="768"/>
      <c r="C830" s="768"/>
      <c r="D830" s="768"/>
      <c r="E830" s="768"/>
      <c r="F830" s="769"/>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1"/>
      <c r="B831" s="768"/>
      <c r="C831" s="768"/>
      <c r="D831" s="768"/>
      <c r="E831" s="768"/>
      <c r="F831" s="769"/>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1"/>
      <c r="B832" s="768"/>
      <c r="C832" s="768"/>
      <c r="D832" s="768"/>
      <c r="E832" s="768"/>
      <c r="F832" s="769"/>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1"/>
      <c r="B833" s="768"/>
      <c r="C833" s="768"/>
      <c r="D833" s="768"/>
      <c r="E833" s="768"/>
      <c r="F833" s="769"/>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1"/>
      <c r="B834" s="768"/>
      <c r="C834" s="768"/>
      <c r="D834" s="768"/>
      <c r="E834" s="768"/>
      <c r="F834" s="769"/>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1"/>
      <c r="B835" s="768"/>
      <c r="C835" s="768"/>
      <c r="D835" s="768"/>
      <c r="E835" s="768"/>
      <c r="F835" s="769"/>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1"/>
      <c r="B836" s="768"/>
      <c r="C836" s="768"/>
      <c r="D836" s="768"/>
      <c r="E836" s="768"/>
      <c r="F836" s="769"/>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1"/>
      <c r="B837" s="768"/>
      <c r="C837" s="768"/>
      <c r="D837" s="768"/>
      <c r="E837" s="768"/>
      <c r="F837" s="769"/>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1"/>
      <c r="B838" s="768"/>
      <c r="C838" s="768"/>
      <c r="D838" s="768"/>
      <c r="E838" s="768"/>
      <c r="F838" s="769"/>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70.5" customHeight="1" x14ac:dyDescent="0.15">
      <c r="A845" s="406">
        <v>1</v>
      </c>
      <c r="B845" s="406">
        <v>1</v>
      </c>
      <c r="C845" s="420" t="s">
        <v>751</v>
      </c>
      <c r="D845" s="420"/>
      <c r="E845" s="420"/>
      <c r="F845" s="420"/>
      <c r="G845" s="420"/>
      <c r="H845" s="420"/>
      <c r="I845" s="420"/>
      <c r="J845" s="421">
        <v>8000020130001</v>
      </c>
      <c r="K845" s="422"/>
      <c r="L845" s="422"/>
      <c r="M845" s="422"/>
      <c r="N845" s="422"/>
      <c r="O845" s="422"/>
      <c r="P845" s="317" t="s">
        <v>763</v>
      </c>
      <c r="Q845" s="317"/>
      <c r="R845" s="317"/>
      <c r="S845" s="317"/>
      <c r="T845" s="317"/>
      <c r="U845" s="317"/>
      <c r="V845" s="317"/>
      <c r="W845" s="317"/>
      <c r="X845" s="317"/>
      <c r="Y845" s="319">
        <v>1313</v>
      </c>
      <c r="Z845" s="320"/>
      <c r="AA845" s="320"/>
      <c r="AB845" s="321"/>
      <c r="AC845" s="333" t="s">
        <v>764</v>
      </c>
      <c r="AD845" s="433"/>
      <c r="AE845" s="433"/>
      <c r="AF845" s="433"/>
      <c r="AG845" s="433"/>
      <c r="AH845" s="331" t="s">
        <v>757</v>
      </c>
      <c r="AI845" s="332"/>
      <c r="AJ845" s="332"/>
      <c r="AK845" s="332"/>
      <c r="AL845" s="327" t="s">
        <v>757</v>
      </c>
      <c r="AM845" s="328"/>
      <c r="AN845" s="328"/>
      <c r="AO845" s="329"/>
      <c r="AP845" s="322" t="s">
        <v>757</v>
      </c>
      <c r="AQ845" s="322"/>
      <c r="AR845" s="322"/>
      <c r="AS845" s="322"/>
      <c r="AT845" s="322"/>
      <c r="AU845" s="322"/>
      <c r="AV845" s="322"/>
      <c r="AW845" s="322"/>
      <c r="AX845" s="322"/>
    </row>
    <row r="846" spans="1:51" ht="70.5" customHeight="1" x14ac:dyDescent="0.15">
      <c r="A846" s="406">
        <v>2</v>
      </c>
      <c r="B846" s="406">
        <v>1</v>
      </c>
      <c r="C846" s="420" t="s">
        <v>765</v>
      </c>
      <c r="D846" s="420"/>
      <c r="E846" s="420"/>
      <c r="F846" s="420"/>
      <c r="G846" s="420"/>
      <c r="H846" s="420"/>
      <c r="I846" s="420"/>
      <c r="J846" s="421">
        <v>1000020140007</v>
      </c>
      <c r="K846" s="422"/>
      <c r="L846" s="422"/>
      <c r="M846" s="422"/>
      <c r="N846" s="422"/>
      <c r="O846" s="422"/>
      <c r="P846" s="317" t="s">
        <v>763</v>
      </c>
      <c r="Q846" s="317"/>
      <c r="R846" s="317"/>
      <c r="S846" s="317"/>
      <c r="T846" s="317"/>
      <c r="U846" s="317"/>
      <c r="V846" s="317"/>
      <c r="W846" s="317"/>
      <c r="X846" s="317"/>
      <c r="Y846" s="319">
        <v>873</v>
      </c>
      <c r="Z846" s="320"/>
      <c r="AA846" s="320"/>
      <c r="AB846" s="321"/>
      <c r="AC846" s="333" t="s">
        <v>764</v>
      </c>
      <c r="AD846" s="333"/>
      <c r="AE846" s="333"/>
      <c r="AF846" s="333"/>
      <c r="AG846" s="333"/>
      <c r="AH846" s="331" t="s">
        <v>757</v>
      </c>
      <c r="AI846" s="332"/>
      <c r="AJ846" s="332"/>
      <c r="AK846" s="332"/>
      <c r="AL846" s="327" t="s">
        <v>757</v>
      </c>
      <c r="AM846" s="328"/>
      <c r="AN846" s="328"/>
      <c r="AO846" s="329"/>
      <c r="AP846" s="322" t="s">
        <v>757</v>
      </c>
      <c r="AQ846" s="322"/>
      <c r="AR846" s="322"/>
      <c r="AS846" s="322"/>
      <c r="AT846" s="322"/>
      <c r="AU846" s="322"/>
      <c r="AV846" s="322"/>
      <c r="AW846" s="322"/>
      <c r="AX846" s="322"/>
      <c r="AY846">
        <f>COUNTA($C$846)</f>
        <v>1</v>
      </c>
    </row>
    <row r="847" spans="1:51" ht="70.5" customHeight="1" x14ac:dyDescent="0.15">
      <c r="A847" s="406">
        <v>3</v>
      </c>
      <c r="B847" s="406">
        <v>1</v>
      </c>
      <c r="C847" s="898" t="s">
        <v>773</v>
      </c>
      <c r="D847" s="899"/>
      <c r="E847" s="899"/>
      <c r="F847" s="899"/>
      <c r="G847" s="899"/>
      <c r="H847" s="899"/>
      <c r="I847" s="900"/>
      <c r="J847" s="421">
        <v>1000020110001</v>
      </c>
      <c r="K847" s="422"/>
      <c r="L847" s="422"/>
      <c r="M847" s="422"/>
      <c r="N847" s="422"/>
      <c r="O847" s="422"/>
      <c r="P847" s="429" t="s">
        <v>763</v>
      </c>
      <c r="Q847" s="317"/>
      <c r="R847" s="317"/>
      <c r="S847" s="317"/>
      <c r="T847" s="317"/>
      <c r="U847" s="317"/>
      <c r="V847" s="317"/>
      <c r="W847" s="317"/>
      <c r="X847" s="317"/>
      <c r="Y847" s="319">
        <v>508</v>
      </c>
      <c r="Z847" s="320"/>
      <c r="AA847" s="320"/>
      <c r="AB847" s="321"/>
      <c r="AC847" s="333" t="s">
        <v>764</v>
      </c>
      <c r="AD847" s="333"/>
      <c r="AE847" s="333"/>
      <c r="AF847" s="333"/>
      <c r="AG847" s="333"/>
      <c r="AH847" s="331" t="s">
        <v>757</v>
      </c>
      <c r="AI847" s="332"/>
      <c r="AJ847" s="332"/>
      <c r="AK847" s="332"/>
      <c r="AL847" s="327" t="s">
        <v>757</v>
      </c>
      <c r="AM847" s="328"/>
      <c r="AN847" s="328"/>
      <c r="AO847" s="329"/>
      <c r="AP847" s="322" t="s">
        <v>757</v>
      </c>
      <c r="AQ847" s="322"/>
      <c r="AR847" s="322"/>
      <c r="AS847" s="322"/>
      <c r="AT847" s="322"/>
      <c r="AU847" s="322"/>
      <c r="AV847" s="322"/>
      <c r="AW847" s="322"/>
      <c r="AX847" s="322"/>
      <c r="AY847">
        <f>COUNTA($C$847)</f>
        <v>1</v>
      </c>
    </row>
    <row r="848" spans="1:51" ht="70.5" customHeight="1" x14ac:dyDescent="0.15">
      <c r="A848" s="406">
        <v>4</v>
      </c>
      <c r="B848" s="406">
        <v>1</v>
      </c>
      <c r="C848" s="898" t="s">
        <v>772</v>
      </c>
      <c r="D848" s="899"/>
      <c r="E848" s="899"/>
      <c r="F848" s="899"/>
      <c r="G848" s="899"/>
      <c r="H848" s="899"/>
      <c r="I848" s="900"/>
      <c r="J848" s="450">
        <v>4000020270008</v>
      </c>
      <c r="K848" s="451"/>
      <c r="L848" s="451"/>
      <c r="M848" s="451"/>
      <c r="N848" s="451"/>
      <c r="O848" s="452"/>
      <c r="P848" s="429" t="s">
        <v>763</v>
      </c>
      <c r="Q848" s="317"/>
      <c r="R848" s="317"/>
      <c r="S848" s="317"/>
      <c r="T848" s="317"/>
      <c r="U848" s="317"/>
      <c r="V848" s="317"/>
      <c r="W848" s="317"/>
      <c r="X848" s="317"/>
      <c r="Y848" s="319">
        <v>502</v>
      </c>
      <c r="Z848" s="320"/>
      <c r="AA848" s="320"/>
      <c r="AB848" s="321"/>
      <c r="AC848" s="333" t="s">
        <v>764</v>
      </c>
      <c r="AD848" s="333"/>
      <c r="AE848" s="333"/>
      <c r="AF848" s="333"/>
      <c r="AG848" s="333"/>
      <c r="AH848" s="331" t="s">
        <v>757</v>
      </c>
      <c r="AI848" s="332"/>
      <c r="AJ848" s="332"/>
      <c r="AK848" s="332"/>
      <c r="AL848" s="327" t="s">
        <v>757</v>
      </c>
      <c r="AM848" s="328"/>
      <c r="AN848" s="328"/>
      <c r="AO848" s="329"/>
      <c r="AP848" s="322" t="s">
        <v>757</v>
      </c>
      <c r="AQ848" s="322"/>
      <c r="AR848" s="322"/>
      <c r="AS848" s="322"/>
      <c r="AT848" s="322"/>
      <c r="AU848" s="322"/>
      <c r="AV848" s="322"/>
      <c r="AW848" s="322"/>
      <c r="AX848" s="322"/>
      <c r="AY848">
        <f>COUNTA($C$848)</f>
        <v>1</v>
      </c>
    </row>
    <row r="849" spans="1:51" ht="70.5" customHeight="1" x14ac:dyDescent="0.15">
      <c r="A849" s="406">
        <v>5</v>
      </c>
      <c r="B849" s="406">
        <v>1</v>
      </c>
      <c r="C849" s="420" t="s">
        <v>767</v>
      </c>
      <c r="D849" s="420"/>
      <c r="E849" s="420"/>
      <c r="F849" s="420"/>
      <c r="G849" s="420"/>
      <c r="H849" s="420"/>
      <c r="I849" s="420"/>
      <c r="J849" s="421">
        <v>1000020230006</v>
      </c>
      <c r="K849" s="422"/>
      <c r="L849" s="422"/>
      <c r="M849" s="422"/>
      <c r="N849" s="422"/>
      <c r="O849" s="422"/>
      <c r="P849" s="317" t="s">
        <v>763</v>
      </c>
      <c r="Q849" s="317"/>
      <c r="R849" s="317"/>
      <c r="S849" s="317"/>
      <c r="T849" s="317"/>
      <c r="U849" s="317"/>
      <c r="V849" s="317"/>
      <c r="W849" s="317"/>
      <c r="X849" s="317"/>
      <c r="Y849" s="319">
        <v>500</v>
      </c>
      <c r="Z849" s="320"/>
      <c r="AA849" s="320"/>
      <c r="AB849" s="321"/>
      <c r="AC849" s="330" t="s">
        <v>764</v>
      </c>
      <c r="AD849" s="330"/>
      <c r="AE849" s="330"/>
      <c r="AF849" s="330"/>
      <c r="AG849" s="330"/>
      <c r="AH849" s="331" t="s">
        <v>757</v>
      </c>
      <c r="AI849" s="332"/>
      <c r="AJ849" s="332"/>
      <c r="AK849" s="332"/>
      <c r="AL849" s="327" t="s">
        <v>757</v>
      </c>
      <c r="AM849" s="328"/>
      <c r="AN849" s="328"/>
      <c r="AO849" s="329"/>
      <c r="AP849" s="322" t="s">
        <v>757</v>
      </c>
      <c r="AQ849" s="322"/>
      <c r="AR849" s="322"/>
      <c r="AS849" s="322"/>
      <c r="AT849" s="322"/>
      <c r="AU849" s="322"/>
      <c r="AV849" s="322"/>
      <c r="AW849" s="322"/>
      <c r="AX849" s="322"/>
      <c r="AY849">
        <f>COUNTA($C$849)</f>
        <v>1</v>
      </c>
    </row>
    <row r="850" spans="1:51" ht="70.5" customHeight="1" x14ac:dyDescent="0.15">
      <c r="A850" s="406">
        <v>6</v>
      </c>
      <c r="B850" s="406">
        <v>1</v>
      </c>
      <c r="C850" s="423" t="s">
        <v>766</v>
      </c>
      <c r="D850" s="420"/>
      <c r="E850" s="420"/>
      <c r="F850" s="420"/>
      <c r="G850" s="420"/>
      <c r="H850" s="420"/>
      <c r="I850" s="420"/>
      <c r="J850" s="421">
        <v>7000020010006</v>
      </c>
      <c r="K850" s="422"/>
      <c r="L850" s="422"/>
      <c r="M850" s="422"/>
      <c r="N850" s="422"/>
      <c r="O850" s="422"/>
      <c r="P850" s="317" t="s">
        <v>763</v>
      </c>
      <c r="Q850" s="317"/>
      <c r="R850" s="317"/>
      <c r="S850" s="317"/>
      <c r="T850" s="317"/>
      <c r="U850" s="317"/>
      <c r="V850" s="317"/>
      <c r="W850" s="317"/>
      <c r="X850" s="317"/>
      <c r="Y850" s="319">
        <v>500</v>
      </c>
      <c r="Z850" s="320"/>
      <c r="AA850" s="320"/>
      <c r="AB850" s="321"/>
      <c r="AC850" s="330" t="s">
        <v>764</v>
      </c>
      <c r="AD850" s="330"/>
      <c r="AE850" s="330"/>
      <c r="AF850" s="330"/>
      <c r="AG850" s="330"/>
      <c r="AH850" s="331" t="s">
        <v>757</v>
      </c>
      <c r="AI850" s="332"/>
      <c r="AJ850" s="332"/>
      <c r="AK850" s="332"/>
      <c r="AL850" s="327" t="s">
        <v>757</v>
      </c>
      <c r="AM850" s="328"/>
      <c r="AN850" s="328"/>
      <c r="AO850" s="329"/>
      <c r="AP850" s="322" t="s">
        <v>757</v>
      </c>
      <c r="AQ850" s="322"/>
      <c r="AR850" s="322"/>
      <c r="AS850" s="322"/>
      <c r="AT850" s="322"/>
      <c r="AU850" s="322"/>
      <c r="AV850" s="322"/>
      <c r="AW850" s="322"/>
      <c r="AX850" s="322"/>
      <c r="AY850">
        <f>COUNTA($C$850)</f>
        <v>1</v>
      </c>
    </row>
    <row r="851" spans="1:51" ht="70.5" customHeight="1" x14ac:dyDescent="0.15">
      <c r="A851" s="406">
        <v>7</v>
      </c>
      <c r="B851" s="406">
        <v>1</v>
      </c>
      <c r="C851" s="420" t="s">
        <v>768</v>
      </c>
      <c r="D851" s="420"/>
      <c r="E851" s="420"/>
      <c r="F851" s="420"/>
      <c r="G851" s="420"/>
      <c r="H851" s="420"/>
      <c r="I851" s="420"/>
      <c r="J851" s="421">
        <v>6000020400009</v>
      </c>
      <c r="K851" s="422"/>
      <c r="L851" s="422"/>
      <c r="M851" s="422"/>
      <c r="N851" s="422"/>
      <c r="O851" s="422"/>
      <c r="P851" s="317" t="s">
        <v>763</v>
      </c>
      <c r="Q851" s="317"/>
      <c r="R851" s="317"/>
      <c r="S851" s="317"/>
      <c r="T851" s="317"/>
      <c r="U851" s="317"/>
      <c r="V851" s="317"/>
      <c r="W851" s="317"/>
      <c r="X851" s="317"/>
      <c r="Y851" s="319">
        <v>421</v>
      </c>
      <c r="Z851" s="320"/>
      <c r="AA851" s="320"/>
      <c r="AB851" s="321"/>
      <c r="AC851" s="330" t="s">
        <v>764</v>
      </c>
      <c r="AD851" s="330"/>
      <c r="AE851" s="330"/>
      <c r="AF851" s="330"/>
      <c r="AG851" s="330"/>
      <c r="AH851" s="331" t="s">
        <v>757</v>
      </c>
      <c r="AI851" s="332"/>
      <c r="AJ851" s="332"/>
      <c r="AK851" s="332"/>
      <c r="AL851" s="327" t="s">
        <v>757</v>
      </c>
      <c r="AM851" s="328"/>
      <c r="AN851" s="328"/>
      <c r="AO851" s="329"/>
      <c r="AP851" s="322" t="s">
        <v>757</v>
      </c>
      <c r="AQ851" s="322"/>
      <c r="AR851" s="322"/>
      <c r="AS851" s="322"/>
      <c r="AT851" s="322"/>
      <c r="AU851" s="322"/>
      <c r="AV851" s="322"/>
      <c r="AW851" s="322"/>
      <c r="AX851" s="322"/>
      <c r="AY851">
        <f>COUNTA($C$851)</f>
        <v>1</v>
      </c>
    </row>
    <row r="852" spans="1:51" ht="70.5" customHeight="1" x14ac:dyDescent="0.15">
      <c r="A852" s="406">
        <v>8</v>
      </c>
      <c r="B852" s="406">
        <v>1</v>
      </c>
      <c r="C852" s="423" t="s">
        <v>769</v>
      </c>
      <c r="D852" s="420"/>
      <c r="E852" s="420"/>
      <c r="F852" s="420"/>
      <c r="G852" s="420"/>
      <c r="H852" s="420"/>
      <c r="I852" s="420"/>
      <c r="J852" s="421">
        <v>4000020030007</v>
      </c>
      <c r="K852" s="422"/>
      <c r="L852" s="422"/>
      <c r="M852" s="422"/>
      <c r="N852" s="422"/>
      <c r="O852" s="422"/>
      <c r="P852" s="317" t="s">
        <v>763</v>
      </c>
      <c r="Q852" s="317"/>
      <c r="R852" s="317"/>
      <c r="S852" s="317"/>
      <c r="T852" s="317"/>
      <c r="U852" s="317"/>
      <c r="V852" s="317"/>
      <c r="W852" s="317"/>
      <c r="X852" s="317"/>
      <c r="Y852" s="319">
        <v>407</v>
      </c>
      <c r="Z852" s="320"/>
      <c r="AA852" s="320"/>
      <c r="AB852" s="321"/>
      <c r="AC852" s="330" t="s">
        <v>764</v>
      </c>
      <c r="AD852" s="330"/>
      <c r="AE852" s="330"/>
      <c r="AF852" s="330"/>
      <c r="AG852" s="330"/>
      <c r="AH852" s="331" t="s">
        <v>757</v>
      </c>
      <c r="AI852" s="332"/>
      <c r="AJ852" s="332"/>
      <c r="AK852" s="332"/>
      <c r="AL852" s="327" t="s">
        <v>757</v>
      </c>
      <c r="AM852" s="328"/>
      <c r="AN852" s="328"/>
      <c r="AO852" s="329"/>
      <c r="AP852" s="322" t="s">
        <v>757</v>
      </c>
      <c r="AQ852" s="322"/>
      <c r="AR852" s="322"/>
      <c r="AS852" s="322"/>
      <c r="AT852" s="322"/>
      <c r="AU852" s="322"/>
      <c r="AV852" s="322"/>
      <c r="AW852" s="322"/>
      <c r="AX852" s="322"/>
      <c r="AY852">
        <f>COUNTA($C$852)</f>
        <v>1</v>
      </c>
    </row>
    <row r="853" spans="1:51" ht="70.5" customHeight="1" x14ac:dyDescent="0.15">
      <c r="A853" s="406">
        <v>9</v>
      </c>
      <c r="B853" s="406">
        <v>1</v>
      </c>
      <c r="C853" s="420" t="s">
        <v>770</v>
      </c>
      <c r="D853" s="420"/>
      <c r="E853" s="420"/>
      <c r="F853" s="420"/>
      <c r="G853" s="420"/>
      <c r="H853" s="420"/>
      <c r="I853" s="420"/>
      <c r="J853" s="421">
        <v>1000020200000</v>
      </c>
      <c r="K853" s="422"/>
      <c r="L853" s="422"/>
      <c r="M853" s="422"/>
      <c r="N853" s="422"/>
      <c r="O853" s="422"/>
      <c r="P853" s="317" t="s">
        <v>763</v>
      </c>
      <c r="Q853" s="317"/>
      <c r="R853" s="317"/>
      <c r="S853" s="317"/>
      <c r="T853" s="317"/>
      <c r="U853" s="317"/>
      <c r="V853" s="317"/>
      <c r="W853" s="317"/>
      <c r="X853" s="317"/>
      <c r="Y853" s="319">
        <v>394</v>
      </c>
      <c r="Z853" s="320"/>
      <c r="AA853" s="320"/>
      <c r="AB853" s="321"/>
      <c r="AC853" s="330" t="s">
        <v>764</v>
      </c>
      <c r="AD853" s="330"/>
      <c r="AE853" s="330"/>
      <c r="AF853" s="330"/>
      <c r="AG853" s="330"/>
      <c r="AH853" s="331" t="s">
        <v>757</v>
      </c>
      <c r="AI853" s="332"/>
      <c r="AJ853" s="332"/>
      <c r="AK853" s="332"/>
      <c r="AL853" s="327" t="s">
        <v>757</v>
      </c>
      <c r="AM853" s="328"/>
      <c r="AN853" s="328"/>
      <c r="AO853" s="329"/>
      <c r="AP853" s="322" t="s">
        <v>757</v>
      </c>
      <c r="AQ853" s="322"/>
      <c r="AR853" s="322"/>
      <c r="AS853" s="322"/>
      <c r="AT853" s="322"/>
      <c r="AU853" s="322"/>
      <c r="AV853" s="322"/>
      <c r="AW853" s="322"/>
      <c r="AX853" s="322"/>
      <c r="AY853">
        <f>COUNTA($C$853)</f>
        <v>1</v>
      </c>
    </row>
    <row r="854" spans="1:51" ht="70.5" customHeight="1" x14ac:dyDescent="0.15">
      <c r="A854" s="406">
        <v>10</v>
      </c>
      <c r="B854" s="406">
        <v>1</v>
      </c>
      <c r="C854" s="420" t="s">
        <v>771</v>
      </c>
      <c r="D854" s="420"/>
      <c r="E854" s="420"/>
      <c r="F854" s="420"/>
      <c r="G854" s="420"/>
      <c r="H854" s="420"/>
      <c r="I854" s="420"/>
      <c r="J854" s="421">
        <v>4000020120006</v>
      </c>
      <c r="K854" s="422"/>
      <c r="L854" s="422"/>
      <c r="M854" s="422"/>
      <c r="N854" s="422"/>
      <c r="O854" s="422"/>
      <c r="P854" s="317" t="s">
        <v>763</v>
      </c>
      <c r="Q854" s="317"/>
      <c r="R854" s="317"/>
      <c r="S854" s="317"/>
      <c r="T854" s="317"/>
      <c r="U854" s="317"/>
      <c r="V854" s="317"/>
      <c r="W854" s="317"/>
      <c r="X854" s="317"/>
      <c r="Y854" s="319">
        <v>366</v>
      </c>
      <c r="Z854" s="320"/>
      <c r="AA854" s="320"/>
      <c r="AB854" s="321"/>
      <c r="AC854" s="330" t="s">
        <v>764</v>
      </c>
      <c r="AD854" s="330"/>
      <c r="AE854" s="330"/>
      <c r="AF854" s="330"/>
      <c r="AG854" s="330"/>
      <c r="AH854" s="331" t="s">
        <v>757</v>
      </c>
      <c r="AI854" s="332"/>
      <c r="AJ854" s="332"/>
      <c r="AK854" s="332"/>
      <c r="AL854" s="327" t="s">
        <v>757</v>
      </c>
      <c r="AM854" s="328"/>
      <c r="AN854" s="328"/>
      <c r="AO854" s="329"/>
      <c r="AP854" s="322" t="s">
        <v>757</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4"/>
      <c r="AE878" s="324"/>
      <c r="AF878" s="324"/>
      <c r="AG878" s="324"/>
      <c r="AH878" s="331"/>
      <c r="AI878" s="332"/>
      <c r="AJ878" s="332"/>
      <c r="AK878" s="332"/>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4"/>
      <c r="AE879" s="324"/>
      <c r="AF879" s="324"/>
      <c r="AG879" s="324"/>
      <c r="AH879" s="331"/>
      <c r="AI879" s="332"/>
      <c r="AJ879" s="332"/>
      <c r="AK879" s="33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1"/>
      <c r="AI911" s="332"/>
      <c r="AJ911" s="332"/>
      <c r="AK911" s="332"/>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1"/>
      <c r="AI944" s="332"/>
      <c r="AJ944" s="332"/>
      <c r="AK944" s="33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1"/>
      <c r="AI945" s="332"/>
      <c r="AJ945" s="332"/>
      <c r="AK945" s="33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1"/>
      <c r="AI977" s="332"/>
      <c r="AJ977" s="332"/>
      <c r="AK977" s="33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1"/>
      <c r="AI978" s="332"/>
      <c r="AJ978" s="332"/>
      <c r="AK978" s="33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1"/>
      <c r="AI1010" s="332"/>
      <c r="AJ1010" s="332"/>
      <c r="AK1010" s="33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1"/>
      <c r="AI1011" s="332"/>
      <c r="AJ1011" s="332"/>
      <c r="AK1011" s="33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1"/>
      <c r="AI1043" s="332"/>
      <c r="AJ1043" s="332"/>
      <c r="AK1043" s="33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1"/>
      <c r="AI1044" s="332"/>
      <c r="AJ1044" s="332"/>
      <c r="AK1044" s="33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1"/>
      <c r="AI1076" s="332"/>
      <c r="AJ1076" s="332"/>
      <c r="AK1076" s="33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4"/>
      <c r="E1109" s="277" t="s">
        <v>262</v>
      </c>
      <c r="F1109" s="894"/>
      <c r="G1109" s="894"/>
      <c r="H1109" s="894"/>
      <c r="I1109" s="894"/>
      <c r="J1109" s="277" t="s">
        <v>297</v>
      </c>
      <c r="K1109" s="277"/>
      <c r="L1109" s="277"/>
      <c r="M1109" s="277"/>
      <c r="N1109" s="277"/>
      <c r="O1109" s="277"/>
      <c r="P1109" s="350" t="s">
        <v>27</v>
      </c>
      <c r="Q1109" s="350"/>
      <c r="R1109" s="350"/>
      <c r="S1109" s="350"/>
      <c r="T1109" s="350"/>
      <c r="U1109" s="350"/>
      <c r="V1109" s="350"/>
      <c r="W1109" s="350"/>
      <c r="X1109" s="350"/>
      <c r="Y1109" s="277" t="s">
        <v>299</v>
      </c>
      <c r="Z1109" s="894"/>
      <c r="AA1109" s="894"/>
      <c r="AB1109" s="894"/>
      <c r="AC1109" s="277" t="s">
        <v>245</v>
      </c>
      <c r="AD1109" s="277"/>
      <c r="AE1109" s="277"/>
      <c r="AF1109" s="277"/>
      <c r="AG1109" s="277"/>
      <c r="AH1109" s="350" t="s">
        <v>258</v>
      </c>
      <c r="AI1109" s="351"/>
      <c r="AJ1109" s="351"/>
      <c r="AK1109" s="351"/>
      <c r="AL1109" s="351" t="s">
        <v>21</v>
      </c>
      <c r="AM1109" s="351"/>
      <c r="AN1109" s="351"/>
      <c r="AO1109" s="897"/>
      <c r="AP1109" s="426" t="s">
        <v>330</v>
      </c>
      <c r="AQ1109" s="426"/>
      <c r="AR1109" s="426"/>
      <c r="AS1109" s="426"/>
      <c r="AT1109" s="426"/>
      <c r="AU1109" s="426"/>
      <c r="AV1109" s="426"/>
      <c r="AW1109" s="426"/>
      <c r="AX1109" s="426"/>
    </row>
    <row r="1110" spans="1:51" ht="30" customHeight="1" x14ac:dyDescent="0.15">
      <c r="A1110" s="406">
        <v>1</v>
      </c>
      <c r="B1110" s="406">
        <v>1</v>
      </c>
      <c r="C1110" s="896"/>
      <c r="D1110" s="896"/>
      <c r="E1110" s="262" t="s">
        <v>752</v>
      </c>
      <c r="F1110" s="895"/>
      <c r="G1110" s="895"/>
      <c r="H1110" s="895"/>
      <c r="I1110" s="895"/>
      <c r="J1110" s="421" t="s">
        <v>776</v>
      </c>
      <c r="K1110" s="422"/>
      <c r="L1110" s="422"/>
      <c r="M1110" s="422"/>
      <c r="N1110" s="422"/>
      <c r="O1110" s="422"/>
      <c r="P1110" s="424" t="s">
        <v>776</v>
      </c>
      <c r="Q1110" s="318"/>
      <c r="R1110" s="318"/>
      <c r="S1110" s="318"/>
      <c r="T1110" s="318"/>
      <c r="U1110" s="318"/>
      <c r="V1110" s="318"/>
      <c r="W1110" s="318"/>
      <c r="X1110" s="318"/>
      <c r="Y1110" s="319" t="s">
        <v>776</v>
      </c>
      <c r="Z1110" s="320"/>
      <c r="AA1110" s="320"/>
      <c r="AB1110" s="321"/>
      <c r="AC1110" s="323"/>
      <c r="AD1110" s="324"/>
      <c r="AE1110" s="324"/>
      <c r="AF1110" s="324"/>
      <c r="AG1110" s="324"/>
      <c r="AH1110" s="325" t="s">
        <v>776</v>
      </c>
      <c r="AI1110" s="326"/>
      <c r="AJ1110" s="326"/>
      <c r="AK1110" s="326"/>
      <c r="AL1110" s="327" t="s">
        <v>776</v>
      </c>
      <c r="AM1110" s="328"/>
      <c r="AN1110" s="328"/>
      <c r="AO1110" s="329"/>
      <c r="AP1110" s="322" t="s">
        <v>776</v>
      </c>
      <c r="AQ1110" s="322"/>
      <c r="AR1110" s="322"/>
      <c r="AS1110" s="322"/>
      <c r="AT1110" s="322"/>
      <c r="AU1110" s="322"/>
      <c r="AV1110" s="322"/>
      <c r="AW1110" s="322"/>
      <c r="AX1110" s="322"/>
    </row>
    <row r="1111" spans="1:51" ht="30" hidden="1" customHeight="1" x14ac:dyDescent="0.15">
      <c r="A1111" s="406">
        <v>2</v>
      </c>
      <c r="B1111" s="406">
        <v>1</v>
      </c>
      <c r="C1111" s="896"/>
      <c r="D1111" s="896"/>
      <c r="E1111" s="895"/>
      <c r="F1111" s="895"/>
      <c r="G1111" s="895"/>
      <c r="H1111" s="895"/>
      <c r="I1111" s="89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6"/>
      <c r="D1112" s="896"/>
      <c r="E1112" s="895"/>
      <c r="F1112" s="895"/>
      <c r="G1112" s="895"/>
      <c r="H1112" s="895"/>
      <c r="I1112" s="89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6"/>
      <c r="D1113" s="896"/>
      <c r="E1113" s="895"/>
      <c r="F1113" s="895"/>
      <c r="G1113" s="895"/>
      <c r="H1113" s="895"/>
      <c r="I1113" s="89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6"/>
      <c r="D1114" s="896"/>
      <c r="E1114" s="895"/>
      <c r="F1114" s="895"/>
      <c r="G1114" s="895"/>
      <c r="H1114" s="895"/>
      <c r="I1114" s="89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6"/>
      <c r="D1115" s="896"/>
      <c r="E1115" s="895"/>
      <c r="F1115" s="895"/>
      <c r="G1115" s="895"/>
      <c r="H1115" s="895"/>
      <c r="I1115" s="89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6"/>
      <c r="D1116" s="896"/>
      <c r="E1116" s="895"/>
      <c r="F1116" s="895"/>
      <c r="G1116" s="895"/>
      <c r="H1116" s="895"/>
      <c r="I1116" s="89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6"/>
      <c r="D1117" s="896"/>
      <c r="E1117" s="895"/>
      <c r="F1117" s="895"/>
      <c r="G1117" s="895"/>
      <c r="H1117" s="895"/>
      <c r="I1117" s="89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6"/>
      <c r="D1118" s="896"/>
      <c r="E1118" s="895"/>
      <c r="F1118" s="895"/>
      <c r="G1118" s="895"/>
      <c r="H1118" s="895"/>
      <c r="I1118" s="89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6"/>
      <c r="D1119" s="896"/>
      <c r="E1119" s="895"/>
      <c r="F1119" s="895"/>
      <c r="G1119" s="895"/>
      <c r="H1119" s="895"/>
      <c r="I1119" s="89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6"/>
      <c r="D1120" s="896"/>
      <c r="E1120" s="895"/>
      <c r="F1120" s="895"/>
      <c r="G1120" s="895"/>
      <c r="H1120" s="895"/>
      <c r="I1120" s="89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6"/>
      <c r="D1121" s="896"/>
      <c r="E1121" s="895"/>
      <c r="F1121" s="895"/>
      <c r="G1121" s="895"/>
      <c r="H1121" s="895"/>
      <c r="I1121" s="89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6"/>
      <c r="D1122" s="896"/>
      <c r="E1122" s="895"/>
      <c r="F1122" s="895"/>
      <c r="G1122" s="895"/>
      <c r="H1122" s="895"/>
      <c r="I1122" s="89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6"/>
      <c r="D1123" s="896"/>
      <c r="E1123" s="895"/>
      <c r="F1123" s="895"/>
      <c r="G1123" s="895"/>
      <c r="H1123" s="895"/>
      <c r="I1123" s="89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6"/>
      <c r="D1124" s="896"/>
      <c r="E1124" s="895"/>
      <c r="F1124" s="895"/>
      <c r="G1124" s="895"/>
      <c r="H1124" s="895"/>
      <c r="I1124" s="89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6"/>
      <c r="D1125" s="896"/>
      <c r="E1125" s="895"/>
      <c r="F1125" s="895"/>
      <c r="G1125" s="895"/>
      <c r="H1125" s="895"/>
      <c r="I1125" s="89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6"/>
      <c r="D1126" s="896"/>
      <c r="E1126" s="895"/>
      <c r="F1126" s="895"/>
      <c r="G1126" s="895"/>
      <c r="H1126" s="895"/>
      <c r="I1126" s="89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6"/>
      <c r="D1127" s="896"/>
      <c r="E1127" s="262"/>
      <c r="F1127" s="895"/>
      <c r="G1127" s="895"/>
      <c r="H1127" s="895"/>
      <c r="I1127" s="89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6"/>
      <c r="D1128" s="896"/>
      <c r="E1128" s="895"/>
      <c r="F1128" s="895"/>
      <c r="G1128" s="895"/>
      <c r="H1128" s="895"/>
      <c r="I1128" s="89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6"/>
      <c r="D1129" s="896"/>
      <c r="E1129" s="895"/>
      <c r="F1129" s="895"/>
      <c r="G1129" s="895"/>
      <c r="H1129" s="895"/>
      <c r="I1129" s="89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6"/>
      <c r="D1130" s="896"/>
      <c r="E1130" s="895"/>
      <c r="F1130" s="895"/>
      <c r="G1130" s="895"/>
      <c r="H1130" s="895"/>
      <c r="I1130" s="89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6"/>
      <c r="D1131" s="896"/>
      <c r="E1131" s="895"/>
      <c r="F1131" s="895"/>
      <c r="G1131" s="895"/>
      <c r="H1131" s="895"/>
      <c r="I1131" s="89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6"/>
      <c r="D1132" s="896"/>
      <c r="E1132" s="895"/>
      <c r="F1132" s="895"/>
      <c r="G1132" s="895"/>
      <c r="H1132" s="895"/>
      <c r="I1132" s="895"/>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6"/>
      <c r="D1133" s="896"/>
      <c r="E1133" s="895"/>
      <c r="F1133" s="895"/>
      <c r="G1133" s="895"/>
      <c r="H1133" s="895"/>
      <c r="I1133" s="895"/>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6"/>
      <c r="D1134" s="896"/>
      <c r="E1134" s="895"/>
      <c r="F1134" s="895"/>
      <c r="G1134" s="895"/>
      <c r="H1134" s="895"/>
      <c r="I1134" s="895"/>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6"/>
      <c r="D1135" s="896"/>
      <c r="E1135" s="895"/>
      <c r="F1135" s="895"/>
      <c r="G1135" s="895"/>
      <c r="H1135" s="895"/>
      <c r="I1135" s="895"/>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6"/>
      <c r="D1136" s="896"/>
      <c r="E1136" s="895"/>
      <c r="F1136" s="895"/>
      <c r="G1136" s="895"/>
      <c r="H1136" s="895"/>
      <c r="I1136" s="895"/>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6"/>
      <c r="D1137" s="896"/>
      <c r="E1137" s="895"/>
      <c r="F1137" s="895"/>
      <c r="G1137" s="895"/>
      <c r="H1137" s="895"/>
      <c r="I1137" s="895"/>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6"/>
      <c r="D1138" s="896"/>
      <c r="E1138" s="895"/>
      <c r="F1138" s="895"/>
      <c r="G1138" s="895"/>
      <c r="H1138" s="895"/>
      <c r="I1138" s="895"/>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6"/>
      <c r="D1139" s="896"/>
      <c r="E1139" s="895"/>
      <c r="F1139" s="895"/>
      <c r="G1139" s="895"/>
      <c r="H1139" s="895"/>
      <c r="I1139" s="895"/>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55:AO874">
    <cfRule type="expression" dxfId="2499" priority="6629">
      <formula>IF(AND(AL855&gt;=0, RIGHT(TEXT(AL855,"0.#"),1)&lt;&gt;"."),TRUE,FALSE)</formula>
    </cfRule>
    <cfRule type="expression" dxfId="2498" priority="6630">
      <formula>IF(AND(AL855&gt;=0, RIGHT(TEXT(AL855,"0.#"),1)="."),TRUE,FALSE)</formula>
    </cfRule>
    <cfRule type="expression" dxfId="2497" priority="6631">
      <formula>IF(AND(AL855&lt;0, RIGHT(TEXT(AL855,"0.#"),1)&lt;&gt;"."),TRUE,FALSE)</formula>
    </cfRule>
    <cfRule type="expression" dxfId="2496" priority="6632">
      <formula>IF(AND(AL855&lt;0, RIGHT(TEXT(AL855,"0.#"),1)="."),TRUE,FALSE)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55:Y874">
    <cfRule type="expression" dxfId="2425" priority="2957">
      <formula>IF(RIGHT(TEXT(Y855,"0.#"),1)=".",FALSE,TRUE)</formula>
    </cfRule>
    <cfRule type="expression" dxfId="2424" priority="2958">
      <formula>IF(RIGHT(TEXT(Y855,"0.#"),1)=".",TRUE,FALSE)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54">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7 J849: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742</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742</v>
      </c>
      <c r="H14" s="13" t="str">
        <f t="shared" si="1"/>
        <v>労働保険特別会計雇用勘定</v>
      </c>
      <c r="I14" s="13" t="str">
        <f t="shared" si="5"/>
        <v>一般会計、労働保険特別会計雇用勘定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10"/>
      <c r="Z2" s="414"/>
      <c r="AA2" s="415"/>
      <c r="AB2" s="1014" t="s">
        <v>11</v>
      </c>
      <c r="AC2" s="1015"/>
      <c r="AD2" s="1016"/>
      <c r="AE2" s="1002" t="s">
        <v>391</v>
      </c>
      <c r="AF2" s="1002"/>
      <c r="AG2" s="1002"/>
      <c r="AH2" s="1002"/>
      <c r="AI2" s="1002" t="s">
        <v>413</v>
      </c>
      <c r="AJ2" s="1002"/>
      <c r="AK2" s="1002"/>
      <c r="AL2" s="463"/>
      <c r="AM2" s="1002" t="s">
        <v>510</v>
      </c>
      <c r="AN2" s="1002"/>
      <c r="AO2" s="1002"/>
      <c r="AP2" s="463"/>
      <c r="AQ2" s="215" t="s">
        <v>232</v>
      </c>
      <c r="AR2" s="199"/>
      <c r="AS2" s="199"/>
      <c r="AT2" s="200"/>
      <c r="AU2" s="374" t="s">
        <v>134</v>
      </c>
      <c r="AV2" s="374"/>
      <c r="AW2" s="374"/>
      <c r="AX2" s="375"/>
      <c r="AY2" s="34">
        <f>COUNTA($G$4)</f>
        <v>0</v>
      </c>
    </row>
    <row r="3" spans="1:51"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1"/>
      <c r="Z3" s="1012"/>
      <c r="AA3" s="1013"/>
      <c r="AB3" s="1017"/>
      <c r="AC3" s="1018"/>
      <c r="AD3" s="1019"/>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0"/>
      <c r="B4" s="518"/>
      <c r="C4" s="518"/>
      <c r="D4" s="518"/>
      <c r="E4" s="518"/>
      <c r="F4" s="519"/>
      <c r="G4" s="545"/>
      <c r="H4" s="1020"/>
      <c r="I4" s="1020"/>
      <c r="J4" s="1020"/>
      <c r="K4" s="1020"/>
      <c r="L4" s="1020"/>
      <c r="M4" s="1020"/>
      <c r="N4" s="1020"/>
      <c r="O4" s="1021"/>
      <c r="P4" s="191"/>
      <c r="Q4" s="1028"/>
      <c r="R4" s="1028"/>
      <c r="S4" s="1028"/>
      <c r="T4" s="1028"/>
      <c r="U4" s="1028"/>
      <c r="V4" s="1028"/>
      <c r="W4" s="1028"/>
      <c r="X4" s="1029"/>
      <c r="Y4" s="1006" t="s">
        <v>12</v>
      </c>
      <c r="Z4" s="1007"/>
      <c r="AA4" s="1008"/>
      <c r="AB4" s="556"/>
      <c r="AC4" s="1009"/>
      <c r="AD4" s="1009"/>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3" t="s">
        <v>54</v>
      </c>
      <c r="Z5" s="1003"/>
      <c r="AA5" s="1004"/>
      <c r="AB5" s="527"/>
      <c r="AC5" s="1005"/>
      <c r="AD5" s="1005"/>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7" t="s">
        <v>349</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10"/>
      <c r="Z9" s="414"/>
      <c r="AA9" s="415"/>
      <c r="AB9" s="1014" t="s">
        <v>11</v>
      </c>
      <c r="AC9" s="1015"/>
      <c r="AD9" s="1016"/>
      <c r="AE9" s="1002" t="s">
        <v>391</v>
      </c>
      <c r="AF9" s="1002"/>
      <c r="AG9" s="1002"/>
      <c r="AH9" s="1002"/>
      <c r="AI9" s="1002" t="s">
        <v>413</v>
      </c>
      <c r="AJ9" s="1002"/>
      <c r="AK9" s="1002"/>
      <c r="AL9" s="463"/>
      <c r="AM9" s="1002" t="s">
        <v>510</v>
      </c>
      <c r="AN9" s="1002"/>
      <c r="AO9" s="1002"/>
      <c r="AP9" s="463"/>
      <c r="AQ9" s="215" t="s">
        <v>232</v>
      </c>
      <c r="AR9" s="199"/>
      <c r="AS9" s="199"/>
      <c r="AT9" s="200"/>
      <c r="AU9" s="374" t="s">
        <v>134</v>
      </c>
      <c r="AV9" s="374"/>
      <c r="AW9" s="374"/>
      <c r="AX9" s="375"/>
      <c r="AY9" s="34">
        <f>COUNTA($G$11)</f>
        <v>0</v>
      </c>
    </row>
    <row r="10" spans="1:51"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1"/>
      <c r="Z10" s="1012"/>
      <c r="AA10" s="1013"/>
      <c r="AB10" s="1017"/>
      <c r="AC10" s="1018"/>
      <c r="AD10" s="1019"/>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0"/>
      <c r="B11" s="518"/>
      <c r="C11" s="518"/>
      <c r="D11" s="518"/>
      <c r="E11" s="518"/>
      <c r="F11" s="519"/>
      <c r="G11" s="545"/>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6"/>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7"/>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7" t="s">
        <v>349</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10"/>
      <c r="Z16" s="414"/>
      <c r="AA16" s="415"/>
      <c r="AB16" s="1014" t="s">
        <v>11</v>
      </c>
      <c r="AC16" s="1015"/>
      <c r="AD16" s="1016"/>
      <c r="AE16" s="1002" t="s">
        <v>391</v>
      </c>
      <c r="AF16" s="1002"/>
      <c r="AG16" s="1002"/>
      <c r="AH16" s="1002"/>
      <c r="AI16" s="1002" t="s">
        <v>413</v>
      </c>
      <c r="AJ16" s="1002"/>
      <c r="AK16" s="1002"/>
      <c r="AL16" s="463"/>
      <c r="AM16" s="1002" t="s">
        <v>510</v>
      </c>
      <c r="AN16" s="1002"/>
      <c r="AO16" s="1002"/>
      <c r="AP16" s="463"/>
      <c r="AQ16" s="215" t="s">
        <v>232</v>
      </c>
      <c r="AR16" s="199"/>
      <c r="AS16" s="199"/>
      <c r="AT16" s="200"/>
      <c r="AU16" s="374" t="s">
        <v>134</v>
      </c>
      <c r="AV16" s="374"/>
      <c r="AW16" s="374"/>
      <c r="AX16" s="375"/>
      <c r="AY16" s="34">
        <f>COUNTA($G$18)</f>
        <v>0</v>
      </c>
    </row>
    <row r="17" spans="1:51"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1"/>
      <c r="Z17" s="1012"/>
      <c r="AA17" s="1013"/>
      <c r="AB17" s="1017"/>
      <c r="AC17" s="1018"/>
      <c r="AD17" s="1019"/>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0"/>
      <c r="B18" s="518"/>
      <c r="C18" s="518"/>
      <c r="D18" s="518"/>
      <c r="E18" s="518"/>
      <c r="F18" s="519"/>
      <c r="G18" s="545"/>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6"/>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7"/>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7" t="s">
        <v>349</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10"/>
      <c r="Z23" s="414"/>
      <c r="AA23" s="415"/>
      <c r="AB23" s="1014" t="s">
        <v>11</v>
      </c>
      <c r="AC23" s="1015"/>
      <c r="AD23" s="1016"/>
      <c r="AE23" s="1002" t="s">
        <v>391</v>
      </c>
      <c r="AF23" s="1002"/>
      <c r="AG23" s="1002"/>
      <c r="AH23" s="1002"/>
      <c r="AI23" s="1002" t="s">
        <v>413</v>
      </c>
      <c r="AJ23" s="1002"/>
      <c r="AK23" s="1002"/>
      <c r="AL23" s="463"/>
      <c r="AM23" s="1002" t="s">
        <v>510</v>
      </c>
      <c r="AN23" s="1002"/>
      <c r="AO23" s="1002"/>
      <c r="AP23" s="463"/>
      <c r="AQ23" s="215" t="s">
        <v>232</v>
      </c>
      <c r="AR23" s="199"/>
      <c r="AS23" s="199"/>
      <c r="AT23" s="200"/>
      <c r="AU23" s="374" t="s">
        <v>134</v>
      </c>
      <c r="AV23" s="374"/>
      <c r="AW23" s="374"/>
      <c r="AX23" s="375"/>
      <c r="AY23" s="34">
        <f>COUNTA($G$25)</f>
        <v>0</v>
      </c>
    </row>
    <row r="24" spans="1:51"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1"/>
      <c r="Z24" s="1012"/>
      <c r="AA24" s="1013"/>
      <c r="AB24" s="1017"/>
      <c r="AC24" s="1018"/>
      <c r="AD24" s="1019"/>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0"/>
      <c r="B25" s="518"/>
      <c r="C25" s="518"/>
      <c r="D25" s="518"/>
      <c r="E25" s="518"/>
      <c r="F25" s="519"/>
      <c r="G25" s="545"/>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6"/>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7"/>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7" t="s">
        <v>349</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10"/>
      <c r="Z30" s="414"/>
      <c r="AA30" s="415"/>
      <c r="AB30" s="1014" t="s">
        <v>11</v>
      </c>
      <c r="AC30" s="1015"/>
      <c r="AD30" s="1016"/>
      <c r="AE30" s="1002" t="s">
        <v>391</v>
      </c>
      <c r="AF30" s="1002"/>
      <c r="AG30" s="1002"/>
      <c r="AH30" s="1002"/>
      <c r="AI30" s="1002" t="s">
        <v>413</v>
      </c>
      <c r="AJ30" s="1002"/>
      <c r="AK30" s="1002"/>
      <c r="AL30" s="463"/>
      <c r="AM30" s="1002" t="s">
        <v>510</v>
      </c>
      <c r="AN30" s="1002"/>
      <c r="AO30" s="1002"/>
      <c r="AP30" s="463"/>
      <c r="AQ30" s="215" t="s">
        <v>232</v>
      </c>
      <c r="AR30" s="199"/>
      <c r="AS30" s="199"/>
      <c r="AT30" s="200"/>
      <c r="AU30" s="374" t="s">
        <v>134</v>
      </c>
      <c r="AV30" s="374"/>
      <c r="AW30" s="374"/>
      <c r="AX30" s="375"/>
      <c r="AY30" s="34">
        <f>COUNTA($G$32)</f>
        <v>0</v>
      </c>
    </row>
    <row r="31" spans="1:51"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1"/>
      <c r="Z31" s="1012"/>
      <c r="AA31" s="1013"/>
      <c r="AB31" s="1017"/>
      <c r="AC31" s="1018"/>
      <c r="AD31" s="1019"/>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0"/>
      <c r="B32" s="518"/>
      <c r="C32" s="518"/>
      <c r="D32" s="518"/>
      <c r="E32" s="518"/>
      <c r="F32" s="519"/>
      <c r="G32" s="545"/>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6"/>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7"/>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7" t="s">
        <v>349</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10"/>
      <c r="Z37" s="414"/>
      <c r="AA37" s="415"/>
      <c r="AB37" s="1014" t="s">
        <v>11</v>
      </c>
      <c r="AC37" s="1015"/>
      <c r="AD37" s="1016"/>
      <c r="AE37" s="1002" t="s">
        <v>391</v>
      </c>
      <c r="AF37" s="1002"/>
      <c r="AG37" s="1002"/>
      <c r="AH37" s="1002"/>
      <c r="AI37" s="1002" t="s">
        <v>413</v>
      </c>
      <c r="AJ37" s="1002"/>
      <c r="AK37" s="1002"/>
      <c r="AL37" s="463"/>
      <c r="AM37" s="1002" t="s">
        <v>510</v>
      </c>
      <c r="AN37" s="1002"/>
      <c r="AO37" s="1002"/>
      <c r="AP37" s="463"/>
      <c r="AQ37" s="215" t="s">
        <v>232</v>
      </c>
      <c r="AR37" s="199"/>
      <c r="AS37" s="199"/>
      <c r="AT37" s="200"/>
      <c r="AU37" s="374" t="s">
        <v>134</v>
      </c>
      <c r="AV37" s="374"/>
      <c r="AW37" s="374"/>
      <c r="AX37" s="375"/>
      <c r="AY37" s="34">
        <f>COUNTA($G$39)</f>
        <v>0</v>
      </c>
    </row>
    <row r="38" spans="1:51"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1"/>
      <c r="Z38" s="1012"/>
      <c r="AA38" s="1013"/>
      <c r="AB38" s="1017"/>
      <c r="AC38" s="1018"/>
      <c r="AD38" s="1019"/>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0"/>
      <c r="B39" s="518"/>
      <c r="C39" s="518"/>
      <c r="D39" s="518"/>
      <c r="E39" s="518"/>
      <c r="F39" s="519"/>
      <c r="G39" s="545"/>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6"/>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7"/>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7" t="s">
        <v>349</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10"/>
      <c r="Z44" s="414"/>
      <c r="AA44" s="415"/>
      <c r="AB44" s="1014" t="s">
        <v>11</v>
      </c>
      <c r="AC44" s="1015"/>
      <c r="AD44" s="1016"/>
      <c r="AE44" s="1002" t="s">
        <v>391</v>
      </c>
      <c r="AF44" s="1002"/>
      <c r="AG44" s="1002"/>
      <c r="AH44" s="1002"/>
      <c r="AI44" s="1002" t="s">
        <v>413</v>
      </c>
      <c r="AJ44" s="1002"/>
      <c r="AK44" s="1002"/>
      <c r="AL44" s="463"/>
      <c r="AM44" s="1002" t="s">
        <v>510</v>
      </c>
      <c r="AN44" s="1002"/>
      <c r="AO44" s="1002"/>
      <c r="AP44" s="463"/>
      <c r="AQ44" s="215" t="s">
        <v>232</v>
      </c>
      <c r="AR44" s="199"/>
      <c r="AS44" s="199"/>
      <c r="AT44" s="200"/>
      <c r="AU44" s="374" t="s">
        <v>134</v>
      </c>
      <c r="AV44" s="374"/>
      <c r="AW44" s="374"/>
      <c r="AX44" s="375"/>
      <c r="AY44" s="34">
        <f>COUNTA($G$46)</f>
        <v>0</v>
      </c>
    </row>
    <row r="45" spans="1:51"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1"/>
      <c r="Z45" s="1012"/>
      <c r="AA45" s="1013"/>
      <c r="AB45" s="1017"/>
      <c r="AC45" s="1018"/>
      <c r="AD45" s="1019"/>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0"/>
      <c r="B46" s="518"/>
      <c r="C46" s="518"/>
      <c r="D46" s="518"/>
      <c r="E46" s="518"/>
      <c r="F46" s="519"/>
      <c r="G46" s="545"/>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6"/>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7"/>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7" t="s">
        <v>349</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10"/>
      <c r="Z51" s="414"/>
      <c r="AA51" s="415"/>
      <c r="AB51" s="463" t="s">
        <v>11</v>
      </c>
      <c r="AC51" s="1015"/>
      <c r="AD51" s="1016"/>
      <c r="AE51" s="1002" t="s">
        <v>391</v>
      </c>
      <c r="AF51" s="1002"/>
      <c r="AG51" s="1002"/>
      <c r="AH51" s="1002"/>
      <c r="AI51" s="1002" t="s">
        <v>413</v>
      </c>
      <c r="AJ51" s="1002"/>
      <c r="AK51" s="1002"/>
      <c r="AL51" s="463"/>
      <c r="AM51" s="1002" t="s">
        <v>510</v>
      </c>
      <c r="AN51" s="1002"/>
      <c r="AO51" s="1002"/>
      <c r="AP51" s="463"/>
      <c r="AQ51" s="215" t="s">
        <v>232</v>
      </c>
      <c r="AR51" s="199"/>
      <c r="AS51" s="199"/>
      <c r="AT51" s="200"/>
      <c r="AU51" s="374" t="s">
        <v>134</v>
      </c>
      <c r="AV51" s="374"/>
      <c r="AW51" s="374"/>
      <c r="AX51" s="375"/>
      <c r="AY51" s="34">
        <f>COUNTA($G$53)</f>
        <v>0</v>
      </c>
    </row>
    <row r="52" spans="1:51"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1"/>
      <c r="Z52" s="1012"/>
      <c r="AA52" s="1013"/>
      <c r="AB52" s="1017"/>
      <c r="AC52" s="1018"/>
      <c r="AD52" s="1019"/>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0"/>
      <c r="B53" s="518"/>
      <c r="C53" s="518"/>
      <c r="D53" s="518"/>
      <c r="E53" s="518"/>
      <c r="F53" s="519"/>
      <c r="G53" s="545"/>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6"/>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7"/>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7" t="s">
        <v>349</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10"/>
      <c r="Z58" s="414"/>
      <c r="AA58" s="415"/>
      <c r="AB58" s="1014" t="s">
        <v>11</v>
      </c>
      <c r="AC58" s="1015"/>
      <c r="AD58" s="1016"/>
      <c r="AE58" s="1002" t="s">
        <v>391</v>
      </c>
      <c r="AF58" s="1002"/>
      <c r="AG58" s="1002"/>
      <c r="AH58" s="1002"/>
      <c r="AI58" s="1002" t="s">
        <v>413</v>
      </c>
      <c r="AJ58" s="1002"/>
      <c r="AK58" s="1002"/>
      <c r="AL58" s="463"/>
      <c r="AM58" s="1002" t="s">
        <v>510</v>
      </c>
      <c r="AN58" s="1002"/>
      <c r="AO58" s="1002"/>
      <c r="AP58" s="463"/>
      <c r="AQ58" s="215" t="s">
        <v>232</v>
      </c>
      <c r="AR58" s="199"/>
      <c r="AS58" s="199"/>
      <c r="AT58" s="200"/>
      <c r="AU58" s="374" t="s">
        <v>134</v>
      </c>
      <c r="AV58" s="374"/>
      <c r="AW58" s="374"/>
      <c r="AX58" s="375"/>
      <c r="AY58" s="34">
        <f>COUNTA($G$60)</f>
        <v>0</v>
      </c>
    </row>
    <row r="59" spans="1:51"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1"/>
      <c r="Z59" s="1012"/>
      <c r="AA59" s="1013"/>
      <c r="AB59" s="1017"/>
      <c r="AC59" s="1018"/>
      <c r="AD59" s="1019"/>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0"/>
      <c r="B60" s="518"/>
      <c r="C60" s="518"/>
      <c r="D60" s="518"/>
      <c r="E60" s="518"/>
      <c r="F60" s="519"/>
      <c r="G60" s="545"/>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6"/>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7"/>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7" t="s">
        <v>349</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10"/>
      <c r="Z65" s="414"/>
      <c r="AA65" s="415"/>
      <c r="AB65" s="1014" t="s">
        <v>11</v>
      </c>
      <c r="AC65" s="1015"/>
      <c r="AD65" s="1016"/>
      <c r="AE65" s="1002" t="s">
        <v>391</v>
      </c>
      <c r="AF65" s="1002"/>
      <c r="AG65" s="1002"/>
      <c r="AH65" s="1002"/>
      <c r="AI65" s="1002" t="s">
        <v>413</v>
      </c>
      <c r="AJ65" s="1002"/>
      <c r="AK65" s="1002"/>
      <c r="AL65" s="463"/>
      <c r="AM65" s="1002" t="s">
        <v>510</v>
      </c>
      <c r="AN65" s="1002"/>
      <c r="AO65" s="1002"/>
      <c r="AP65" s="463"/>
      <c r="AQ65" s="215" t="s">
        <v>232</v>
      </c>
      <c r="AR65" s="199"/>
      <c r="AS65" s="199"/>
      <c r="AT65" s="200"/>
      <c r="AU65" s="374" t="s">
        <v>134</v>
      </c>
      <c r="AV65" s="374"/>
      <c r="AW65" s="374"/>
      <c r="AX65" s="375"/>
      <c r="AY65" s="34">
        <f>COUNTA($G$67)</f>
        <v>0</v>
      </c>
    </row>
    <row r="66" spans="1:51"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1"/>
      <c r="Z66" s="1012"/>
      <c r="AA66" s="1013"/>
      <c r="AB66" s="1017"/>
      <c r="AC66" s="1018"/>
      <c r="AD66" s="1019"/>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0"/>
      <c r="B67" s="518"/>
      <c r="C67" s="518"/>
      <c r="D67" s="518"/>
      <c r="E67" s="518"/>
      <c r="F67" s="519"/>
      <c r="G67" s="545"/>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6"/>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7"/>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2"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2"/>
      <c r="B5" s="1043"/>
      <c r="C5" s="1043"/>
      <c r="D5" s="1043"/>
      <c r="E5" s="1043"/>
      <c r="F5" s="104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2"/>
      <c r="B6" s="1043"/>
      <c r="C6" s="1043"/>
      <c r="D6" s="1043"/>
      <c r="E6" s="1043"/>
      <c r="F6" s="104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2"/>
      <c r="B7" s="1043"/>
      <c r="C7" s="1043"/>
      <c r="D7" s="1043"/>
      <c r="E7" s="1043"/>
      <c r="F7" s="104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2"/>
      <c r="B8" s="1043"/>
      <c r="C8" s="1043"/>
      <c r="D8" s="1043"/>
      <c r="E8" s="1043"/>
      <c r="F8" s="104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2"/>
      <c r="B9" s="1043"/>
      <c r="C9" s="1043"/>
      <c r="D9" s="1043"/>
      <c r="E9" s="1043"/>
      <c r="F9" s="104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2"/>
      <c r="B10" s="1043"/>
      <c r="C10" s="1043"/>
      <c r="D10" s="1043"/>
      <c r="E10" s="1043"/>
      <c r="F10" s="104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2"/>
      <c r="B11" s="1043"/>
      <c r="C11" s="1043"/>
      <c r="D11" s="1043"/>
      <c r="E11" s="1043"/>
      <c r="F11" s="104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2"/>
      <c r="B12" s="1043"/>
      <c r="C12" s="1043"/>
      <c r="D12" s="1043"/>
      <c r="E12" s="1043"/>
      <c r="F12" s="104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2"/>
      <c r="B13" s="1043"/>
      <c r="C13" s="1043"/>
      <c r="D13" s="1043"/>
      <c r="E13" s="1043"/>
      <c r="F13" s="104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2"/>
      <c r="B15" s="1043"/>
      <c r="C15" s="1043"/>
      <c r="D15" s="1043"/>
      <c r="E15" s="1043"/>
      <c r="F15" s="1044"/>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2"/>
      <c r="B18" s="1043"/>
      <c r="C18" s="1043"/>
      <c r="D18" s="1043"/>
      <c r="E18" s="1043"/>
      <c r="F18" s="104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2"/>
      <c r="B19" s="1043"/>
      <c r="C19" s="1043"/>
      <c r="D19" s="1043"/>
      <c r="E19" s="1043"/>
      <c r="F19" s="104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2"/>
      <c r="B20" s="1043"/>
      <c r="C20" s="1043"/>
      <c r="D20" s="1043"/>
      <c r="E20" s="1043"/>
      <c r="F20" s="104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2"/>
      <c r="B21" s="1043"/>
      <c r="C21" s="1043"/>
      <c r="D21" s="1043"/>
      <c r="E21" s="1043"/>
      <c r="F21" s="104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2"/>
      <c r="B22" s="1043"/>
      <c r="C22" s="1043"/>
      <c r="D22" s="1043"/>
      <c r="E22" s="1043"/>
      <c r="F22" s="104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2"/>
      <c r="B23" s="1043"/>
      <c r="C23" s="1043"/>
      <c r="D23" s="1043"/>
      <c r="E23" s="1043"/>
      <c r="F23" s="104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2"/>
      <c r="B24" s="1043"/>
      <c r="C24" s="1043"/>
      <c r="D24" s="1043"/>
      <c r="E24" s="1043"/>
      <c r="F24" s="104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2"/>
      <c r="B25" s="1043"/>
      <c r="C25" s="1043"/>
      <c r="D25" s="1043"/>
      <c r="E25" s="1043"/>
      <c r="F25" s="104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2"/>
      <c r="B26" s="1043"/>
      <c r="C26" s="1043"/>
      <c r="D26" s="1043"/>
      <c r="E26" s="1043"/>
      <c r="F26" s="104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2"/>
      <c r="B28" s="1043"/>
      <c r="C28" s="1043"/>
      <c r="D28" s="1043"/>
      <c r="E28" s="1043"/>
      <c r="F28" s="1044"/>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2"/>
      <c r="B31" s="1043"/>
      <c r="C31" s="1043"/>
      <c r="D31" s="1043"/>
      <c r="E31" s="1043"/>
      <c r="F31" s="104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2"/>
      <c r="B32" s="1043"/>
      <c r="C32" s="1043"/>
      <c r="D32" s="1043"/>
      <c r="E32" s="1043"/>
      <c r="F32" s="104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2"/>
      <c r="B33" s="1043"/>
      <c r="C33" s="1043"/>
      <c r="D33" s="1043"/>
      <c r="E33" s="1043"/>
      <c r="F33" s="104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2"/>
      <c r="B34" s="1043"/>
      <c r="C34" s="1043"/>
      <c r="D34" s="1043"/>
      <c r="E34" s="1043"/>
      <c r="F34" s="104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2"/>
      <c r="B35" s="1043"/>
      <c r="C35" s="1043"/>
      <c r="D35" s="1043"/>
      <c r="E35" s="1043"/>
      <c r="F35" s="104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2"/>
      <c r="B36" s="1043"/>
      <c r="C36" s="1043"/>
      <c r="D36" s="1043"/>
      <c r="E36" s="1043"/>
      <c r="F36" s="104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2"/>
      <c r="B37" s="1043"/>
      <c r="C37" s="1043"/>
      <c r="D37" s="1043"/>
      <c r="E37" s="1043"/>
      <c r="F37" s="104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2"/>
      <c r="B38" s="1043"/>
      <c r="C38" s="1043"/>
      <c r="D38" s="1043"/>
      <c r="E38" s="1043"/>
      <c r="F38" s="104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2"/>
      <c r="B39" s="1043"/>
      <c r="C39" s="1043"/>
      <c r="D39" s="1043"/>
      <c r="E39" s="1043"/>
      <c r="F39" s="104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2"/>
      <c r="B41" s="1043"/>
      <c r="C41" s="1043"/>
      <c r="D41" s="1043"/>
      <c r="E41" s="1043"/>
      <c r="F41" s="1044"/>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2"/>
      <c r="B44" s="1043"/>
      <c r="C44" s="1043"/>
      <c r="D44" s="1043"/>
      <c r="E44" s="1043"/>
      <c r="F44" s="104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2"/>
      <c r="B45" s="1043"/>
      <c r="C45" s="1043"/>
      <c r="D45" s="1043"/>
      <c r="E45" s="1043"/>
      <c r="F45" s="104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2"/>
      <c r="B46" s="1043"/>
      <c r="C46" s="1043"/>
      <c r="D46" s="1043"/>
      <c r="E46" s="1043"/>
      <c r="F46" s="104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2"/>
      <c r="B47" s="1043"/>
      <c r="C47" s="1043"/>
      <c r="D47" s="1043"/>
      <c r="E47" s="1043"/>
      <c r="F47" s="104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2"/>
      <c r="B48" s="1043"/>
      <c r="C48" s="1043"/>
      <c r="D48" s="1043"/>
      <c r="E48" s="1043"/>
      <c r="F48" s="104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2"/>
      <c r="B49" s="1043"/>
      <c r="C49" s="1043"/>
      <c r="D49" s="1043"/>
      <c r="E49" s="1043"/>
      <c r="F49" s="104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2"/>
      <c r="B50" s="1043"/>
      <c r="C50" s="1043"/>
      <c r="D50" s="1043"/>
      <c r="E50" s="1043"/>
      <c r="F50" s="104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2"/>
      <c r="B51" s="1043"/>
      <c r="C51" s="1043"/>
      <c r="D51" s="1043"/>
      <c r="E51" s="1043"/>
      <c r="F51" s="104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2"/>
      <c r="B52" s="1043"/>
      <c r="C52" s="1043"/>
      <c r="D52" s="1043"/>
      <c r="E52" s="1043"/>
      <c r="F52" s="104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2"/>
      <c r="B58" s="1043"/>
      <c r="C58" s="1043"/>
      <c r="D58" s="1043"/>
      <c r="E58" s="1043"/>
      <c r="F58" s="104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2"/>
      <c r="B59" s="1043"/>
      <c r="C59" s="1043"/>
      <c r="D59" s="1043"/>
      <c r="E59" s="1043"/>
      <c r="F59" s="104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2"/>
      <c r="B60" s="1043"/>
      <c r="C60" s="1043"/>
      <c r="D60" s="1043"/>
      <c r="E60" s="1043"/>
      <c r="F60" s="104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2"/>
      <c r="B61" s="1043"/>
      <c r="C61" s="1043"/>
      <c r="D61" s="1043"/>
      <c r="E61" s="1043"/>
      <c r="F61" s="104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2"/>
      <c r="B62" s="1043"/>
      <c r="C62" s="1043"/>
      <c r="D62" s="1043"/>
      <c r="E62" s="1043"/>
      <c r="F62" s="104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2"/>
      <c r="B63" s="1043"/>
      <c r="C63" s="1043"/>
      <c r="D63" s="1043"/>
      <c r="E63" s="1043"/>
      <c r="F63" s="104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2"/>
      <c r="B64" s="1043"/>
      <c r="C64" s="1043"/>
      <c r="D64" s="1043"/>
      <c r="E64" s="1043"/>
      <c r="F64" s="104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2"/>
      <c r="B65" s="1043"/>
      <c r="C65" s="1043"/>
      <c r="D65" s="1043"/>
      <c r="E65" s="1043"/>
      <c r="F65" s="104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2"/>
      <c r="B66" s="1043"/>
      <c r="C66" s="1043"/>
      <c r="D66" s="1043"/>
      <c r="E66" s="1043"/>
      <c r="F66" s="104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2"/>
      <c r="B68" s="1043"/>
      <c r="C68" s="1043"/>
      <c r="D68" s="1043"/>
      <c r="E68" s="1043"/>
      <c r="F68" s="1044"/>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2"/>
      <c r="B71" s="1043"/>
      <c r="C71" s="1043"/>
      <c r="D71" s="1043"/>
      <c r="E71" s="1043"/>
      <c r="F71" s="104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2"/>
      <c r="B72" s="1043"/>
      <c r="C72" s="1043"/>
      <c r="D72" s="1043"/>
      <c r="E72" s="1043"/>
      <c r="F72" s="104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2"/>
      <c r="B73" s="1043"/>
      <c r="C73" s="1043"/>
      <c r="D73" s="1043"/>
      <c r="E73" s="1043"/>
      <c r="F73" s="104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2"/>
      <c r="B74" s="1043"/>
      <c r="C74" s="1043"/>
      <c r="D74" s="1043"/>
      <c r="E74" s="1043"/>
      <c r="F74" s="104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2"/>
      <c r="B75" s="1043"/>
      <c r="C75" s="1043"/>
      <c r="D75" s="1043"/>
      <c r="E75" s="1043"/>
      <c r="F75" s="104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2"/>
      <c r="B76" s="1043"/>
      <c r="C76" s="1043"/>
      <c r="D76" s="1043"/>
      <c r="E76" s="1043"/>
      <c r="F76" s="104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2"/>
      <c r="B77" s="1043"/>
      <c r="C77" s="1043"/>
      <c r="D77" s="1043"/>
      <c r="E77" s="1043"/>
      <c r="F77" s="104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2"/>
      <c r="B78" s="1043"/>
      <c r="C78" s="1043"/>
      <c r="D78" s="1043"/>
      <c r="E78" s="1043"/>
      <c r="F78" s="104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2"/>
      <c r="B79" s="1043"/>
      <c r="C79" s="1043"/>
      <c r="D79" s="1043"/>
      <c r="E79" s="1043"/>
      <c r="F79" s="104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2"/>
      <c r="B81" s="1043"/>
      <c r="C81" s="1043"/>
      <c r="D81" s="1043"/>
      <c r="E81" s="1043"/>
      <c r="F81" s="1044"/>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2"/>
      <c r="B84" s="1043"/>
      <c r="C84" s="1043"/>
      <c r="D84" s="1043"/>
      <c r="E84" s="1043"/>
      <c r="F84" s="104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2"/>
      <c r="B85" s="1043"/>
      <c r="C85" s="1043"/>
      <c r="D85" s="1043"/>
      <c r="E85" s="1043"/>
      <c r="F85" s="104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2"/>
      <c r="B86" s="1043"/>
      <c r="C86" s="1043"/>
      <c r="D86" s="1043"/>
      <c r="E86" s="1043"/>
      <c r="F86" s="104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2"/>
      <c r="B87" s="1043"/>
      <c r="C87" s="1043"/>
      <c r="D87" s="1043"/>
      <c r="E87" s="1043"/>
      <c r="F87" s="104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2"/>
      <c r="B88" s="1043"/>
      <c r="C88" s="1043"/>
      <c r="D88" s="1043"/>
      <c r="E88" s="1043"/>
      <c r="F88" s="104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2"/>
      <c r="B89" s="1043"/>
      <c r="C89" s="1043"/>
      <c r="D89" s="1043"/>
      <c r="E89" s="1043"/>
      <c r="F89" s="104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2"/>
      <c r="B90" s="1043"/>
      <c r="C90" s="1043"/>
      <c r="D90" s="1043"/>
      <c r="E90" s="1043"/>
      <c r="F90" s="104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2"/>
      <c r="B91" s="1043"/>
      <c r="C91" s="1043"/>
      <c r="D91" s="1043"/>
      <c r="E91" s="1043"/>
      <c r="F91" s="104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2"/>
      <c r="B92" s="1043"/>
      <c r="C92" s="1043"/>
      <c r="D92" s="1043"/>
      <c r="E92" s="1043"/>
      <c r="F92" s="104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2"/>
      <c r="B94" s="1043"/>
      <c r="C94" s="1043"/>
      <c r="D94" s="1043"/>
      <c r="E94" s="1043"/>
      <c r="F94" s="1044"/>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2"/>
      <c r="B97" s="1043"/>
      <c r="C97" s="1043"/>
      <c r="D97" s="1043"/>
      <c r="E97" s="1043"/>
      <c r="F97" s="104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2"/>
      <c r="B98" s="1043"/>
      <c r="C98" s="1043"/>
      <c r="D98" s="1043"/>
      <c r="E98" s="1043"/>
      <c r="F98" s="104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2"/>
      <c r="B99" s="1043"/>
      <c r="C99" s="1043"/>
      <c r="D99" s="1043"/>
      <c r="E99" s="1043"/>
      <c r="F99" s="104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2"/>
      <c r="B100" s="1043"/>
      <c r="C100" s="1043"/>
      <c r="D100" s="1043"/>
      <c r="E100" s="1043"/>
      <c r="F100" s="104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2"/>
      <c r="B101" s="1043"/>
      <c r="C101" s="1043"/>
      <c r="D101" s="1043"/>
      <c r="E101" s="1043"/>
      <c r="F101" s="104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2"/>
      <c r="B102" s="1043"/>
      <c r="C102" s="1043"/>
      <c r="D102" s="1043"/>
      <c r="E102" s="1043"/>
      <c r="F102" s="104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2"/>
      <c r="B103" s="1043"/>
      <c r="C103" s="1043"/>
      <c r="D103" s="1043"/>
      <c r="E103" s="1043"/>
      <c r="F103" s="104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2"/>
      <c r="B104" s="1043"/>
      <c r="C104" s="1043"/>
      <c r="D104" s="1043"/>
      <c r="E104" s="1043"/>
      <c r="F104" s="104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2"/>
      <c r="B105" s="1043"/>
      <c r="C105" s="1043"/>
      <c r="D105" s="1043"/>
      <c r="E105" s="1043"/>
      <c r="F105" s="104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2"/>
      <c r="B111" s="1043"/>
      <c r="C111" s="1043"/>
      <c r="D111" s="1043"/>
      <c r="E111" s="1043"/>
      <c r="F111" s="104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2"/>
      <c r="B112" s="1043"/>
      <c r="C112" s="1043"/>
      <c r="D112" s="1043"/>
      <c r="E112" s="1043"/>
      <c r="F112" s="104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2"/>
      <c r="B113" s="1043"/>
      <c r="C113" s="1043"/>
      <c r="D113" s="1043"/>
      <c r="E113" s="1043"/>
      <c r="F113" s="104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2"/>
      <c r="B114" s="1043"/>
      <c r="C114" s="1043"/>
      <c r="D114" s="1043"/>
      <c r="E114" s="1043"/>
      <c r="F114" s="104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2"/>
      <c r="B115" s="1043"/>
      <c r="C115" s="1043"/>
      <c r="D115" s="1043"/>
      <c r="E115" s="1043"/>
      <c r="F115" s="104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2"/>
      <c r="B116" s="1043"/>
      <c r="C116" s="1043"/>
      <c r="D116" s="1043"/>
      <c r="E116" s="1043"/>
      <c r="F116" s="104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2"/>
      <c r="B117" s="1043"/>
      <c r="C117" s="1043"/>
      <c r="D117" s="1043"/>
      <c r="E117" s="1043"/>
      <c r="F117" s="104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2"/>
      <c r="B118" s="1043"/>
      <c r="C118" s="1043"/>
      <c r="D118" s="1043"/>
      <c r="E118" s="1043"/>
      <c r="F118" s="104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2"/>
      <c r="B119" s="1043"/>
      <c r="C119" s="1043"/>
      <c r="D119" s="1043"/>
      <c r="E119" s="1043"/>
      <c r="F119" s="104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2"/>
      <c r="B121" s="1043"/>
      <c r="C121" s="1043"/>
      <c r="D121" s="1043"/>
      <c r="E121" s="1043"/>
      <c r="F121" s="1044"/>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2"/>
      <c r="B124" s="1043"/>
      <c r="C124" s="1043"/>
      <c r="D124" s="1043"/>
      <c r="E124" s="1043"/>
      <c r="F124" s="104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2"/>
      <c r="B125" s="1043"/>
      <c r="C125" s="1043"/>
      <c r="D125" s="1043"/>
      <c r="E125" s="1043"/>
      <c r="F125" s="104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2"/>
      <c r="B126" s="1043"/>
      <c r="C126" s="1043"/>
      <c r="D126" s="1043"/>
      <c r="E126" s="1043"/>
      <c r="F126" s="104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2"/>
      <c r="B127" s="1043"/>
      <c r="C127" s="1043"/>
      <c r="D127" s="1043"/>
      <c r="E127" s="1043"/>
      <c r="F127" s="104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2"/>
      <c r="B128" s="1043"/>
      <c r="C128" s="1043"/>
      <c r="D128" s="1043"/>
      <c r="E128" s="1043"/>
      <c r="F128" s="104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2"/>
      <c r="B129" s="1043"/>
      <c r="C129" s="1043"/>
      <c r="D129" s="1043"/>
      <c r="E129" s="1043"/>
      <c r="F129" s="104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2"/>
      <c r="B130" s="1043"/>
      <c r="C130" s="1043"/>
      <c r="D130" s="1043"/>
      <c r="E130" s="1043"/>
      <c r="F130" s="104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2"/>
      <c r="B131" s="1043"/>
      <c r="C131" s="1043"/>
      <c r="D131" s="1043"/>
      <c r="E131" s="1043"/>
      <c r="F131" s="104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2"/>
      <c r="B132" s="1043"/>
      <c r="C132" s="1043"/>
      <c r="D132" s="1043"/>
      <c r="E132" s="1043"/>
      <c r="F132" s="104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2"/>
      <c r="B134" s="1043"/>
      <c r="C134" s="1043"/>
      <c r="D134" s="1043"/>
      <c r="E134" s="1043"/>
      <c r="F134" s="1044"/>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2"/>
      <c r="B137" s="1043"/>
      <c r="C137" s="1043"/>
      <c r="D137" s="1043"/>
      <c r="E137" s="1043"/>
      <c r="F137" s="104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2"/>
      <c r="B138" s="1043"/>
      <c r="C138" s="1043"/>
      <c r="D138" s="1043"/>
      <c r="E138" s="1043"/>
      <c r="F138" s="104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2"/>
      <c r="B139" s="1043"/>
      <c r="C139" s="1043"/>
      <c r="D139" s="1043"/>
      <c r="E139" s="1043"/>
      <c r="F139" s="104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2"/>
      <c r="B140" s="1043"/>
      <c r="C140" s="1043"/>
      <c r="D140" s="1043"/>
      <c r="E140" s="1043"/>
      <c r="F140" s="104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2"/>
      <c r="B141" s="1043"/>
      <c r="C141" s="1043"/>
      <c r="D141" s="1043"/>
      <c r="E141" s="1043"/>
      <c r="F141" s="104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2"/>
      <c r="B142" s="1043"/>
      <c r="C142" s="1043"/>
      <c r="D142" s="1043"/>
      <c r="E142" s="1043"/>
      <c r="F142" s="104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2"/>
      <c r="B143" s="1043"/>
      <c r="C143" s="1043"/>
      <c r="D143" s="1043"/>
      <c r="E143" s="1043"/>
      <c r="F143" s="104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2"/>
      <c r="B144" s="1043"/>
      <c r="C144" s="1043"/>
      <c r="D144" s="1043"/>
      <c r="E144" s="1043"/>
      <c r="F144" s="104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2"/>
      <c r="B145" s="1043"/>
      <c r="C145" s="1043"/>
      <c r="D145" s="1043"/>
      <c r="E145" s="1043"/>
      <c r="F145" s="104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2"/>
      <c r="B147" s="1043"/>
      <c r="C147" s="1043"/>
      <c r="D147" s="1043"/>
      <c r="E147" s="1043"/>
      <c r="F147" s="1044"/>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2"/>
      <c r="B150" s="1043"/>
      <c r="C150" s="1043"/>
      <c r="D150" s="1043"/>
      <c r="E150" s="1043"/>
      <c r="F150" s="104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2"/>
      <c r="B151" s="1043"/>
      <c r="C151" s="1043"/>
      <c r="D151" s="1043"/>
      <c r="E151" s="1043"/>
      <c r="F151" s="104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2"/>
      <c r="B152" s="1043"/>
      <c r="C152" s="1043"/>
      <c r="D152" s="1043"/>
      <c r="E152" s="1043"/>
      <c r="F152" s="104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2"/>
      <c r="B153" s="1043"/>
      <c r="C153" s="1043"/>
      <c r="D153" s="1043"/>
      <c r="E153" s="1043"/>
      <c r="F153" s="104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2"/>
      <c r="B154" s="1043"/>
      <c r="C154" s="1043"/>
      <c r="D154" s="1043"/>
      <c r="E154" s="1043"/>
      <c r="F154" s="104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2"/>
      <c r="B155" s="1043"/>
      <c r="C155" s="1043"/>
      <c r="D155" s="1043"/>
      <c r="E155" s="1043"/>
      <c r="F155" s="104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2"/>
      <c r="B156" s="1043"/>
      <c r="C156" s="1043"/>
      <c r="D156" s="1043"/>
      <c r="E156" s="1043"/>
      <c r="F156" s="104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2"/>
      <c r="B157" s="1043"/>
      <c r="C157" s="1043"/>
      <c r="D157" s="1043"/>
      <c r="E157" s="1043"/>
      <c r="F157" s="104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2"/>
      <c r="B158" s="1043"/>
      <c r="C158" s="1043"/>
      <c r="D158" s="1043"/>
      <c r="E158" s="1043"/>
      <c r="F158" s="104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2"/>
      <c r="B164" s="1043"/>
      <c r="C164" s="1043"/>
      <c r="D164" s="1043"/>
      <c r="E164" s="1043"/>
      <c r="F164" s="104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2"/>
      <c r="B165" s="1043"/>
      <c r="C165" s="1043"/>
      <c r="D165" s="1043"/>
      <c r="E165" s="1043"/>
      <c r="F165" s="104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2"/>
      <c r="B166" s="1043"/>
      <c r="C166" s="1043"/>
      <c r="D166" s="1043"/>
      <c r="E166" s="1043"/>
      <c r="F166" s="104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2"/>
      <c r="B167" s="1043"/>
      <c r="C167" s="1043"/>
      <c r="D167" s="1043"/>
      <c r="E167" s="1043"/>
      <c r="F167" s="104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2"/>
      <c r="B168" s="1043"/>
      <c r="C168" s="1043"/>
      <c r="D168" s="1043"/>
      <c r="E168" s="1043"/>
      <c r="F168" s="104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2"/>
      <c r="B169" s="1043"/>
      <c r="C169" s="1043"/>
      <c r="D169" s="1043"/>
      <c r="E169" s="1043"/>
      <c r="F169" s="104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2"/>
      <c r="B170" s="1043"/>
      <c r="C170" s="1043"/>
      <c r="D170" s="1043"/>
      <c r="E170" s="1043"/>
      <c r="F170" s="104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2"/>
      <c r="B171" s="1043"/>
      <c r="C171" s="1043"/>
      <c r="D171" s="1043"/>
      <c r="E171" s="1043"/>
      <c r="F171" s="104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2"/>
      <c r="B172" s="1043"/>
      <c r="C172" s="1043"/>
      <c r="D172" s="1043"/>
      <c r="E172" s="1043"/>
      <c r="F172" s="104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2"/>
      <c r="B174" s="1043"/>
      <c r="C174" s="1043"/>
      <c r="D174" s="1043"/>
      <c r="E174" s="1043"/>
      <c r="F174" s="1044"/>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2"/>
      <c r="B177" s="1043"/>
      <c r="C177" s="1043"/>
      <c r="D177" s="1043"/>
      <c r="E177" s="1043"/>
      <c r="F177" s="104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2"/>
      <c r="B178" s="1043"/>
      <c r="C178" s="1043"/>
      <c r="D178" s="1043"/>
      <c r="E178" s="1043"/>
      <c r="F178" s="104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2"/>
      <c r="B179" s="1043"/>
      <c r="C179" s="1043"/>
      <c r="D179" s="1043"/>
      <c r="E179" s="1043"/>
      <c r="F179" s="104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2"/>
      <c r="B180" s="1043"/>
      <c r="C180" s="1043"/>
      <c r="D180" s="1043"/>
      <c r="E180" s="1043"/>
      <c r="F180" s="104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2"/>
      <c r="B181" s="1043"/>
      <c r="C181" s="1043"/>
      <c r="D181" s="1043"/>
      <c r="E181" s="1043"/>
      <c r="F181" s="104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2"/>
      <c r="B182" s="1043"/>
      <c r="C182" s="1043"/>
      <c r="D182" s="1043"/>
      <c r="E182" s="1043"/>
      <c r="F182" s="104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2"/>
      <c r="B183" s="1043"/>
      <c r="C183" s="1043"/>
      <c r="D183" s="1043"/>
      <c r="E183" s="1043"/>
      <c r="F183" s="104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2"/>
      <c r="B184" s="1043"/>
      <c r="C184" s="1043"/>
      <c r="D184" s="1043"/>
      <c r="E184" s="1043"/>
      <c r="F184" s="104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2"/>
      <c r="B185" s="1043"/>
      <c r="C185" s="1043"/>
      <c r="D185" s="1043"/>
      <c r="E185" s="1043"/>
      <c r="F185" s="104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2"/>
      <c r="B187" s="1043"/>
      <c r="C187" s="1043"/>
      <c r="D187" s="1043"/>
      <c r="E187" s="1043"/>
      <c r="F187" s="1044"/>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2"/>
      <c r="B190" s="1043"/>
      <c r="C190" s="1043"/>
      <c r="D190" s="1043"/>
      <c r="E190" s="1043"/>
      <c r="F190" s="104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2"/>
      <c r="B191" s="1043"/>
      <c r="C191" s="1043"/>
      <c r="D191" s="1043"/>
      <c r="E191" s="1043"/>
      <c r="F191" s="104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2"/>
      <c r="B192" s="1043"/>
      <c r="C192" s="1043"/>
      <c r="D192" s="1043"/>
      <c r="E192" s="1043"/>
      <c r="F192" s="104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2"/>
      <c r="B193" s="1043"/>
      <c r="C193" s="1043"/>
      <c r="D193" s="1043"/>
      <c r="E193" s="1043"/>
      <c r="F193" s="104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2"/>
      <c r="B194" s="1043"/>
      <c r="C194" s="1043"/>
      <c r="D194" s="1043"/>
      <c r="E194" s="1043"/>
      <c r="F194" s="104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2"/>
      <c r="B195" s="1043"/>
      <c r="C195" s="1043"/>
      <c r="D195" s="1043"/>
      <c r="E195" s="1043"/>
      <c r="F195" s="104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2"/>
      <c r="B196" s="1043"/>
      <c r="C196" s="1043"/>
      <c r="D196" s="1043"/>
      <c r="E196" s="1043"/>
      <c r="F196" s="104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2"/>
      <c r="B197" s="1043"/>
      <c r="C197" s="1043"/>
      <c r="D197" s="1043"/>
      <c r="E197" s="1043"/>
      <c r="F197" s="104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2"/>
      <c r="B198" s="1043"/>
      <c r="C198" s="1043"/>
      <c r="D198" s="1043"/>
      <c r="E198" s="1043"/>
      <c r="F198" s="104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2"/>
      <c r="B200" s="1043"/>
      <c r="C200" s="1043"/>
      <c r="D200" s="1043"/>
      <c r="E200" s="1043"/>
      <c r="F200" s="1044"/>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2"/>
      <c r="B203" s="1043"/>
      <c r="C203" s="1043"/>
      <c r="D203" s="1043"/>
      <c r="E203" s="1043"/>
      <c r="F203" s="104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2"/>
      <c r="B204" s="1043"/>
      <c r="C204" s="1043"/>
      <c r="D204" s="1043"/>
      <c r="E204" s="1043"/>
      <c r="F204" s="104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2"/>
      <c r="B205" s="1043"/>
      <c r="C205" s="1043"/>
      <c r="D205" s="1043"/>
      <c r="E205" s="1043"/>
      <c r="F205" s="104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2"/>
      <c r="B206" s="1043"/>
      <c r="C206" s="1043"/>
      <c r="D206" s="1043"/>
      <c r="E206" s="1043"/>
      <c r="F206" s="104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2"/>
      <c r="B207" s="1043"/>
      <c r="C207" s="1043"/>
      <c r="D207" s="1043"/>
      <c r="E207" s="1043"/>
      <c r="F207" s="104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2"/>
      <c r="B208" s="1043"/>
      <c r="C208" s="1043"/>
      <c r="D208" s="1043"/>
      <c r="E208" s="1043"/>
      <c r="F208" s="104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2"/>
      <c r="B209" s="1043"/>
      <c r="C209" s="1043"/>
      <c r="D209" s="1043"/>
      <c r="E209" s="1043"/>
      <c r="F209" s="104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2"/>
      <c r="B210" s="1043"/>
      <c r="C210" s="1043"/>
      <c r="D210" s="1043"/>
      <c r="E210" s="1043"/>
      <c r="F210" s="104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2"/>
      <c r="B211" s="1043"/>
      <c r="C211" s="1043"/>
      <c r="D211" s="1043"/>
      <c r="E211" s="1043"/>
      <c r="F211" s="104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2"/>
      <c r="B217" s="1043"/>
      <c r="C217" s="1043"/>
      <c r="D217" s="1043"/>
      <c r="E217" s="1043"/>
      <c r="F217" s="104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2"/>
      <c r="B218" s="1043"/>
      <c r="C218" s="1043"/>
      <c r="D218" s="1043"/>
      <c r="E218" s="1043"/>
      <c r="F218" s="104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2"/>
      <c r="B219" s="1043"/>
      <c r="C219" s="1043"/>
      <c r="D219" s="1043"/>
      <c r="E219" s="1043"/>
      <c r="F219" s="104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2"/>
      <c r="B220" s="1043"/>
      <c r="C220" s="1043"/>
      <c r="D220" s="1043"/>
      <c r="E220" s="1043"/>
      <c r="F220" s="104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2"/>
      <c r="B221" s="1043"/>
      <c r="C221" s="1043"/>
      <c r="D221" s="1043"/>
      <c r="E221" s="1043"/>
      <c r="F221" s="104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2"/>
      <c r="B222" s="1043"/>
      <c r="C222" s="1043"/>
      <c r="D222" s="1043"/>
      <c r="E222" s="1043"/>
      <c r="F222" s="104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2"/>
      <c r="B223" s="1043"/>
      <c r="C223" s="1043"/>
      <c r="D223" s="1043"/>
      <c r="E223" s="1043"/>
      <c r="F223" s="104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2"/>
      <c r="B224" s="1043"/>
      <c r="C224" s="1043"/>
      <c r="D224" s="1043"/>
      <c r="E224" s="1043"/>
      <c r="F224" s="104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2"/>
      <c r="B225" s="1043"/>
      <c r="C225" s="1043"/>
      <c r="D225" s="1043"/>
      <c r="E225" s="1043"/>
      <c r="F225" s="104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2"/>
      <c r="B227" s="1043"/>
      <c r="C227" s="1043"/>
      <c r="D227" s="1043"/>
      <c r="E227" s="1043"/>
      <c r="F227" s="1044"/>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2"/>
      <c r="B230" s="1043"/>
      <c r="C230" s="1043"/>
      <c r="D230" s="1043"/>
      <c r="E230" s="1043"/>
      <c r="F230" s="104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2"/>
      <c r="B231" s="1043"/>
      <c r="C231" s="1043"/>
      <c r="D231" s="1043"/>
      <c r="E231" s="1043"/>
      <c r="F231" s="104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2"/>
      <c r="B232" s="1043"/>
      <c r="C232" s="1043"/>
      <c r="D232" s="1043"/>
      <c r="E232" s="1043"/>
      <c r="F232" s="104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2"/>
      <c r="B233" s="1043"/>
      <c r="C233" s="1043"/>
      <c r="D233" s="1043"/>
      <c r="E233" s="1043"/>
      <c r="F233" s="104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2"/>
      <c r="B234" s="1043"/>
      <c r="C234" s="1043"/>
      <c r="D234" s="1043"/>
      <c r="E234" s="1043"/>
      <c r="F234" s="104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2"/>
      <c r="B235" s="1043"/>
      <c r="C235" s="1043"/>
      <c r="D235" s="1043"/>
      <c r="E235" s="1043"/>
      <c r="F235" s="104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2"/>
      <c r="B236" s="1043"/>
      <c r="C236" s="1043"/>
      <c r="D236" s="1043"/>
      <c r="E236" s="1043"/>
      <c r="F236" s="104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2"/>
      <c r="B237" s="1043"/>
      <c r="C237" s="1043"/>
      <c r="D237" s="1043"/>
      <c r="E237" s="1043"/>
      <c r="F237" s="104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2"/>
      <c r="B238" s="1043"/>
      <c r="C238" s="1043"/>
      <c r="D238" s="1043"/>
      <c r="E238" s="1043"/>
      <c r="F238" s="104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2"/>
      <c r="B240" s="1043"/>
      <c r="C240" s="1043"/>
      <c r="D240" s="1043"/>
      <c r="E240" s="1043"/>
      <c r="F240" s="1044"/>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2"/>
      <c r="B243" s="1043"/>
      <c r="C243" s="1043"/>
      <c r="D243" s="1043"/>
      <c r="E243" s="1043"/>
      <c r="F243" s="104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2"/>
      <c r="B244" s="1043"/>
      <c r="C244" s="1043"/>
      <c r="D244" s="1043"/>
      <c r="E244" s="1043"/>
      <c r="F244" s="104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2"/>
      <c r="B245" s="1043"/>
      <c r="C245" s="1043"/>
      <c r="D245" s="1043"/>
      <c r="E245" s="1043"/>
      <c r="F245" s="104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2"/>
      <c r="B246" s="1043"/>
      <c r="C246" s="1043"/>
      <c r="D246" s="1043"/>
      <c r="E246" s="1043"/>
      <c r="F246" s="104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2"/>
      <c r="B247" s="1043"/>
      <c r="C247" s="1043"/>
      <c r="D247" s="1043"/>
      <c r="E247" s="1043"/>
      <c r="F247" s="104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2"/>
      <c r="B248" s="1043"/>
      <c r="C248" s="1043"/>
      <c r="D248" s="1043"/>
      <c r="E248" s="1043"/>
      <c r="F248" s="104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2"/>
      <c r="B249" s="1043"/>
      <c r="C249" s="1043"/>
      <c r="D249" s="1043"/>
      <c r="E249" s="1043"/>
      <c r="F249" s="104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2"/>
      <c r="B250" s="1043"/>
      <c r="C250" s="1043"/>
      <c r="D250" s="1043"/>
      <c r="E250" s="1043"/>
      <c r="F250" s="104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2"/>
      <c r="B251" s="1043"/>
      <c r="C251" s="1043"/>
      <c r="D251" s="1043"/>
      <c r="E251" s="1043"/>
      <c r="F251" s="104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2"/>
      <c r="B253" s="1043"/>
      <c r="C253" s="1043"/>
      <c r="D253" s="1043"/>
      <c r="E253" s="1043"/>
      <c r="F253" s="1044"/>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2"/>
      <c r="B256" s="1043"/>
      <c r="C256" s="1043"/>
      <c r="D256" s="1043"/>
      <c r="E256" s="1043"/>
      <c r="F256" s="104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2"/>
      <c r="B257" s="1043"/>
      <c r="C257" s="1043"/>
      <c r="D257" s="1043"/>
      <c r="E257" s="1043"/>
      <c r="F257" s="104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2"/>
      <c r="B258" s="1043"/>
      <c r="C258" s="1043"/>
      <c r="D258" s="1043"/>
      <c r="E258" s="1043"/>
      <c r="F258" s="104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2"/>
      <c r="B259" s="1043"/>
      <c r="C259" s="1043"/>
      <c r="D259" s="1043"/>
      <c r="E259" s="1043"/>
      <c r="F259" s="104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2"/>
      <c r="B260" s="1043"/>
      <c r="C260" s="1043"/>
      <c r="D260" s="1043"/>
      <c r="E260" s="1043"/>
      <c r="F260" s="104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2"/>
      <c r="B261" s="1043"/>
      <c r="C261" s="1043"/>
      <c r="D261" s="1043"/>
      <c r="E261" s="1043"/>
      <c r="F261" s="104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2"/>
      <c r="B262" s="1043"/>
      <c r="C262" s="1043"/>
      <c r="D262" s="1043"/>
      <c r="E262" s="1043"/>
      <c r="F262" s="104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2"/>
      <c r="B263" s="1043"/>
      <c r="C263" s="1043"/>
      <c r="D263" s="1043"/>
      <c r="E263" s="1043"/>
      <c r="F263" s="104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2"/>
      <c r="B264" s="1043"/>
      <c r="C264" s="1043"/>
      <c r="D264" s="1043"/>
      <c r="E264" s="1043"/>
      <c r="F264" s="104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今井 啓介(imai-keisuke.5c9)</dc:creator>
  <cp:lastModifiedBy>厚生労働省ネットワークシステム</cp:lastModifiedBy>
  <cp:lastPrinted>2021-08-23T06:28:22Z</cp:lastPrinted>
  <dcterms:created xsi:type="dcterms:W3CDTF">2012-03-13T00:50:25Z</dcterms:created>
  <dcterms:modified xsi:type="dcterms:W3CDTF">2021-08-26T09:54:51Z</dcterms:modified>
</cp:coreProperties>
</file>