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人開\20210826人開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13" i="3"/>
  <c r="AY417" i="3"/>
  <c r="AY50"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<sst xmlns="http://schemas.openxmlformats.org/spreadsheetml/2006/main" count="3184" uniqueCount="804">
  <si>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</si>
  <si>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</si>
  <si>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</si>
  <si>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</si>
  <si>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</si>
  <si>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</si>
  <si>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</si>
  <si>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</si>
  <si>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</si>
  <si>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</si>
  <si>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</si>
  <si>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</si>
  <si>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</si>
  <si>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</si>
  <si>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</si>
  <si>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</si>
  <si>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</si>
  <si>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</si>
  <si>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</si>
  <si>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</si>
  <si>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</si>
  <si>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</si>
  <si>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</si>
  <si>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</si>
  <si>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</si>
  <si>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</si>
  <si>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</si>
  <si>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</si>
  <si>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</si>
  <si>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</si>
  <si>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</si>
  <si>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</si>
  <si>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</si>
  <si>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</si>
  <si>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</si>
  <si>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</si>
  <si>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</si>
  <si>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</si>
  <si>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</si>
  <si>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</si>
  <si>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</si>
  <si>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</si>
  <si>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</si>
  <si>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</si>
  <si>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</si>
  <si>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</si>
  <si>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</si>
  <si>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</si>
  <si>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</si>
  <si>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</si>
  <si>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</si>
  <si>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</si>
  <si>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</si>
  <si>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</si>
  <si>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</si>
  <si>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</si>
  <si>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</si>
  <si>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</si>
  <si>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</si>
  <si>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</si>
  <si>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</si>
  <si>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</si>
  <si>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</si>
  <si>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</si>
  <si>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</si>
  <si>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</si>
  <si>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</si>
  <si>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</si>
  <si>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</si>
  <si>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</si>
  <si>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</si>
  <si>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</si>
  <si>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</si>
  <si>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</si>
  <si>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</si>
  <si>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</si>
  <si>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</si>
  <si>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</si>
  <si>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</si>
  <si>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</si>
  <si>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</si>
  <si>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</si>
  <si>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</si>
  <si>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</si>
  <si>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</si>
  <si>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</si>
  <si>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</si>
  <si>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</si>
  <si>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</si>
  <si>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</si>
  <si>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</si>
  <si>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</si>
  <si>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</si>
  <si>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</si>
  <si>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</si>
  <si>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</si>
  <si>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</si>
  <si>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</si>
  <si>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</si>
  <si>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</si>
  <si>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</si>
  <si>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</si>
  <si>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</si>
  <si>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</si>
  <si>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</si>
  <si>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</si>
  <si>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</si>
  <si>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</si>
  <si>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</si>
  <si>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</si>
  <si>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</si>
  <si>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</si>
  <si>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</si>
  <si>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</si>
  <si>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</si>
  <si>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</si>
  <si>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</si>
  <si>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</si>
  <si>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</si>
  <si>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</si>
  <si>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</si>
  <si>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</si>
  <si>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</si>
  <si>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</si>
  <si>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</si>
  <si>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</si>
  <si>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</si>
  <si>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</si>
  <si>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</si>
  <si>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</si>
  <si>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</si>
  <si>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</si>
  <si>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</si>
  <si>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</si>
  <si>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</si>
  <si>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</si>
  <si>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</si>
  <si>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</si>
  <si>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</si>
  <si>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</si>
  <si>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</si>
  <si>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</si>
  <si>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</si>
  <si>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</si>
  <si>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</si>
  <si>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</si>
  <si>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</si>
  <si>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</si>
  <si>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</si>
  <si>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</si>
  <si>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</si>
  <si>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</si>
  <si>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</si>
  <si>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</si>
  <si>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</si>
  <si>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</si>
  <si>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</si>
  <si>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</si>
  <si>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</si>
  <si>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</si>
  <si>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</si>
  <si>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</si>
  <si>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</si>
  <si>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</si>
  <si>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</si>
  <si>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</si>
  <si>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</si>
  <si>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</si>
  <si>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</si>
  <si>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</si>
  <si>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</si>
  <si>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</si>
  <si>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</si>
  <si>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</si>
  <si>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</si>
  <si>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</si>
  <si>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</si>
  <si>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</si>
  <si>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</si>
  <si>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</si>
  <si>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</si>
  <si>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</si>
  <si>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</si>
  <si>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</si>
  <si>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</si>
  <si>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</si>
  <si>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</si>
  <si>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</si>
  <si>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</si>
  <si>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</si>
  <si>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</si>
  <si>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</si>
  <si>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</si>
  <si>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</si>
  <si>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</si>
  <si>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</si>
  <si>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</si>
  <si>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</si>
  <si>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</si>
  <si>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</si>
  <si>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</si>
  <si>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</si>
  <si>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</si>
  <si>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</si>
  <si>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</si>
  <si>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</si>
  <si>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</si>
  <si>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</si>
  <si>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</si>
  <si>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</si>
  <si>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</si>
  <si>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</si>
  <si>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</si>
  <si>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</si>
  <si>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</si>
  <si>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</si>
  <si>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</si>
  <si>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</si>
  <si>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</si>
  <si>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</si>
  <si>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</si>
  <si>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</si>
  <si>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</si>
  <si>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</si>
  <si>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</si>
  <si>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</si>
  <si>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</si>
  <si>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</si>
  <si>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</si>
  <si>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</si>
  <si>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</si>
  <si>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</si>
  <si>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</si>
  <si>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</si>
  <si>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</si>
  <si>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</si>
  <si>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</si>
  <si>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</si>
  <si>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</si>
  <si>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</si>
  <si>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</si>
  <si>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</si>
  <si>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</si>
  <si>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</si>
  <si>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</si>
  <si>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</si>
  <si>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</si>
  <si>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</si>
  <si>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</si>
  <si>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</si>
  <si>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</si>
  <si>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</si>
  <si>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</si>
  <si>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</si>
  <si>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</si>
  <si>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</si>
  <si>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</si>
  <si>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</si>
  <si>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</si>
  <si>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</si>
  <si>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</si>
  <si>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</si>
  <si>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</si>
  <si>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</si>
  <si>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</si>
  <si>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</si>
  <si>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</si>
  <si>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</si>
  <si>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</si>
  <si>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</si>
  <si>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</si>
  <si>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</si>
  <si>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</si>
  <si>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</si>
  <si>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</si>
  <si>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</si>
  <si>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</si>
  <si>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</si>
  <si>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</si>
  <si>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</si>
  <si>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</si>
  <si>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</si>
  <si>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</si>
  <si>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</si>
  <si>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</si>
  <si>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</si>
  <si>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</si>
  <si>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</si>
  <si>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</si>
  <si>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</si>
  <si>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</si>
  <si>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</si>
  <si>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</si>
  <si>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</si>
  <si>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</si>
  <si>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</si>
  <si>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</si>
  <si>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</si>
  <si>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</si>
  <si>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</si>
  <si>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</si>
  <si>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</si>
  <si>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</si>
  <si>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</si>
  <si>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</si>
  <si>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</si>
  <si>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</si>
  <si>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</si>
  <si>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</si>
  <si>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</si>
  <si>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</si>
  <si>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</si>
  <si>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</si>
  <si>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</si>
  <si>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</si>
  <si>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</si>
  <si>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</si>
  <si>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</si>
  <si>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</si>
  <si>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</si>
  <si>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</si>
  <si>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</si>
  <si>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</si>
  <si>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</si>
  <si>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</si>
  <si>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</si>
  <si>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</si>
  <si>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</si>
  <si>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</si>
  <si>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</si>
  <si>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</si>
  <si>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</si>
  <si>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</si>
  <si>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</si>
  <si>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</si>
  <si>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</si>
  <si>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</si>
  <si>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</si>
  <si>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</si>
  <si>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</si>
  <si>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</si>
  <si>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</si>
  <si>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</si>
  <si>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</si>
  <si>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</si>
  <si>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</si>
  <si>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</si>
  <si>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</si>
  <si>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</si>
  <si>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</si>
  <si>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</si>
  <si>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</si>
  <si>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</si>
  <si>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</si>
  <si>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</si>
  <si>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</si>
  <si>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</si>
  <si>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</si>
  <si>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</si>
  <si>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</si>
  <si>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</si>
  <si>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</si>
  <si>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</si>
  <si>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</si>
  <si>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</si>
  <si>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</si>
  <si>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</si>
  <si>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</si>
  <si>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</si>
  <si>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</si>
  <si>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</si>
  <si>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</si>
  <si>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</si>
  <si>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</si>
  <si>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</si>
  <si>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</si>
  <si>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</si>
  <si>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</si>
  <si>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</si>
  <si>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</si>
  <si>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</si>
  <si>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</si>
  <si>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</si>
  <si>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</si>
  <si>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</si>
  <si>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</si>
  <si>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</si>
  <si>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</si>
  <si>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</si>
  <si>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</si>
  <si>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</si>
  <si>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</si>
  <si>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</si>
  <si>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</si>
  <si>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</si>
  <si>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</si>
  <si>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</si>
  <si>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</si>
  <si>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</si>
  <si>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</si>
  <si>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</si>
  <si>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</si>
  <si>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</si>
  <si>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</si>
  <si>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</si>
  <si>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</si>
  <si>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</si>
  <si>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</si>
  <si>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</si>
  <si>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</si>
  <si>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</si>
  <si>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</si>
  <si>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</si>
  <si>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</si>
  <si>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</si>
  <si>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</si>
  <si>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</si>
  <si>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</si>
  <si>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</si>
  <si>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</si>
  <si>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</si>
  <si>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</si>
  <si>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</si>
  <si>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</si>
  <si>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</si>
  <si>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</si>
  <si>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</si>
  <si>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</si>
  <si>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</si>
  <si>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</si>
  <si>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</si>
  <si>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</si>
  <si>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</si>
  <si>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</si>
  <si>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</si>
  <si>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</si>
  <si>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</si>
  <si>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</si>
  <si>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</si>
  <si>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</si>
  <si>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</si>
  <si>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</si>
  <si>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</si>
  <si>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</si>
  <si>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</si>
  <si>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</si>
  <si>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</si>
  <si>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</si>
  <si>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</si>
  <si>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</si>
  <si>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</si>
  <si>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</si>
  <si>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</si>
  <si>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</si>
  <si>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</si>
  <si>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</si>
  <si>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</si>
  <si>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</si>
  <si>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</si>
  <si>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</si>
  <si>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</si>
  <si>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</si>
  <si>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</si>
  <si>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</si>
  <si>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</si>
  <si>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</si>
  <si>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</si>
  <si>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</si>
  <si>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</si>
  <si>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</si>
  <si>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</si>
  <si>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</si>
  <si>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</si>
  <si>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</si>
  <si>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</si>
  <si>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</si>
  <si>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</si>
  <si>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</si>
  <si>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</si>
  <si>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</si>
  <si>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</si>
  <si>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</si>
  <si>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</si>
  <si>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</si>
  <si>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</si>
  <si>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</si>
  <si>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</si>
  <si>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</si>
  <si>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</si>
  <si>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</si>
  <si>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</si>
  <si>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</si>
  <si>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</si>
  <si>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</si>
  <si>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</si>
  <si>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</si>
  <si>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</si>
  <si>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</si>
  <si>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</si>
  <si>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</si>
  <si>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</si>
  <si>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</si>
  <si>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</si>
  <si>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</si>
  <si>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</si>
  <si>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</si>
  <si>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</si>
  <si>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</si>
  <si>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</si>
  <si>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</si>
  <si>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</si>
  <si>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</si>
  <si>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</si>
  <si>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</si>
  <si>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</si>
  <si>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</si>
  <si>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</si>
  <si>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</si>
  <si>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</si>
  <si>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</si>
  <si>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</si>
  <si>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</si>
  <si>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</si>
  <si>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</si>
  <si>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</si>
  <si>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</si>
  <si>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</si>
  <si>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</si>
  <si>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</si>
  <si>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</si>
  <si>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</si>
  <si>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</si>
  <si>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</si>
  <si>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</si>
  <si>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</si>
  <si>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</si>
  <si>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</si>
  <si>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</si>
  <si>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</si>
  <si>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</si>
  <si>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</si>
  <si>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</si>
  <si>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</si>
  <si>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</si>
  <si>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</si>
  <si>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</si>
  <si>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</si>
  <si>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</si>
  <si>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</si>
  <si>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</si>
  <si>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</si>
  <si>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</si>
  <si>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</si>
  <si>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</si>
  <si>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</si>
  <si>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</si>
  <si>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</si>
  <si>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</si>
  <si>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</si>
  <si>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</si>
  <si>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</si>
  <si>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</si>
  <si>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</si>
  <si>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</si>
  <si>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</si>
  <si>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</si>
  <si>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</si>
  <si>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</si>
  <si>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</si>
  <si>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</si>
  <si>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</si>
  <si>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</si>
  <si>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</si>
  <si>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</si>
  <si>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</si>
  <si>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</si>
  <si>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</si>
  <si>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</si>
  <si>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</si>
  <si>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</si>
  <si>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</si>
  <si>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</si>
  <si>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</si>
  <si>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</si>
  <si>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</si>
  <si>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</si>
  <si>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</si>
  <si>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</si>
  <si>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</si>
  <si>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</si>
  <si>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</si>
  <si>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</si>
  <si>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</si>
  <si>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</si>
  <si>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</si>
  <si>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</si>
  <si>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</si>
  <si>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</si>
  <si>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</si>
  <si>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</si>
  <si>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</si>
  <si>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</si>
  <si>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</si>
  <si>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</si>
  <si>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</si>
  <si>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</si>
  <si>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</si>
  <si>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</si>
  <si>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</si>
  <si>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</si>
  <si>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</si>
  <si>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</si>
  <si>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</si>
  <si>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</si>
  <si>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</si>
  <si>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</si>
  <si>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</si>
  <si>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</si>
  <si>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</si>
  <si>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</si>
  <si>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</si>
  <si>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</si>
  <si>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</si>
  <si>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</si>
  <si>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</si>
  <si>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</si>
  <si>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</si>
  <si>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</si>
  <si>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</si>
  <si>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</si>
  <si>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</si>
  <si>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</si>
  <si>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</si>
  <si>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</si>
  <si>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</si>
  <si>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</si>
  <si>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</si>
  <si>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</si>
  <si>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</si>
  <si>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</si>
  <si>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</si>
  <si>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</si>
  <si>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</si>
  <si>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</si>
  <si>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</si>
  <si>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</si>
  <si>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</si>
  <si>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</si>
  <si>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</si>
  <si>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</si>
  <si>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</si>
  <si>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</si>
  <si>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</si>
  <si>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</si>
  <si>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</si>
  <si>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</si>
  <si>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</si>
  <si>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</si>
  <si>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</si>
  <si>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</si>
  <si>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</si>
  <si>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</si>
  <si>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</si>
  <si>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</si>
  <si>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</si>
  <si>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</si>
  <si>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</si>
  <si>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</si>
  <si>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</si>
  <si>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</si>
  <si>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</si>
  <si>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</si>
  <si>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</si>
  <si>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</si>
  <si>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</si>
  <si>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</si>
  <si>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</si>
  <si>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</si>
  <si>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</si>
  <si>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</si>
  <si>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</si>
  <si>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</si>
  <si>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</si>
  <si>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</si>
  <si>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</si>
  <si>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</si>
  <si>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</si>
  <si>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</si>
  <si>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</si>
  <si>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</si>
  <si>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</si>
  <si>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</si>
  <si>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</si>
  <si>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</si>
  <si>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</si>
  <si>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</si>
  <si>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</si>
  <si>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</si>
  <si>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</si>
  <si>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</si>
  <si>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</si>
  <si>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</si>
  <si>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</si>
  <si>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</si>
  <si>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</si>
  <si>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</si>
  <si>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</si>
  <si>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</si>
  <si>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</si>
  <si>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</si>
  <si>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</si>
  <si>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職業能力開発校施設整備費等補助金</t>
  </si>
  <si>
    <t>人材開発統括官</t>
  </si>
  <si>
    <t>人材開発政策担当参事官　篠崎 拓也</t>
  </si>
  <si>
    <t>平成5年度</t>
  </si>
  <si>
    <t>終了予定なし</t>
  </si>
  <si>
    <t>人材開発政策担当参事官室</t>
  </si>
  <si>
    <t>職業能力開発促進法第15条の6第1項
雇用保険法第63条第1項第2号及び第8号
雇用保険法施行規則第126条</t>
  </si>
  <si>
    <t>-</t>
  </si>
  <si>
    <t>都道府県立職業能力開発施設の建物・機械の整備等を実施し、公共職業訓練による労働者の職業能力の開発及び向上を促進させる。</t>
  </si>
  <si>
    <t>職業能力開発校の設備整備（建物の整備（建替、改修、修繕等）、機械器具の整備）に係る経費、職業訓練指導員の研修の実施に係る経費について補助を行う。
（補助率　１／２（職業訓練指導員研修の補助率３／４））</t>
  </si>
  <si>
    <t>職業能力開発校施設整備費補助金</t>
  </si>
  <si>
    <t>職員旅費</t>
  </si>
  <si>
    <t>離職者訓練（施設内訓練）修了者の訓練終了後3ヶ月時点の就職率80％以上</t>
  </si>
  <si>
    <t>定例業務統計報告（厚生労働省調べ）</t>
  </si>
  <si>
    <t>建物整備</t>
  </si>
  <si>
    <t>県</t>
  </si>
  <si>
    <t>機械器具整備</t>
  </si>
  <si>
    <t>職業訓練指導員研修</t>
  </si>
  <si>
    <t>円</t>
  </si>
  <si>
    <t>円／県</t>
  </si>
  <si>
    <t>　　円／県</t>
    <phoneticPr fontId="6"/>
  </si>
  <si>
    <t>1,016,653,836/33</t>
  </si>
  <si>
    <t>1,023,091,338/29</t>
  </si>
  <si>
    <t>単位当たりコスト ＝ 
（Ｘ）機器整備の執行額／　（Ｙ）機器整備を実施した県　　　　　　　　　　　　　</t>
    <phoneticPr fontId="6"/>
  </si>
  <si>
    <t>　　円/県</t>
    <phoneticPr fontId="6"/>
  </si>
  <si>
    <t>1,010,214,529/47</t>
  </si>
  <si>
    <t>1,084,470,055/47</t>
  </si>
  <si>
    <t>単位当たりコスト ＝ 
（Ｘ）指導員研修の執行額／　（Ｙ）指導員研修を実施した県　　　　　　　　　　　　　　</t>
    <phoneticPr fontId="6"/>
  </si>
  <si>
    <t>　   円/県</t>
    <phoneticPr fontId="6"/>
  </si>
  <si>
    <t>28,802,966/45</t>
  </si>
  <si>
    <t>31,313,965/45</t>
  </si>
  <si>
    <t>多様な職業能力開発の機会を確保すること（Ⅵ-1）</t>
  </si>
  <si>
    <t>多様な職業能力開発の機会を確保し、生産性の向上に向けた人材育成を強化すること（Ⅵ-1-1）</t>
  </si>
  <si>
    <t>都道府県立職業能力開発施設の運営費交付金</t>
  </si>
  <si>
    <t>772</t>
  </si>
  <si>
    <t>689</t>
  </si>
  <si>
    <t>616</t>
  </si>
  <si>
    <t>583</t>
  </si>
  <si>
    <t>589</t>
  </si>
  <si>
    <t>594</t>
  </si>
  <si>
    <t>581</t>
  </si>
  <si>
    <t>602</t>
  </si>
  <si>
    <t>○</t>
  </si>
  <si>
    <t>本事業は地域の実情に応じた多様な訓練機会を確保するため、国が都道府県の職業能力開発校の設備整備に係る経費等について補助を行うものである。</t>
  </si>
  <si>
    <t>雇用失業情勢は依然として厳しく、求職者の就職を実現するためには訓練機会の確保が重要であることから、本事業は優先度が高い事業と言える。</t>
  </si>
  <si>
    <t>‐</t>
  </si>
  <si>
    <t>無</t>
  </si>
  <si>
    <t>施設整備等については、都道府県による競争入札により業者を選定し、施設整備や機器の購入等が行われている。</t>
    <rPh sb="18" eb="20">
      <t>キョウソウ</t>
    </rPh>
    <phoneticPr fontId="6"/>
  </si>
  <si>
    <t>本事業は都道府県の職業能力開発校の設備整備に係る経費等が大部分を占めており、必要経費に限定されている。</t>
    <phoneticPr fontId="6"/>
  </si>
  <si>
    <t>施設整備等については、都道府県による競争入札により業者を選定しており、入札差金により発生した不用であるため、妥当。</t>
    <rPh sb="35" eb="37">
      <t>ニュウサツ</t>
    </rPh>
    <rPh sb="46" eb="48">
      <t>フヨウ</t>
    </rPh>
    <phoneticPr fontId="6"/>
  </si>
  <si>
    <t>本事業により、都道府県立職業能力開発施設の建物・機械の整備等を実施し、公共職業訓練による労働者の職業能力の開発及び向上を促進している。</t>
    <phoneticPr fontId="6"/>
  </si>
  <si>
    <t>職業能力開発校設備整備等補助金は、都道府県の能力開発施設の建物整備・機器整備等に係る経費への補助であるが、都道府県立職業能力開発施設の運営費交付金（所管：人材開発統括官）は、都道府県の能力開発施設の運営に係る経費への支援であり、補助の対象が異なる。</t>
    <rPh sb="0" eb="2">
      <t>ショクギョウ</t>
    </rPh>
    <phoneticPr fontId="6"/>
  </si>
  <si>
    <t>都道府県との連絡を密にし、適切な事業運営が図られるように努める。</t>
    <phoneticPr fontId="6"/>
  </si>
  <si>
    <t>職業能力開発校施設設備費</t>
    <phoneticPr fontId="6"/>
  </si>
  <si>
    <t>施設設備費</t>
    <rPh sb="0" eb="2">
      <t>シセツ</t>
    </rPh>
    <rPh sb="2" eb="5">
      <t>セツビヒ</t>
    </rPh>
    <phoneticPr fontId="6"/>
  </si>
  <si>
    <t>機器整備費</t>
    <rPh sb="0" eb="2">
      <t>キキ</t>
    </rPh>
    <rPh sb="2" eb="5">
      <t>セイビヒ</t>
    </rPh>
    <phoneticPr fontId="6"/>
  </si>
  <si>
    <t>職業訓練指導員研修費</t>
    <rPh sb="0" eb="2">
      <t>ショクギョウ</t>
    </rPh>
    <rPh sb="2" eb="4">
      <t>クンレン</t>
    </rPh>
    <rPh sb="4" eb="7">
      <t>シドウイン</t>
    </rPh>
    <rPh sb="7" eb="10">
      <t>ケンシュウヒ</t>
    </rPh>
    <phoneticPr fontId="6"/>
  </si>
  <si>
    <t>都道府県立職業能力開発施設における建物・機器等の整備等</t>
    <rPh sb="0" eb="4">
      <t>トドウフケン</t>
    </rPh>
    <rPh sb="4" eb="5">
      <t>リツ</t>
    </rPh>
    <rPh sb="5" eb="7">
      <t>ショクギョウ</t>
    </rPh>
    <rPh sb="7" eb="9">
      <t>ノウリョク</t>
    </rPh>
    <rPh sb="9" eb="11">
      <t>カイハツ</t>
    </rPh>
    <rPh sb="11" eb="13">
      <t>シセツ</t>
    </rPh>
    <rPh sb="17" eb="19">
      <t>タテモノ</t>
    </rPh>
    <rPh sb="20" eb="22">
      <t>キキ</t>
    </rPh>
    <rPh sb="22" eb="23">
      <t>トウ</t>
    </rPh>
    <rPh sb="24" eb="26">
      <t>セイビ</t>
    </rPh>
    <rPh sb="26" eb="27">
      <t>トウ</t>
    </rPh>
    <phoneticPr fontId="6"/>
  </si>
  <si>
    <t>補助金等交付</t>
  </si>
  <si>
    <t>単位当たりコスト ＝ 
（Ｘ）建物整備の執行額／　（Ｙ）建物整備を実施した県　　　　　　　　　　　　　</t>
    <phoneticPr fontId="6"/>
  </si>
  <si>
    <t>1,120,931,490/27</t>
    <phoneticPr fontId="6"/>
  </si>
  <si>
    <t>1,854,877,750/47</t>
    <phoneticPr fontId="6"/>
  </si>
  <si>
    <t>6,846,430/33</t>
    <phoneticPr fontId="6"/>
  </si>
  <si>
    <t>静岡県</t>
  </si>
  <si>
    <t>東京都</t>
  </si>
  <si>
    <t>岐阜県</t>
  </si>
  <si>
    <t>熊本県</t>
  </si>
  <si>
    <t>愛知県</t>
  </si>
  <si>
    <t>京都府</t>
  </si>
  <si>
    <t>茨城県</t>
  </si>
  <si>
    <t>神奈川県</t>
  </si>
  <si>
    <t>佐賀県</t>
  </si>
  <si>
    <t>長野県</t>
  </si>
  <si>
    <t>厚労</t>
  </si>
  <si>
    <t>離職者訓練（施設内訓練）修了者の訓練終了後3ヶ月時点の就職率（間接的指標）　
離職者訓練終了後３ヶ月時点の就職者数／離職者訓練修了者数</t>
    <phoneticPr fontId="6"/>
  </si>
  <si>
    <t>-</t>
    <phoneticPr fontId="6"/>
  </si>
  <si>
    <t>－</t>
    <phoneticPr fontId="6"/>
  </si>
  <si>
    <t>A.静岡県</t>
    <rPh sb="2" eb="5">
      <t>シズオカケン</t>
    </rPh>
    <phoneticPr fontId="6"/>
  </si>
  <si>
    <t>職業能力開発校の設備整備（建物の整備（建替、改修、修繕等）、機械器具の整備）に係る経費、職業訓練指導員の研修の実施に係る経費について補助を行う。
都道府県立職業能力開発施設の建物・機械の整備等を実施し、公共職業訓練による労働者の職業能力の開発及び向上を促進させる。</t>
    <phoneticPr fontId="6"/>
  </si>
  <si>
    <t>国の雇用のセーフティネットとして職業訓練は国の責務として実施すべき事業である（労働施策の総合的な推進並びに労働者の雇用の安定及び職業生活の充実等に関する法律第4条第1項第3号）</t>
    <rPh sb="80" eb="81">
      <t>ジョウ</t>
    </rPh>
    <phoneticPr fontId="6"/>
  </si>
  <si>
    <t>点検対象外</t>
    <phoneticPr fontId="6"/>
  </si>
  <si>
    <t>△</t>
  </si>
  <si>
    <t>引き続き効果的・効率的な事業運営がなされるよう努める。</t>
    <phoneticPr fontId="6"/>
  </si>
  <si>
    <t>活動実績が低調である要因を分析し、事業の適正な執行を図ること。</t>
    <rPh sb="0" eb="2">
      <t>カツドウ</t>
    </rPh>
    <phoneticPr fontId="6"/>
  </si>
  <si>
    <t>建物整備の減　59百万円
機械器具整備の減　137百万円</t>
    <rPh sb="0" eb="2">
      <t>タテモノ</t>
    </rPh>
    <rPh sb="2" eb="4">
      <t>セイビ</t>
    </rPh>
    <rPh sb="5" eb="6">
      <t>ゲン</t>
    </rPh>
    <rPh sb="9" eb="10">
      <t>ヒャク</t>
    </rPh>
    <rPh sb="10" eb="12">
      <t>マンエン</t>
    </rPh>
    <rPh sb="13" eb="15">
      <t>キカイ</t>
    </rPh>
    <rPh sb="15" eb="17">
      <t>キグ</t>
    </rPh>
    <rPh sb="17" eb="19">
      <t>セイビ</t>
    </rPh>
    <rPh sb="20" eb="21">
      <t>ゲン</t>
    </rPh>
    <rPh sb="25" eb="26">
      <t>ヒャク</t>
    </rPh>
    <rPh sb="26" eb="28">
      <t>マンエン</t>
    </rPh>
    <phoneticPr fontId="6"/>
  </si>
  <si>
    <t>成果実績は目標を達成しており、適正である。</t>
    <phoneticPr fontId="6"/>
  </si>
  <si>
    <t>縮減</t>
  </si>
  <si>
    <t>1,667,745,000/31</t>
    <phoneticPr fontId="6"/>
  </si>
  <si>
    <t>1,137,201,000/47</t>
    <phoneticPr fontId="6"/>
  </si>
  <si>
    <t>38,705,000/44</t>
    <phoneticPr fontId="6"/>
  </si>
  <si>
    <t>新型コロナウイルス感染症に伴う緊急事態宣言の影響により、建設工事の工期が遅れる等の事情があったため。</t>
    <rPh sb="0" eb="2">
      <t>シンガタ</t>
    </rPh>
    <rPh sb="9" eb="12">
      <t>カンセンショウ</t>
    </rPh>
    <rPh sb="13" eb="14">
      <t>トモナ</t>
    </rPh>
    <rPh sb="15" eb="17">
      <t>キンキュウ</t>
    </rPh>
    <rPh sb="17" eb="19">
      <t>ジタイ</t>
    </rPh>
    <rPh sb="19" eb="21">
      <t>センゲン</t>
    </rPh>
    <rPh sb="22" eb="24">
      <t>エイキョウ</t>
    </rPh>
    <phoneticPr fontId="6"/>
  </si>
  <si>
    <t>事前に把握した施設整備の要望に応じた補助に努めているところであるが、工期が遅れる等の事情により次年度へ繰り越したものや、新型コロナウイルス感染症の影響により職業訓練指導員研修の受講が困難になったことによるもの。</t>
    <phoneticPr fontId="6"/>
  </si>
  <si>
    <t>活動実績が低調であったことについては、新型コロナウイルス感染症に伴う緊急事態宣言の影響による工期の遅れ等が要因として考えられるところ、それらの要因を踏まえ、事業の適正な執行に努めてまいりたい。なお、令和４年度要求額については、執行率等を踏まえ減要求とした。</t>
    <rPh sb="81" eb="83">
      <t>テキセイ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</si>
</sst>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128717</xdr:colOff>
      <xdr:row>748</xdr:row>
      <xdr:rowOff>244561</xdr:rowOff>
    </xdr:from>
    <xdr:to>
      <xdr:col>40</xdr:col>
      <xdr:colOff>58890</xdr:colOff>
      <xdr:row>750</xdr:row>
      <xdr:rowOff>166225</xdr:rowOff>
    </xdr:to>
    <xdr:sp macro="" textlink="">
      <xdr:nvSpPr>
        <xdr:cNvPr id="2" name="フローチャート: 処理 1"/>
        <xdr:cNvSpPr/>
      </xdr:nvSpPr>
      <xdr:spPr bwMode="auto">
        <a:xfrm>
          <a:off x="2529017" y="44040511"/>
          <a:ext cx="5530873" cy="626514"/>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２</a:t>
          </a:r>
          <a:r>
            <a:rPr kumimoji="1" lang="en-US" altLang="ja-JP" sz="1400">
              <a:solidFill>
                <a:schemeClr val="tx1"/>
              </a:solidFill>
            </a:rPr>
            <a:t>,</a:t>
          </a:r>
          <a:r>
            <a:rPr kumimoji="1" lang="ja-JP" altLang="en-US" sz="1400">
              <a:solidFill>
                <a:schemeClr val="tx1"/>
              </a:solidFill>
            </a:rPr>
            <a:t>９８３百万円</a:t>
          </a:r>
        </a:p>
      </xdr:txBody>
    </xdr:sp>
    <xdr:clientData/>
  </xdr:twoCellAnchor>
  <xdr:twoCellAnchor>
    <xdr:from>
      <xdr:col>11</xdr:col>
      <xdr:colOff>180204</xdr:colOff>
      <xdr:row>750</xdr:row>
      <xdr:rowOff>308918</xdr:rowOff>
    </xdr:from>
    <xdr:to>
      <xdr:col>39</xdr:col>
      <xdr:colOff>137705</xdr:colOff>
      <xdr:row>758</xdr:row>
      <xdr:rowOff>107283</xdr:rowOff>
    </xdr:to>
    <xdr:grpSp>
      <xdr:nvGrpSpPr>
        <xdr:cNvPr id="3" name="グループ化 27"/>
        <xdr:cNvGrpSpPr>
          <a:grpSpLocks/>
        </xdr:cNvGrpSpPr>
      </xdr:nvGrpSpPr>
      <xdr:grpSpPr bwMode="auto">
        <a:xfrm>
          <a:off x="2380479" y="50724743"/>
          <a:ext cx="5558201" cy="2617765"/>
          <a:chOff x="2276475" y="1520264"/>
          <a:chExt cx="3172455" cy="3426479"/>
        </a:xfrm>
      </xdr:grpSpPr>
      <xdr:cxnSp macro="">
        <xdr:nvCxnSpPr>
          <xdr:cNvPr id="4" name="直線矢印コネクタ 3"/>
          <xdr:cNvCxnSpPr/>
        </xdr:nvCxnSpPr>
        <xdr:spPr bwMode="auto">
          <a:xfrm flipH="1">
            <a:off x="3848024" y="2067586"/>
            <a:ext cx="5053" cy="109026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大かっこ 4"/>
          <xdr:cNvSpPr/>
        </xdr:nvSpPr>
        <xdr:spPr bwMode="auto">
          <a:xfrm>
            <a:off x="2318456" y="1520264"/>
            <a:ext cx="3130474" cy="426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6" name="フローチャート: 処理 5"/>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都道府県（４７）</a:t>
            </a:r>
            <a:endParaRPr kumimoji="1" lang="en-US" altLang="ja-JP" sz="1400">
              <a:solidFill>
                <a:schemeClr val="tx1"/>
              </a:solidFill>
            </a:endParaRPr>
          </a:p>
          <a:p>
            <a:pPr algn="ctr"/>
            <a:r>
              <a:rPr kumimoji="1" lang="ja-JP" altLang="en-US" sz="1400">
                <a:solidFill>
                  <a:schemeClr val="tx1"/>
                </a:solidFill>
              </a:rPr>
              <a:t>２</a:t>
            </a:r>
            <a:r>
              <a:rPr kumimoji="1" lang="en-US" altLang="ja-JP" sz="1400">
                <a:solidFill>
                  <a:schemeClr val="tx1"/>
                </a:solidFill>
              </a:rPr>
              <a:t>,</a:t>
            </a:r>
            <a:r>
              <a:rPr kumimoji="1" lang="ja-JP" altLang="en-US" sz="1400">
                <a:solidFill>
                  <a:schemeClr val="tx1"/>
                </a:solidFill>
              </a:rPr>
              <a:t>９８３百万円</a:t>
            </a:r>
          </a:p>
        </xdr:txBody>
      </xdr:sp>
      <xdr:sp macro="" textlink="">
        <xdr:nvSpPr>
          <xdr:cNvPr id="7" name="大かっこ 6"/>
          <xdr:cNvSpPr/>
        </xdr:nvSpPr>
        <xdr:spPr>
          <a:xfrm>
            <a:off x="2301721" y="4570198"/>
            <a:ext cx="3086294" cy="376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都道府県立職業能力開発施設における建物・機器等の整備等の実施</a:t>
            </a:r>
            <a:endParaRPr kumimoji="1" lang="ja-JP" altLang="en-US" sz="1100"/>
          </a:p>
        </xdr:txBody>
      </xdr:sp>
    </xdr:grpSp>
    <xdr:clientData/>
  </xdr:twoCellAnchor>
  <xdr:twoCellAnchor>
    <xdr:from>
      <xdr:col>9</xdr:col>
      <xdr:colOff>77228</xdr:colOff>
      <xdr:row>753</xdr:row>
      <xdr:rowOff>25744</xdr:rowOff>
    </xdr:from>
    <xdr:to>
      <xdr:col>17</xdr:col>
      <xdr:colOff>136960</xdr:colOff>
      <xdr:row>754</xdr:row>
      <xdr:rowOff>27158</xdr:rowOff>
    </xdr:to>
    <xdr:sp macro="" textlink="">
      <xdr:nvSpPr>
        <xdr:cNvPr id="8" name="大かっこ 7"/>
        <xdr:cNvSpPr/>
      </xdr:nvSpPr>
      <xdr:spPr>
        <a:xfrm>
          <a:off x="1877453" y="45583819"/>
          <a:ext cx="1659932" cy="353839"/>
        </a:xfrm>
        <a:prstGeom prst="bracketPair">
          <a:avLst>
            <a:gd name="adj" fmla="val 373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25744</xdr:colOff>
      <xdr:row>753</xdr:row>
      <xdr:rowOff>90101</xdr:rowOff>
    </xdr:from>
    <xdr:to>
      <xdr:col>16</xdr:col>
      <xdr:colOff>169450</xdr:colOff>
      <xdr:row>754</xdr:row>
      <xdr:rowOff>51655</xdr:rowOff>
    </xdr:to>
    <xdr:sp macro="" textlink="">
      <xdr:nvSpPr>
        <xdr:cNvPr id="9" name="テキスト ボックス 8"/>
        <xdr:cNvSpPr txBox="1"/>
      </xdr:nvSpPr>
      <xdr:spPr>
        <a:xfrm>
          <a:off x="2025994" y="45648176"/>
          <a:ext cx="1343856" cy="313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p>
      </xdr:txBody>
    </xdr:sp>
    <xdr:clientData/>
  </xdr:twoCellAnchor>
  <xdr:twoCellAnchor>
    <xdr:from>
      <xdr:col>41</xdr:col>
      <xdr:colOff>85725</xdr:colOff>
      <xdr:row>31</xdr:row>
      <xdr:rowOff>161925</xdr:rowOff>
    </xdr:from>
    <xdr:to>
      <xdr:col>44</xdr:col>
      <xdr:colOff>181098</xdr:colOff>
      <xdr:row>31</xdr:row>
      <xdr:rowOff>374669</xdr:rowOff>
    </xdr:to>
    <xdr:sp macro="" textlink="">
      <xdr:nvSpPr>
        <xdr:cNvPr id="22" name="正方形/長方形 21"/>
        <xdr:cNvSpPr/>
      </xdr:nvSpPr>
      <xdr:spPr>
        <a:xfrm>
          <a:off x="8286750" y="11439525"/>
          <a:ext cx="695448" cy="2127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twoCellAnchor>
    <xdr:from>
      <xdr:col>41</xdr:col>
      <xdr:colOff>76200</xdr:colOff>
      <xdr:row>33</xdr:row>
      <xdr:rowOff>104775</xdr:rowOff>
    </xdr:from>
    <xdr:to>
      <xdr:col>44</xdr:col>
      <xdr:colOff>171573</xdr:colOff>
      <xdr:row>33</xdr:row>
      <xdr:rowOff>317519</xdr:rowOff>
    </xdr:to>
    <xdr:sp macro="" textlink="">
      <xdr:nvSpPr>
        <xdr:cNvPr id="23" name="正方形/長方形 22"/>
        <xdr:cNvSpPr/>
      </xdr:nvSpPr>
      <xdr:spPr>
        <a:xfrm>
          <a:off x="8277225" y="12296775"/>
          <a:ext cx="695448" cy="2127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406</v>
      </c>
      <c r="AJ2" s="949" t="s">
        <v>784</v>
      </c>
      <c r="AK2" s="949"/>
      <c r="AL2" s="949"/>
      <c r="AM2" s="949"/>
      <c r="AN2" s="98" t="s">
        <v>406</v>
      </c>
      <c r="AO2" s="949">
        <v>20</v>
      </c>
      <c r="AP2" s="949"/>
      <c r="AQ2" s="949"/>
      <c r="AR2" s="99" t="s">
        <v>709</v>
      </c>
      <c r="AS2" s="955">
        <v>681</v>
      </c>
      <c r="AT2" s="955"/>
      <c r="AU2" s="955"/>
      <c r="AV2" s="98" t="str">
        <f>IF(AW2="","","-")</f>
        <v/>
      </c>
      <c r="AW2" s="915"/>
      <c r="AX2" s="915"/>
    </row>
    <row r="3" spans="1:50" ht="21" customHeight="1" thickBot="1" x14ac:dyDescent="0.2">
      <c r="A3" s="870" t="s">
        <v>702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710</v>
      </c>
      <c r="AK3" s="872"/>
      <c r="AL3" s="872"/>
      <c r="AM3" s="872"/>
      <c r="AN3" s="872"/>
      <c r="AO3" s="872"/>
      <c r="AP3" s="872"/>
      <c r="AQ3" s="872"/>
      <c r="AR3" s="872"/>
      <c r="AS3" s="872"/>
      <c r="AT3" s="872"/>
      <c r="AU3" s="872"/>
      <c r="AV3" s="872"/>
      <c r="AW3" s="872"/>
      <c r="AX3" s="24" t="s">
        <v>65</v>
      </c>
    </row>
    <row r="4" spans="1:50" ht="24.75" customHeight="1" x14ac:dyDescent="0.15">
      <c r="A4" s="708" t="s">
        <v>25</v>
      </c>
      <c r="B4" s="709"/>
      <c r="C4" s="709"/>
      <c r="D4" s="709"/>
      <c r="E4" s="709"/>
      <c r="F4" s="709"/>
      <c r="G4" s="686" t="s">
        <v>711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2" t="s">
        <v>714</v>
      </c>
      <c r="H5" s="843"/>
      <c r="I5" s="843"/>
      <c r="J5" s="843"/>
      <c r="K5" s="843"/>
      <c r="L5" s="843"/>
      <c r="M5" s="844" t="s">
        <v>66</v>
      </c>
      <c r="N5" s="845"/>
      <c r="O5" s="845"/>
      <c r="P5" s="845"/>
      <c r="Q5" s="845"/>
      <c r="R5" s="846"/>
      <c r="S5" s="847" t="s">
        <v>715</v>
      </c>
      <c r="T5" s="843"/>
      <c r="U5" s="843"/>
      <c r="V5" s="843"/>
      <c r="W5" s="843"/>
      <c r="X5" s="848"/>
      <c r="Y5" s="702" t="s">
        <v>3</v>
      </c>
      <c r="Z5" s="548"/>
      <c r="AA5" s="548"/>
      <c r="AB5" s="548"/>
      <c r="AC5" s="548"/>
      <c r="AD5" s="549"/>
      <c r="AE5" s="703" t="s">
        <v>716</v>
      </c>
      <c r="AF5" s="703"/>
      <c r="AG5" s="703"/>
      <c r="AH5" s="703"/>
      <c r="AI5" s="703"/>
      <c r="AJ5" s="703"/>
      <c r="AK5" s="703"/>
      <c r="AL5" s="703"/>
      <c r="AM5" s="703"/>
      <c r="AN5" s="703"/>
      <c r="AO5" s="703"/>
      <c r="AP5" s="704"/>
      <c r="AQ5" s="705" t="s">
        <v>713</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717</v>
      </c>
      <c r="H7" s="504"/>
      <c r="I7" s="504"/>
      <c r="J7" s="504"/>
      <c r="K7" s="504"/>
      <c r="L7" s="504"/>
      <c r="M7" s="504"/>
      <c r="N7" s="504"/>
      <c r="O7" s="504"/>
      <c r="P7" s="504"/>
      <c r="Q7" s="504"/>
      <c r="R7" s="504"/>
      <c r="S7" s="504"/>
      <c r="T7" s="504"/>
      <c r="U7" s="504"/>
      <c r="V7" s="504"/>
      <c r="W7" s="504"/>
      <c r="X7" s="505"/>
      <c r="Y7" s="927" t="s">
        <v>389</v>
      </c>
      <c r="Z7" s="445"/>
      <c r="AA7" s="445"/>
      <c r="AB7" s="445"/>
      <c r="AC7" s="445"/>
      <c r="AD7" s="928"/>
      <c r="AE7" s="916" t="s">
        <v>718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0" t="s">
        <v>256</v>
      </c>
      <c r="B8" s="501"/>
      <c r="C8" s="501"/>
      <c r="D8" s="501"/>
      <c r="E8" s="501"/>
      <c r="F8" s="502"/>
      <c r="G8" s="950" t="str">
        <f>入力規則等!A27</f>
        <v>-</v>
      </c>
      <c r="H8" s="724"/>
      <c r="I8" s="724"/>
      <c r="J8" s="724"/>
      <c r="K8" s="724"/>
      <c r="L8" s="724"/>
      <c r="M8" s="724"/>
      <c r="N8" s="724"/>
      <c r="O8" s="724"/>
      <c r="P8" s="724"/>
      <c r="Q8" s="724"/>
      <c r="R8" s="724"/>
      <c r="S8" s="724"/>
      <c r="T8" s="724"/>
      <c r="U8" s="724"/>
      <c r="V8" s="724"/>
      <c r="W8" s="724"/>
      <c r="X8" s="951"/>
      <c r="Y8" s="849" t="s">
        <v>257</v>
      </c>
      <c r="Z8" s="850"/>
      <c r="AA8" s="850"/>
      <c r="AB8" s="850"/>
      <c r="AC8" s="850"/>
      <c r="AD8" s="851"/>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719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4" t="s">
        <v>30</v>
      </c>
      <c r="B10" s="665"/>
      <c r="C10" s="665"/>
      <c r="D10" s="665"/>
      <c r="E10" s="665"/>
      <c r="F10" s="665"/>
      <c r="G10" s="758" t="s">
        <v>720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8" t="s">
        <v>24</v>
      </c>
      <c r="B12" s="969"/>
      <c r="C12" s="969"/>
      <c r="D12" s="969"/>
      <c r="E12" s="969"/>
      <c r="F12" s="970"/>
      <c r="G12" s="764"/>
      <c r="H12" s="765"/>
      <c r="I12" s="765"/>
      <c r="J12" s="765"/>
      <c r="K12" s="765"/>
      <c r="L12" s="765"/>
      <c r="M12" s="765"/>
      <c r="N12" s="765"/>
      <c r="O12" s="765"/>
      <c r="P12" s="452" t="s">
        <v>390</v>
      </c>
      <c r="Q12" s="447"/>
      <c r="R12" s="447"/>
      <c r="S12" s="447"/>
      <c r="T12" s="447"/>
      <c r="U12" s="447"/>
      <c r="V12" s="448"/>
      <c r="W12" s="452" t="s">
        <v>412</v>
      </c>
      <c r="X12" s="447"/>
      <c r="Y12" s="447"/>
      <c r="Z12" s="447"/>
      <c r="AA12" s="447"/>
      <c r="AB12" s="447"/>
      <c r="AC12" s="448"/>
      <c r="AD12" s="452" t="s">
        <v>699</v>
      </c>
      <c r="AE12" s="447"/>
      <c r="AF12" s="447"/>
      <c r="AG12" s="447"/>
      <c r="AH12" s="447"/>
      <c r="AI12" s="447"/>
      <c r="AJ12" s="448"/>
      <c r="AK12" s="452" t="s">
        <v>703</v>
      </c>
      <c r="AL12" s="447"/>
      <c r="AM12" s="447"/>
      <c r="AN12" s="447"/>
      <c r="AO12" s="447"/>
      <c r="AP12" s="447"/>
      <c r="AQ12" s="448"/>
      <c r="AR12" s="452" t="s">
        <v>704</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2906</v>
      </c>
      <c r="Q13" s="662"/>
      <c r="R13" s="662"/>
      <c r="S13" s="662"/>
      <c r="T13" s="662"/>
      <c r="U13" s="662"/>
      <c r="V13" s="663"/>
      <c r="W13" s="661">
        <v>2913</v>
      </c>
      <c r="X13" s="662"/>
      <c r="Y13" s="662"/>
      <c r="Z13" s="662"/>
      <c r="AA13" s="662"/>
      <c r="AB13" s="662"/>
      <c r="AC13" s="663"/>
      <c r="AD13" s="661">
        <v>3213</v>
      </c>
      <c r="AE13" s="662"/>
      <c r="AF13" s="662"/>
      <c r="AG13" s="662"/>
      <c r="AH13" s="662"/>
      <c r="AI13" s="662"/>
      <c r="AJ13" s="663"/>
      <c r="AK13" s="661">
        <v>2867</v>
      </c>
      <c r="AL13" s="662"/>
      <c r="AM13" s="662"/>
      <c r="AN13" s="662"/>
      <c r="AO13" s="662"/>
      <c r="AP13" s="662"/>
      <c r="AQ13" s="663"/>
      <c r="AR13" s="924">
        <v>2642</v>
      </c>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718</v>
      </c>
      <c r="Q14" s="662"/>
      <c r="R14" s="662"/>
      <c r="S14" s="662"/>
      <c r="T14" s="662"/>
      <c r="U14" s="662"/>
      <c r="V14" s="663"/>
      <c r="W14" s="661" t="s">
        <v>718</v>
      </c>
      <c r="X14" s="662"/>
      <c r="Y14" s="662"/>
      <c r="Z14" s="662"/>
      <c r="AA14" s="662"/>
      <c r="AB14" s="662"/>
      <c r="AC14" s="663"/>
      <c r="AD14" s="661">
        <v>659</v>
      </c>
      <c r="AE14" s="662"/>
      <c r="AF14" s="662"/>
      <c r="AG14" s="662"/>
      <c r="AH14" s="662"/>
      <c r="AI14" s="662"/>
      <c r="AJ14" s="663"/>
      <c r="AK14" s="661" t="s">
        <v>718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61</v>
      </c>
      <c r="Q15" s="662"/>
      <c r="R15" s="662"/>
      <c r="S15" s="662"/>
      <c r="T15" s="662"/>
      <c r="U15" s="662"/>
      <c r="V15" s="663"/>
      <c r="W15" s="661">
        <v>54</v>
      </c>
      <c r="X15" s="662"/>
      <c r="Y15" s="662"/>
      <c r="Z15" s="662"/>
      <c r="AA15" s="662"/>
      <c r="AB15" s="662"/>
      <c r="AC15" s="663"/>
      <c r="AD15" s="661">
        <v>34</v>
      </c>
      <c r="AE15" s="662"/>
      <c r="AF15" s="662"/>
      <c r="AG15" s="662"/>
      <c r="AH15" s="662"/>
      <c r="AI15" s="662"/>
      <c r="AJ15" s="663"/>
      <c r="AK15" s="661">
        <v>116</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v>-54</v>
      </c>
      <c r="Q16" s="662"/>
      <c r="R16" s="662"/>
      <c r="S16" s="662"/>
      <c r="T16" s="662"/>
      <c r="U16" s="662"/>
      <c r="V16" s="663"/>
      <c r="W16" s="661">
        <v>-34</v>
      </c>
      <c r="X16" s="662"/>
      <c r="Y16" s="662"/>
      <c r="Z16" s="662"/>
      <c r="AA16" s="662"/>
      <c r="AB16" s="662"/>
      <c r="AC16" s="663"/>
      <c r="AD16" s="661">
        <v>-116</v>
      </c>
      <c r="AE16" s="662"/>
      <c r="AF16" s="662"/>
      <c r="AG16" s="662"/>
      <c r="AH16" s="662"/>
      <c r="AI16" s="662"/>
      <c r="AJ16" s="663"/>
      <c r="AK16" s="661" t="s">
        <v>718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718</v>
      </c>
      <c r="Q17" s="662"/>
      <c r="R17" s="662"/>
      <c r="S17" s="662"/>
      <c r="T17" s="662"/>
      <c r="U17" s="662"/>
      <c r="V17" s="663"/>
      <c r="W17" s="661" t="s">
        <v>718</v>
      </c>
      <c r="X17" s="662"/>
      <c r="Y17" s="662"/>
      <c r="Z17" s="662"/>
      <c r="AA17" s="662"/>
      <c r="AB17" s="662"/>
      <c r="AC17" s="663"/>
      <c r="AD17" s="661" t="s">
        <v>718</v>
      </c>
      <c r="AE17" s="662"/>
      <c r="AF17" s="662"/>
      <c r="AG17" s="662"/>
      <c r="AH17" s="662"/>
      <c r="AI17" s="662"/>
      <c r="AJ17" s="663"/>
      <c r="AK17" s="661" t="s">
        <v>718</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81">
        <f>SUM(P13:V17)</f>
        <v>2913</v>
      </c>
      <c r="Q18" s="882"/>
      <c r="R18" s="882"/>
      <c r="S18" s="882"/>
      <c r="T18" s="882"/>
      <c r="U18" s="882"/>
      <c r="V18" s="883"/>
      <c r="W18" s="881">
        <f>SUM(W13:AC17)</f>
        <v>2933</v>
      </c>
      <c r="X18" s="882"/>
      <c r="Y18" s="882"/>
      <c r="Z18" s="882"/>
      <c r="AA18" s="882"/>
      <c r="AB18" s="882"/>
      <c r="AC18" s="883"/>
      <c r="AD18" s="881">
        <f>SUM(AD13:AJ17)</f>
        <v>3790</v>
      </c>
      <c r="AE18" s="882"/>
      <c r="AF18" s="882"/>
      <c r="AG18" s="882"/>
      <c r="AH18" s="882"/>
      <c r="AI18" s="882"/>
      <c r="AJ18" s="883"/>
      <c r="AK18" s="881">
        <f>SUM(AK13:AQ17)</f>
        <v>2983</v>
      </c>
      <c r="AL18" s="882"/>
      <c r="AM18" s="882"/>
      <c r="AN18" s="882"/>
      <c r="AO18" s="882"/>
      <c r="AP18" s="882"/>
      <c r="AQ18" s="883"/>
      <c r="AR18" s="881">
        <f>SUM(AR13:AX17)</f>
        <v>2642</v>
      </c>
      <c r="AS18" s="882"/>
      <c r="AT18" s="882"/>
      <c r="AU18" s="882"/>
      <c r="AV18" s="882"/>
      <c r="AW18" s="882"/>
      <c r="AX18" s="884"/>
    </row>
    <row r="19" spans="1:50" ht="24.75" customHeight="1" x14ac:dyDescent="0.15">
      <c r="A19" s="618"/>
      <c r="B19" s="619"/>
      <c r="C19" s="619"/>
      <c r="D19" s="619"/>
      <c r="E19" s="619"/>
      <c r="F19" s="620"/>
      <c r="G19" s="879" t="s">
        <v>9</v>
      </c>
      <c r="H19" s="880"/>
      <c r="I19" s="880"/>
      <c r="J19" s="880"/>
      <c r="K19" s="880"/>
      <c r="L19" s="880"/>
      <c r="M19" s="880"/>
      <c r="N19" s="880"/>
      <c r="O19" s="880"/>
      <c r="P19" s="661">
        <v>2056</v>
      </c>
      <c r="Q19" s="662"/>
      <c r="R19" s="662"/>
      <c r="S19" s="662"/>
      <c r="T19" s="662"/>
      <c r="U19" s="662"/>
      <c r="V19" s="663"/>
      <c r="W19" s="661">
        <v>2139</v>
      </c>
      <c r="X19" s="662"/>
      <c r="Y19" s="662"/>
      <c r="Z19" s="662"/>
      <c r="AA19" s="662"/>
      <c r="AB19" s="662"/>
      <c r="AC19" s="663"/>
      <c r="AD19" s="661">
        <v>2983</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9" t="s">
        <v>10</v>
      </c>
      <c r="H20" s="880"/>
      <c r="I20" s="880"/>
      <c r="J20" s="880"/>
      <c r="K20" s="880"/>
      <c r="L20" s="880"/>
      <c r="M20" s="880"/>
      <c r="N20" s="880"/>
      <c r="O20" s="880"/>
      <c r="P20" s="316">
        <f>IF(P18=0, "-", SUM(P19)/P18)</f>
        <v>0.70580157912804664</v>
      </c>
      <c r="Q20" s="316"/>
      <c r="R20" s="316"/>
      <c r="S20" s="316"/>
      <c r="T20" s="316"/>
      <c r="U20" s="316"/>
      <c r="V20" s="316"/>
      <c r="W20" s="316">
        <f t="shared" ref="W20" si="0">IF(W18=0, "-", SUM(W19)/W18)</f>
        <v>0.72928741902488914</v>
      </c>
      <c r="X20" s="316"/>
      <c r="Y20" s="316"/>
      <c r="Z20" s="316"/>
      <c r="AA20" s="316"/>
      <c r="AB20" s="316"/>
      <c r="AC20" s="316"/>
      <c r="AD20" s="316">
        <f t="shared" ref="AD20" si="1">IF(AD18=0, "-", SUM(AD19)/AD18)</f>
        <v>0.78707124010554086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1"/>
      <c r="G21" s="314" t="s">
        <v>354</v>
      </c>
      <c r="H21" s="315"/>
      <c r="I21" s="315"/>
      <c r="J21" s="315"/>
      <c r="K21" s="315"/>
      <c r="L21" s="315"/>
      <c r="M21" s="315"/>
      <c r="N21" s="315"/>
      <c r="O21" s="315"/>
      <c r="P21" s="316">
        <f>IF(P19=0, "-", SUM(P19)/SUM(P13,P14))</f>
        <v>0.70750172057811422</v>
      </c>
      <c r="Q21" s="316"/>
      <c r="R21" s="316"/>
      <c r="S21" s="316"/>
      <c r="T21" s="316"/>
      <c r="U21" s="316"/>
      <c r="V21" s="316"/>
      <c r="W21" s="316">
        <f t="shared" ref="W21" si="2">IF(W19=0, "-", SUM(W19)/SUM(W13,W14))</f>
        <v>0.73429454170957775</v>
      </c>
      <c r="X21" s="316"/>
      <c r="Y21" s="316"/>
      <c r="Z21" s="316"/>
      <c r="AA21" s="316"/>
      <c r="AB21" s="316"/>
      <c r="AC21" s="316"/>
      <c r="AD21" s="316">
        <f t="shared" ref="AD21" si="3">IF(AD19=0, "-", SUM(AD19)/SUM(AD13,AD14))</f>
        <v>0.77040289256198347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707</v>
      </c>
      <c r="B22" s="978"/>
      <c r="C22" s="978"/>
      <c r="D22" s="978"/>
      <c r="E22" s="978"/>
      <c r="F22" s="979"/>
      <c r="G22" s="973" t="s">
        <v>333</v>
      </c>
      <c r="H22" s="222"/>
      <c r="I22" s="222"/>
      <c r="J22" s="222"/>
      <c r="K22" s="222"/>
      <c r="L22" s="222"/>
      <c r="M22" s="222"/>
      <c r="N22" s="222"/>
      <c r="O22" s="223"/>
      <c r="P22" s="938" t="s">
        <v>705</v>
      </c>
      <c r="Q22" s="222"/>
      <c r="R22" s="222"/>
      <c r="S22" s="222"/>
      <c r="T22" s="222"/>
      <c r="U22" s="222"/>
      <c r="V22" s="223"/>
      <c r="W22" s="938" t="s">
        <v>706</v>
      </c>
      <c r="X22" s="222"/>
      <c r="Y22" s="222"/>
      <c r="Z22" s="222"/>
      <c r="AA22" s="222"/>
      <c r="AB22" s="222"/>
      <c r="AC22" s="223"/>
      <c r="AD22" s="938" t="s">
        <v>332</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32.1" customHeight="1" x14ac:dyDescent="0.15">
      <c r="A23" s="980"/>
      <c r="B23" s="981"/>
      <c r="C23" s="981"/>
      <c r="D23" s="981"/>
      <c r="E23" s="981"/>
      <c r="F23" s="982"/>
      <c r="G23" s="974" t="s">
        <v>721</v>
      </c>
      <c r="H23" s="975"/>
      <c r="I23" s="975"/>
      <c r="J23" s="975"/>
      <c r="K23" s="975"/>
      <c r="L23" s="975"/>
      <c r="M23" s="975"/>
      <c r="N23" s="975"/>
      <c r="O23" s="976"/>
      <c r="P23" s="924">
        <v>2866.8</v>
      </c>
      <c r="Q23" s="925"/>
      <c r="R23" s="925"/>
      <c r="S23" s="925"/>
      <c r="T23" s="925"/>
      <c r="U23" s="925"/>
      <c r="V23" s="939"/>
      <c r="W23" s="924">
        <v>2642</v>
      </c>
      <c r="X23" s="925"/>
      <c r="Y23" s="925"/>
      <c r="Z23" s="925"/>
      <c r="AA23" s="925"/>
      <c r="AB23" s="925"/>
      <c r="AC23" s="939"/>
      <c r="AD23" s="987" t="s">
        <v>795</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40" t="s">
        <v>722</v>
      </c>
      <c r="H24" s="941"/>
      <c r="I24" s="941"/>
      <c r="J24" s="941"/>
      <c r="K24" s="941"/>
      <c r="L24" s="941"/>
      <c r="M24" s="941"/>
      <c r="N24" s="941"/>
      <c r="O24" s="942"/>
      <c r="P24" s="661">
        <v>0.4</v>
      </c>
      <c r="Q24" s="662"/>
      <c r="R24" s="662"/>
      <c r="S24" s="662"/>
      <c r="T24" s="662"/>
      <c r="U24" s="662"/>
      <c r="V24" s="663"/>
      <c r="W24" s="661">
        <v>0.4</v>
      </c>
      <c r="X24" s="662"/>
      <c r="Y24" s="662"/>
      <c r="Z24" s="662"/>
      <c r="AA24" s="662"/>
      <c r="AB24" s="662"/>
      <c r="AC24" s="66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c r="H25" s="941"/>
      <c r="I25" s="941"/>
      <c r="J25" s="941"/>
      <c r="K25" s="941"/>
      <c r="L25" s="941"/>
      <c r="M25" s="941"/>
      <c r="N25" s="941"/>
      <c r="O25" s="942"/>
      <c r="P25" s="661"/>
      <c r="Q25" s="662"/>
      <c r="R25" s="662"/>
      <c r="S25" s="662"/>
      <c r="T25" s="662"/>
      <c r="U25" s="662"/>
      <c r="V25" s="663"/>
      <c r="W25" s="661"/>
      <c r="X25" s="662"/>
      <c r="Y25" s="662"/>
      <c r="Z25" s="662"/>
      <c r="AA25" s="662"/>
      <c r="AB25" s="662"/>
      <c r="AC25" s="66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40"/>
      <c r="H26" s="941"/>
      <c r="I26" s="941"/>
      <c r="J26" s="941"/>
      <c r="K26" s="941"/>
      <c r="L26" s="941"/>
      <c r="M26" s="941"/>
      <c r="N26" s="941"/>
      <c r="O26" s="942"/>
      <c r="P26" s="661"/>
      <c r="Q26" s="662"/>
      <c r="R26" s="662"/>
      <c r="S26" s="662"/>
      <c r="T26" s="662"/>
      <c r="U26" s="662"/>
      <c r="V26" s="663"/>
      <c r="W26" s="661"/>
      <c r="X26" s="662"/>
      <c r="Y26" s="662"/>
      <c r="Z26" s="662"/>
      <c r="AA26" s="662"/>
      <c r="AB26" s="662"/>
      <c r="AC26" s="66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40"/>
      <c r="H27" s="941"/>
      <c r="I27" s="941"/>
      <c r="J27" s="941"/>
      <c r="K27" s="941"/>
      <c r="L27" s="941"/>
      <c r="M27" s="941"/>
      <c r="N27" s="941"/>
      <c r="O27" s="942"/>
      <c r="P27" s="661"/>
      <c r="Q27" s="662"/>
      <c r="R27" s="662"/>
      <c r="S27" s="662"/>
      <c r="T27" s="662"/>
      <c r="U27" s="662"/>
      <c r="V27" s="663"/>
      <c r="W27" s="661"/>
      <c r="X27" s="662"/>
      <c r="Y27" s="662"/>
      <c r="Z27" s="662"/>
      <c r="AA27" s="662"/>
      <c r="AB27" s="662"/>
      <c r="AC27" s="66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337</v>
      </c>
      <c r="H28" s="944"/>
      <c r="I28" s="944"/>
      <c r="J28" s="944"/>
      <c r="K28" s="944"/>
      <c r="L28" s="944"/>
      <c r="M28" s="944"/>
      <c r="N28" s="944"/>
      <c r="O28" s="945"/>
      <c r="P28" s="881">
        <f>P29-SUM(P23:P27)</f>
        <v>-0.20000000000027285</v>
      </c>
      <c r="Q28" s="882"/>
      <c r="R28" s="882"/>
      <c r="S28" s="882"/>
      <c r="T28" s="882"/>
      <c r="U28" s="882"/>
      <c r="V28" s="883"/>
      <c r="W28" s="881">
        <f>W29-SUM(W23:W27)</f>
        <v>-0.40000000000009095</v>
      </c>
      <c r="X28" s="882"/>
      <c r="Y28" s="882"/>
      <c r="Z28" s="882"/>
      <c r="AA28" s="882"/>
      <c r="AB28" s="882"/>
      <c r="AC28" s="88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334</v>
      </c>
      <c r="H29" s="947"/>
      <c r="I29" s="947"/>
      <c r="J29" s="947"/>
      <c r="K29" s="947"/>
      <c r="L29" s="947"/>
      <c r="M29" s="947"/>
      <c r="N29" s="947"/>
      <c r="O29" s="948"/>
      <c r="P29" s="661">
        <f>AK13</f>
        <v>2867</v>
      </c>
      <c r="Q29" s="662"/>
      <c r="R29" s="662"/>
      <c r="S29" s="662"/>
      <c r="T29" s="662"/>
      <c r="U29" s="662"/>
      <c r="V29" s="663"/>
      <c r="W29" s="956">
        <f>AR13</f>
        <v>2642</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4" t="s">
        <v>349</v>
      </c>
      <c r="B30" s="865"/>
      <c r="C30" s="865"/>
      <c r="D30" s="865"/>
      <c r="E30" s="865"/>
      <c r="F30" s="866"/>
      <c r="G30" s="777" t="s">
        <v>146</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390</v>
      </c>
      <c r="AF30" s="862"/>
      <c r="AG30" s="862"/>
      <c r="AH30" s="863"/>
      <c r="AI30" s="919" t="s">
        <v>412</v>
      </c>
      <c r="AJ30" s="919"/>
      <c r="AK30" s="919"/>
      <c r="AL30" s="861"/>
      <c r="AM30" s="919" t="s">
        <v>509</v>
      </c>
      <c r="AN30" s="919"/>
      <c r="AO30" s="919"/>
      <c r="AP30" s="861"/>
      <c r="AQ30" s="771" t="s">
        <v>232</v>
      </c>
      <c r="AR30" s="772"/>
      <c r="AS30" s="772"/>
      <c r="AT30" s="773"/>
      <c r="AU30" s="778" t="s">
        <v>134</v>
      </c>
      <c r="AV30" s="778"/>
      <c r="AW30" s="778"/>
      <c r="AX30" s="921"/>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20"/>
      <c r="AJ31" s="920"/>
      <c r="AK31" s="920"/>
      <c r="AL31" s="413"/>
      <c r="AM31" s="920"/>
      <c r="AN31" s="920"/>
      <c r="AO31" s="920"/>
      <c r="AP31" s="413"/>
      <c r="AQ31" s="250" t="s">
        <v>718</v>
      </c>
      <c r="AR31" s="201"/>
      <c r="AS31" s="136" t="s">
        <v>233</v>
      </c>
      <c r="AT31" s="137"/>
      <c r="AU31" s="200">
        <v>3</v>
      </c>
      <c r="AV31" s="200"/>
      <c r="AW31" s="398" t="s">
        <v>179</v>
      </c>
      <c r="AX31" s="399"/>
    </row>
    <row r="32" spans="1:50" ht="35.1" customHeight="1" x14ac:dyDescent="0.15">
      <c r="A32" s="403"/>
      <c r="B32" s="401"/>
      <c r="C32" s="401"/>
      <c r="D32" s="401"/>
      <c r="E32" s="401"/>
      <c r="F32" s="402"/>
      <c r="G32" s="569" t="s">
        <v>723</v>
      </c>
      <c r="H32" s="570"/>
      <c r="I32" s="570"/>
      <c r="J32" s="570"/>
      <c r="K32" s="570"/>
      <c r="L32" s="570"/>
      <c r="M32" s="570"/>
      <c r="N32" s="570"/>
      <c r="O32" s="571"/>
      <c r="P32" s="108" t="s">
        <v>785</v>
      </c>
      <c r="Q32" s="108"/>
      <c r="R32" s="108"/>
      <c r="S32" s="108"/>
      <c r="T32" s="108"/>
      <c r="U32" s="108"/>
      <c r="V32" s="108"/>
      <c r="W32" s="108"/>
      <c r="X32" s="109"/>
      <c r="Y32" s="476" t="s">
        <v>12</v>
      </c>
      <c r="Z32" s="536"/>
      <c r="AA32" s="537"/>
      <c r="AB32" s="466" t="s">
        <v>371</v>
      </c>
      <c r="AC32" s="466"/>
      <c r="AD32" s="466"/>
      <c r="AE32" s="218">
        <v>83</v>
      </c>
      <c r="AF32" s="219"/>
      <c r="AG32" s="219"/>
      <c r="AH32" s="219"/>
      <c r="AI32" s="218">
        <v>84.2</v>
      </c>
      <c r="AJ32" s="219"/>
      <c r="AK32" s="219"/>
      <c r="AL32" s="219"/>
      <c r="AM32" s="218">
        <v>80.3</v>
      </c>
      <c r="AN32" s="219"/>
      <c r="AO32" s="219"/>
      <c r="AP32" s="219"/>
      <c r="AQ32" s="336" t="s">
        <v>718</v>
      </c>
      <c r="AR32" s="208"/>
      <c r="AS32" s="208"/>
      <c r="AT32" s="337"/>
      <c r="AU32" s="219" t="s">
        <v>718</v>
      </c>
      <c r="AV32" s="219"/>
      <c r="AW32" s="219"/>
      <c r="AX32" s="221"/>
    </row>
    <row r="33" spans="1:51" ht="38.1"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371</v>
      </c>
      <c r="AC33" s="528"/>
      <c r="AD33" s="528"/>
      <c r="AE33" s="218">
        <v>80</v>
      </c>
      <c r="AF33" s="219"/>
      <c r="AG33" s="219"/>
      <c r="AH33" s="219"/>
      <c r="AI33" s="218">
        <v>80</v>
      </c>
      <c r="AJ33" s="219"/>
      <c r="AK33" s="219"/>
      <c r="AL33" s="219"/>
      <c r="AM33" s="218">
        <v>80</v>
      </c>
      <c r="AN33" s="219"/>
      <c r="AO33" s="219"/>
      <c r="AP33" s="219"/>
      <c r="AQ33" s="336" t="s">
        <v>718</v>
      </c>
      <c r="AR33" s="208"/>
      <c r="AS33" s="208"/>
      <c r="AT33" s="337"/>
      <c r="AU33" s="219">
        <v>80</v>
      </c>
      <c r="AV33" s="219"/>
      <c r="AW33" s="219"/>
      <c r="AX33" s="221"/>
    </row>
    <row r="34" spans="1:51" ht="38.1"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v>103.8</v>
      </c>
      <c r="AF34" s="219"/>
      <c r="AG34" s="219"/>
      <c r="AH34" s="219"/>
      <c r="AI34" s="218">
        <v>105.25</v>
      </c>
      <c r="AJ34" s="219"/>
      <c r="AK34" s="219"/>
      <c r="AL34" s="219"/>
      <c r="AM34" s="218">
        <v>100.4</v>
      </c>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390</v>
      </c>
      <c r="AF37" s="247"/>
      <c r="AG37" s="247"/>
      <c r="AH37" s="247"/>
      <c r="AI37" s="247" t="s">
        <v>412</v>
      </c>
      <c r="AJ37" s="247"/>
      <c r="AK37" s="247"/>
      <c r="AL37" s="247"/>
      <c r="AM37" s="247" t="s">
        <v>509</v>
      </c>
      <c r="AN37" s="247"/>
      <c r="AO37" s="247"/>
      <c r="AP37" s="247"/>
      <c r="AQ37" s="154" t="s">
        <v>232</v>
      </c>
      <c r="AR37" s="155"/>
      <c r="AS37" s="155"/>
      <c r="AT37" s="156"/>
      <c r="AU37" s="417" t="s">
        <v>134</v>
      </c>
      <c r="AV37" s="417"/>
      <c r="AW37" s="417"/>
      <c r="AX37" s="914"/>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233</v>
      </c>
      <c r="AT38" s="137"/>
      <c r="AU38" s="200"/>
      <c r="AV38" s="200"/>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390</v>
      </c>
      <c r="AF44" s="247"/>
      <c r="AG44" s="247"/>
      <c r="AH44" s="247"/>
      <c r="AI44" s="247" t="s">
        <v>412</v>
      </c>
      <c r="AJ44" s="247"/>
      <c r="AK44" s="247"/>
      <c r="AL44" s="247"/>
      <c r="AM44" s="247" t="s">
        <v>509</v>
      </c>
      <c r="AN44" s="247"/>
      <c r="AO44" s="247"/>
      <c r="AP44" s="247"/>
      <c r="AQ44" s="154" t="s">
        <v>232</v>
      </c>
      <c r="AR44" s="155"/>
      <c r="AS44" s="155"/>
      <c r="AT44" s="156"/>
      <c r="AU44" s="417" t="s">
        <v>134</v>
      </c>
      <c r="AV44" s="417"/>
      <c r="AW44" s="417"/>
      <c r="AX44" s="914"/>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390</v>
      </c>
      <c r="AF51" s="247"/>
      <c r="AG51" s="247"/>
      <c r="AH51" s="247"/>
      <c r="AI51" s="247" t="s">
        <v>412</v>
      </c>
      <c r="AJ51" s="247"/>
      <c r="AK51" s="247"/>
      <c r="AL51" s="247"/>
      <c r="AM51" s="247" t="s">
        <v>509</v>
      </c>
      <c r="AN51" s="247"/>
      <c r="AO51" s="247"/>
      <c r="AP51" s="247"/>
      <c r="AQ51" s="154" t="s">
        <v>232</v>
      </c>
      <c r="AR51" s="155"/>
      <c r="AS51" s="155"/>
      <c r="AT51" s="156"/>
      <c r="AU51" s="929" t="s">
        <v>134</v>
      </c>
      <c r="AV51" s="929"/>
      <c r="AW51" s="929"/>
      <c r="AX51" s="930"/>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390</v>
      </c>
      <c r="AF58" s="247"/>
      <c r="AG58" s="247"/>
      <c r="AH58" s="247"/>
      <c r="AI58" s="247" t="s">
        <v>412</v>
      </c>
      <c r="AJ58" s="247"/>
      <c r="AK58" s="247"/>
      <c r="AL58" s="247"/>
      <c r="AM58" s="247" t="s">
        <v>509</v>
      </c>
      <c r="AN58" s="247"/>
      <c r="AO58" s="247"/>
      <c r="AP58" s="247"/>
      <c r="AQ58" s="154" t="s">
        <v>232</v>
      </c>
      <c r="AR58" s="155"/>
      <c r="AS58" s="155"/>
      <c r="AT58" s="156"/>
      <c r="AU58" s="929" t="s">
        <v>134</v>
      </c>
      <c r="AV58" s="929"/>
      <c r="AW58" s="929"/>
      <c r="AX58" s="930"/>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350</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345</v>
      </c>
      <c r="X65" s="493"/>
      <c r="Y65" s="496"/>
      <c r="Z65" s="496"/>
      <c r="AA65" s="497"/>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355</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350</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2"/>
      <c r="I78" s="593"/>
      <c r="J78" s="593"/>
      <c r="K78" s="593"/>
      <c r="L78" s="593"/>
      <c r="M78" s="593"/>
      <c r="N78" s="593"/>
      <c r="O78" s="594"/>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t="s">
        <v>342</v>
      </c>
      <c r="AS79" s="273"/>
      <c r="AT79" s="274"/>
      <c r="AU79" s="274"/>
      <c r="AV79" s="274"/>
      <c r="AW79" s="274"/>
      <c r="AX79" s="972"/>
      <c r="AY79">
        <f>COUNTIF($AR$79,"☑")</f>
        <v>0</v>
      </c>
    </row>
    <row r="80" spans="1:51" ht="18.75" hidden="1" customHeight="1" x14ac:dyDescent="0.15">
      <c r="A80" s="867"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8"/>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8"/>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c r="AY82">
        <f t="shared" ref="AY82:AY89" si="10">$AY$80</f>
        <v>0</v>
      </c>
    </row>
    <row r="83" spans="1:60" ht="22.5" hidden="1" customHeight="1" x14ac:dyDescent="0.15">
      <c r="A83" s="868"/>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c r="AY83">
        <f t="shared" si="10"/>
        <v>0</v>
      </c>
    </row>
    <row r="84" spans="1:60" ht="19.5" hidden="1" customHeight="1" x14ac:dyDescent="0.15">
      <c r="A84" s="868"/>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2"/>
      <c r="AY84">
        <f t="shared" si="10"/>
        <v>0</v>
      </c>
    </row>
    <row r="85" spans="1:60" ht="18.75" hidden="1" customHeight="1" x14ac:dyDescent="0.15">
      <c r="A85" s="868"/>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390</v>
      </c>
      <c r="AF85" s="247"/>
      <c r="AG85" s="247"/>
      <c r="AH85" s="247"/>
      <c r="AI85" s="247" t="s">
        <v>412</v>
      </c>
      <c r="AJ85" s="247"/>
      <c r="AK85" s="247"/>
      <c r="AL85" s="247"/>
      <c r="AM85" s="247" t="s">
        <v>509</v>
      </c>
      <c r="AN85" s="247"/>
      <c r="AO85" s="247"/>
      <c r="AP85" s="247"/>
      <c r="AQ85" s="158" t="s">
        <v>232</v>
      </c>
      <c r="AR85" s="133"/>
      <c r="AS85" s="133"/>
      <c r="AT85" s="134"/>
      <c r="AU85" s="538" t="s">
        <v>134</v>
      </c>
      <c r="AV85" s="538"/>
      <c r="AW85" s="538"/>
      <c r="AX85" s="539"/>
      <c r="AY85">
        <f t="shared" si="10"/>
        <v>0</v>
      </c>
      <c r="AZ85" s="10"/>
      <c r="BA85" s="10"/>
      <c r="BB85" s="10"/>
      <c r="BC85" s="10"/>
    </row>
    <row r="86" spans="1:60" ht="18.75" hidden="1" customHeight="1" x14ac:dyDescent="0.15">
      <c r="A86" s="868"/>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233</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68"/>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8"/>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8"/>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8"/>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390</v>
      </c>
      <c r="AF90" s="247"/>
      <c r="AG90" s="247"/>
      <c r="AH90" s="247"/>
      <c r="AI90" s="247" t="s">
        <v>412</v>
      </c>
      <c r="AJ90" s="247"/>
      <c r="AK90" s="247"/>
      <c r="AL90" s="247"/>
      <c r="AM90" s="247" t="s">
        <v>509</v>
      </c>
      <c r="AN90" s="247"/>
      <c r="AO90" s="247"/>
      <c r="AP90" s="247"/>
      <c r="AQ90" s="158" t="s">
        <v>232</v>
      </c>
      <c r="AR90" s="133"/>
      <c r="AS90" s="133"/>
      <c r="AT90" s="134"/>
      <c r="AU90" s="538" t="s">
        <v>134</v>
      </c>
      <c r="AV90" s="538"/>
      <c r="AW90" s="538"/>
      <c r="AX90" s="539"/>
      <c r="AY90">
        <f>COUNTA($G$92)</f>
        <v>0</v>
      </c>
    </row>
    <row r="91" spans="1:60" ht="18.75" hidden="1" customHeight="1" x14ac:dyDescent="0.15">
      <c r="A91" s="868"/>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8"/>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8"/>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8"/>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390</v>
      </c>
      <c r="AF95" s="247"/>
      <c r="AG95" s="247"/>
      <c r="AH95" s="247"/>
      <c r="AI95" s="247" t="s">
        <v>412</v>
      </c>
      <c r="AJ95" s="247"/>
      <c r="AK95" s="247"/>
      <c r="AL95" s="247"/>
      <c r="AM95" s="247" t="s">
        <v>509</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8"/>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8"/>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8"/>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8" t="s">
        <v>13</v>
      </c>
      <c r="Z99" s="899"/>
      <c r="AA99" s="900"/>
      <c r="AB99" s="895" t="s">
        <v>14</v>
      </c>
      <c r="AC99" s="896"/>
      <c r="AD99" s="897"/>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4" t="s">
        <v>390</v>
      </c>
      <c r="AF100" s="545"/>
      <c r="AG100" s="545"/>
      <c r="AH100" s="546"/>
      <c r="AI100" s="544" t="s">
        <v>412</v>
      </c>
      <c r="AJ100" s="545"/>
      <c r="AK100" s="545"/>
      <c r="AL100" s="546"/>
      <c r="AM100" s="544" t="s">
        <v>509</v>
      </c>
      <c r="AN100" s="545"/>
      <c r="AO100" s="545"/>
      <c r="AP100" s="546"/>
      <c r="AQ100" s="317" t="s">
        <v>417</v>
      </c>
      <c r="AR100" s="318"/>
      <c r="AS100" s="318"/>
      <c r="AT100" s="319"/>
      <c r="AU100" s="317" t="s">
        <v>541</v>
      </c>
      <c r="AV100" s="318"/>
      <c r="AW100" s="318"/>
      <c r="AX100" s="320"/>
    </row>
    <row r="101" spans="1:60" ht="23.25" customHeight="1" x14ac:dyDescent="0.15">
      <c r="A101" s="424"/>
      <c r="B101" s="425"/>
      <c r="C101" s="425"/>
      <c r="D101" s="425"/>
      <c r="E101" s="425"/>
      <c r="F101" s="426"/>
      <c r="G101" s="108" t="s">
        <v>725</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726</v>
      </c>
      <c r="AC101" s="466"/>
      <c r="AD101" s="466"/>
      <c r="AE101" s="282">
        <v>33</v>
      </c>
      <c r="AF101" s="282"/>
      <c r="AG101" s="282"/>
      <c r="AH101" s="282"/>
      <c r="AI101" s="282">
        <v>29</v>
      </c>
      <c r="AJ101" s="282"/>
      <c r="AK101" s="282"/>
      <c r="AL101" s="282"/>
      <c r="AM101" s="282">
        <v>27</v>
      </c>
      <c r="AN101" s="282"/>
      <c r="AO101" s="282"/>
      <c r="AP101" s="282"/>
      <c r="AQ101" s="282" t="s">
        <v>786</v>
      </c>
      <c r="AR101" s="282"/>
      <c r="AS101" s="282"/>
      <c r="AT101" s="282"/>
      <c r="AU101" s="218" t="s">
        <v>786</v>
      </c>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726</v>
      </c>
      <c r="AC102" s="466"/>
      <c r="AD102" s="466"/>
      <c r="AE102" s="282">
        <v>32</v>
      </c>
      <c r="AF102" s="282"/>
      <c r="AG102" s="282"/>
      <c r="AH102" s="282"/>
      <c r="AI102" s="282">
        <v>30</v>
      </c>
      <c r="AJ102" s="282"/>
      <c r="AK102" s="282"/>
      <c r="AL102" s="282"/>
      <c r="AM102" s="282">
        <v>30</v>
      </c>
      <c r="AN102" s="282"/>
      <c r="AO102" s="282"/>
      <c r="AP102" s="282"/>
      <c r="AQ102" s="282">
        <v>31</v>
      </c>
      <c r="AR102" s="282"/>
      <c r="AS102" s="282"/>
      <c r="AT102" s="282"/>
      <c r="AU102" s="225">
        <v>31</v>
      </c>
      <c r="AV102" s="226"/>
      <c r="AW102" s="226"/>
      <c r="AX102" s="321"/>
    </row>
    <row r="103" spans="1:60" ht="31.5"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24"/>
      <c r="B104" s="425"/>
      <c r="C104" s="425"/>
      <c r="D104" s="425"/>
      <c r="E104" s="425"/>
      <c r="F104" s="426"/>
      <c r="G104" s="108" t="s">
        <v>727</v>
      </c>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t="s">
        <v>726</v>
      </c>
      <c r="AC104" s="551"/>
      <c r="AD104" s="552"/>
      <c r="AE104" s="282">
        <v>47</v>
      </c>
      <c r="AF104" s="282"/>
      <c r="AG104" s="282"/>
      <c r="AH104" s="282"/>
      <c r="AI104" s="282">
        <v>47</v>
      </c>
      <c r="AJ104" s="282"/>
      <c r="AK104" s="282"/>
      <c r="AL104" s="282"/>
      <c r="AM104" s="282">
        <v>47</v>
      </c>
      <c r="AN104" s="282"/>
      <c r="AO104" s="282"/>
      <c r="AP104" s="282"/>
      <c r="AQ104" s="282" t="s">
        <v>786</v>
      </c>
      <c r="AR104" s="282"/>
      <c r="AS104" s="282"/>
      <c r="AT104" s="282"/>
      <c r="AU104" s="282" t="s">
        <v>786</v>
      </c>
      <c r="AV104" s="282"/>
      <c r="AW104" s="282"/>
      <c r="AX104" s="283"/>
      <c r="AY104">
        <f>$AY$103</f>
        <v>1</v>
      </c>
    </row>
    <row r="105" spans="1:60" ht="23.25"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t="s">
        <v>726</v>
      </c>
      <c r="AC105" s="474"/>
      <c r="AD105" s="475"/>
      <c r="AE105" s="282">
        <v>47</v>
      </c>
      <c r="AF105" s="282"/>
      <c r="AG105" s="282"/>
      <c r="AH105" s="282"/>
      <c r="AI105" s="282">
        <v>47</v>
      </c>
      <c r="AJ105" s="282"/>
      <c r="AK105" s="282"/>
      <c r="AL105" s="282"/>
      <c r="AM105" s="282">
        <v>47</v>
      </c>
      <c r="AN105" s="282"/>
      <c r="AO105" s="282"/>
      <c r="AP105" s="282"/>
      <c r="AQ105" s="282">
        <v>47</v>
      </c>
      <c r="AR105" s="282"/>
      <c r="AS105" s="282"/>
      <c r="AT105" s="282"/>
      <c r="AU105" s="282">
        <v>47</v>
      </c>
      <c r="AV105" s="282"/>
      <c r="AW105" s="282"/>
      <c r="AX105" s="283"/>
      <c r="AY105">
        <f>$AY$103</f>
        <v>1</v>
      </c>
    </row>
    <row r="106" spans="1:60" ht="31.5"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customHeight="1" x14ac:dyDescent="0.15">
      <c r="A107" s="424"/>
      <c r="B107" s="425"/>
      <c r="C107" s="425"/>
      <c r="D107" s="425"/>
      <c r="E107" s="425"/>
      <c r="F107" s="426"/>
      <c r="G107" s="108" t="s">
        <v>728</v>
      </c>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t="s">
        <v>726</v>
      </c>
      <c r="AC107" s="551"/>
      <c r="AD107" s="552"/>
      <c r="AE107" s="282">
        <v>45</v>
      </c>
      <c r="AF107" s="282"/>
      <c r="AG107" s="282"/>
      <c r="AH107" s="282"/>
      <c r="AI107" s="282">
        <v>45</v>
      </c>
      <c r="AJ107" s="282"/>
      <c r="AK107" s="282"/>
      <c r="AL107" s="282"/>
      <c r="AM107" s="282">
        <v>33</v>
      </c>
      <c r="AN107" s="282"/>
      <c r="AO107" s="282"/>
      <c r="AP107" s="282"/>
      <c r="AQ107" s="282" t="s">
        <v>786</v>
      </c>
      <c r="AR107" s="282"/>
      <c r="AS107" s="282"/>
      <c r="AT107" s="282"/>
      <c r="AU107" s="282" t="s">
        <v>786</v>
      </c>
      <c r="AV107" s="282"/>
      <c r="AW107" s="282"/>
      <c r="AX107" s="283"/>
      <c r="AY107">
        <f>$AY$106</f>
        <v>1</v>
      </c>
    </row>
    <row r="108" spans="1:60" ht="23.25"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t="s">
        <v>726</v>
      </c>
      <c r="AC108" s="474"/>
      <c r="AD108" s="475"/>
      <c r="AE108" s="282">
        <v>45</v>
      </c>
      <c r="AF108" s="282"/>
      <c r="AG108" s="282"/>
      <c r="AH108" s="282"/>
      <c r="AI108" s="282">
        <v>45</v>
      </c>
      <c r="AJ108" s="282"/>
      <c r="AK108" s="282"/>
      <c r="AL108" s="282"/>
      <c r="AM108" s="282">
        <v>45</v>
      </c>
      <c r="AN108" s="282"/>
      <c r="AO108" s="282"/>
      <c r="AP108" s="282"/>
      <c r="AQ108" s="282">
        <v>44</v>
      </c>
      <c r="AR108" s="282"/>
      <c r="AS108" s="282"/>
      <c r="AT108" s="282"/>
      <c r="AU108" s="282">
        <v>44</v>
      </c>
      <c r="AV108" s="282"/>
      <c r="AW108" s="282"/>
      <c r="AX108" s="283"/>
      <c r="AY108">
        <f>$AY$106</f>
        <v>1</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t="s">
        <v>729</v>
      </c>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t="s">
        <v>730</v>
      </c>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t="s">
        <v>729</v>
      </c>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t="s">
        <v>730</v>
      </c>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390</v>
      </c>
      <c r="AF115" s="247"/>
      <c r="AG115" s="247"/>
      <c r="AH115" s="247"/>
      <c r="AI115" s="247" t="s">
        <v>412</v>
      </c>
      <c r="AJ115" s="247"/>
      <c r="AK115" s="247"/>
      <c r="AL115" s="247"/>
      <c r="AM115" s="247" t="s">
        <v>509</v>
      </c>
      <c r="AN115" s="247"/>
      <c r="AO115" s="247"/>
      <c r="AP115" s="247"/>
      <c r="AQ115" s="595" t="s">
        <v>542</v>
      </c>
      <c r="AR115" s="596"/>
      <c r="AS115" s="596"/>
      <c r="AT115" s="596"/>
      <c r="AU115" s="596"/>
      <c r="AV115" s="596"/>
      <c r="AW115" s="596"/>
      <c r="AX115" s="597"/>
    </row>
    <row r="116" spans="1:51" ht="23.25" customHeight="1" x14ac:dyDescent="0.15">
      <c r="A116" s="441"/>
      <c r="B116" s="442"/>
      <c r="C116" s="442"/>
      <c r="D116" s="442"/>
      <c r="E116" s="442"/>
      <c r="F116" s="443"/>
      <c r="G116" s="393" t="s">
        <v>770</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729</v>
      </c>
      <c r="AC116" s="468"/>
      <c r="AD116" s="469"/>
      <c r="AE116" s="282">
        <v>30807692</v>
      </c>
      <c r="AF116" s="282"/>
      <c r="AG116" s="282"/>
      <c r="AH116" s="282"/>
      <c r="AI116" s="282">
        <v>35279012</v>
      </c>
      <c r="AJ116" s="282"/>
      <c r="AK116" s="282"/>
      <c r="AL116" s="282"/>
      <c r="AM116" s="282">
        <v>41515981</v>
      </c>
      <c r="AN116" s="282"/>
      <c r="AO116" s="282"/>
      <c r="AP116" s="282"/>
      <c r="AQ116" s="218">
        <v>53798226</v>
      </c>
      <c r="AR116" s="219"/>
      <c r="AS116" s="219"/>
      <c r="AT116" s="219"/>
      <c r="AU116" s="219"/>
      <c r="AV116" s="219"/>
      <c r="AW116" s="219"/>
      <c r="AX116" s="221"/>
    </row>
    <row r="117" spans="1:51" ht="46.5" customHeight="1" x14ac:dyDescent="0.15">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731</v>
      </c>
      <c r="AC117" s="478"/>
      <c r="AD117" s="479"/>
      <c r="AE117" s="556" t="s">
        <v>732</v>
      </c>
      <c r="AF117" s="556"/>
      <c r="AG117" s="556"/>
      <c r="AH117" s="556"/>
      <c r="AI117" s="556" t="s">
        <v>733</v>
      </c>
      <c r="AJ117" s="556"/>
      <c r="AK117" s="556"/>
      <c r="AL117" s="556"/>
      <c r="AM117" s="556" t="s">
        <v>771</v>
      </c>
      <c r="AN117" s="556"/>
      <c r="AO117" s="556"/>
      <c r="AP117" s="556"/>
      <c r="AQ117" s="556" t="s">
        <v>798</v>
      </c>
      <c r="AR117" s="556"/>
      <c r="AS117" s="556"/>
      <c r="AT117" s="556"/>
      <c r="AU117" s="556"/>
      <c r="AV117" s="556"/>
      <c r="AW117" s="556"/>
      <c r="AX117" s="557"/>
    </row>
    <row r="118" spans="1:51" ht="23.25"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390</v>
      </c>
      <c r="AF118" s="247"/>
      <c r="AG118" s="247"/>
      <c r="AH118" s="247"/>
      <c r="AI118" s="247" t="s">
        <v>412</v>
      </c>
      <c r="AJ118" s="247"/>
      <c r="AK118" s="247"/>
      <c r="AL118" s="247"/>
      <c r="AM118" s="247" t="s">
        <v>509</v>
      </c>
      <c r="AN118" s="247"/>
      <c r="AO118" s="247"/>
      <c r="AP118" s="247"/>
      <c r="AQ118" s="595" t="s">
        <v>542</v>
      </c>
      <c r="AR118" s="596"/>
      <c r="AS118" s="596"/>
      <c r="AT118" s="596"/>
      <c r="AU118" s="596"/>
      <c r="AV118" s="596"/>
      <c r="AW118" s="596"/>
      <c r="AX118" s="597"/>
      <c r="AY118" s="92">
        <f>IF(SUBSTITUTE(SUBSTITUTE($G$119,"／",""),"　","")="",0,1)</f>
        <v>1</v>
      </c>
    </row>
    <row r="119" spans="1:51" ht="23.25" customHeight="1" x14ac:dyDescent="0.15">
      <c r="A119" s="441"/>
      <c r="B119" s="442"/>
      <c r="C119" s="442"/>
      <c r="D119" s="442"/>
      <c r="E119" s="442"/>
      <c r="F119" s="443"/>
      <c r="G119" s="393" t="s">
        <v>734</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t="s">
        <v>729</v>
      </c>
      <c r="AC119" s="468"/>
      <c r="AD119" s="469"/>
      <c r="AE119" s="282">
        <v>21493926</v>
      </c>
      <c r="AF119" s="282"/>
      <c r="AG119" s="282"/>
      <c r="AH119" s="282"/>
      <c r="AI119" s="282">
        <v>23073831</v>
      </c>
      <c r="AJ119" s="282"/>
      <c r="AK119" s="282"/>
      <c r="AL119" s="282"/>
      <c r="AM119" s="282">
        <v>39465484</v>
      </c>
      <c r="AN119" s="282"/>
      <c r="AO119" s="282"/>
      <c r="AP119" s="282"/>
      <c r="AQ119" s="282">
        <v>24195766</v>
      </c>
      <c r="AR119" s="282"/>
      <c r="AS119" s="282"/>
      <c r="AT119" s="282"/>
      <c r="AU119" s="282"/>
      <c r="AV119" s="282"/>
      <c r="AW119" s="282"/>
      <c r="AX119" s="283"/>
      <c r="AY119">
        <f>$AY$118</f>
        <v>1</v>
      </c>
    </row>
    <row r="120" spans="1:51" ht="46.5"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735</v>
      </c>
      <c r="AC120" s="478"/>
      <c r="AD120" s="479"/>
      <c r="AE120" s="556" t="s">
        <v>736</v>
      </c>
      <c r="AF120" s="556"/>
      <c r="AG120" s="556"/>
      <c r="AH120" s="556"/>
      <c r="AI120" s="556" t="s">
        <v>737</v>
      </c>
      <c r="AJ120" s="556"/>
      <c r="AK120" s="556"/>
      <c r="AL120" s="556"/>
      <c r="AM120" s="556" t="s">
        <v>772</v>
      </c>
      <c r="AN120" s="556"/>
      <c r="AO120" s="556"/>
      <c r="AP120" s="556"/>
      <c r="AQ120" s="556" t="s">
        <v>799</v>
      </c>
      <c r="AR120" s="556"/>
      <c r="AS120" s="556"/>
      <c r="AT120" s="556"/>
      <c r="AU120" s="556"/>
      <c r="AV120" s="556"/>
      <c r="AW120" s="556"/>
      <c r="AX120" s="557"/>
      <c r="AY120">
        <f>$AY$118</f>
        <v>1</v>
      </c>
    </row>
    <row r="121" spans="1:51" ht="23.25"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390</v>
      </c>
      <c r="AF121" s="247"/>
      <c r="AG121" s="247"/>
      <c r="AH121" s="247"/>
      <c r="AI121" s="247" t="s">
        <v>412</v>
      </c>
      <c r="AJ121" s="247"/>
      <c r="AK121" s="247"/>
      <c r="AL121" s="247"/>
      <c r="AM121" s="247" t="s">
        <v>509</v>
      </c>
      <c r="AN121" s="247"/>
      <c r="AO121" s="247"/>
      <c r="AP121" s="247"/>
      <c r="AQ121" s="595" t="s">
        <v>542</v>
      </c>
      <c r="AR121" s="596"/>
      <c r="AS121" s="596"/>
      <c r="AT121" s="596"/>
      <c r="AU121" s="596"/>
      <c r="AV121" s="596"/>
      <c r="AW121" s="596"/>
      <c r="AX121" s="597"/>
      <c r="AY121" s="92">
        <f>IF(SUBSTITUTE(SUBSTITUTE($G$122,"／",""),"　","")="",0,1)</f>
        <v>1</v>
      </c>
    </row>
    <row r="122" spans="1:51" ht="23.25" customHeight="1" x14ac:dyDescent="0.15">
      <c r="A122" s="441"/>
      <c r="B122" s="442"/>
      <c r="C122" s="442"/>
      <c r="D122" s="442"/>
      <c r="E122" s="442"/>
      <c r="F122" s="443"/>
      <c r="G122" s="393" t="s">
        <v>738</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t="s">
        <v>729</v>
      </c>
      <c r="AC122" s="468"/>
      <c r="AD122" s="469"/>
      <c r="AE122" s="282">
        <v>640066</v>
      </c>
      <c r="AF122" s="282"/>
      <c r="AG122" s="282"/>
      <c r="AH122" s="282"/>
      <c r="AI122" s="282">
        <v>695866</v>
      </c>
      <c r="AJ122" s="282"/>
      <c r="AK122" s="282"/>
      <c r="AL122" s="282"/>
      <c r="AM122" s="282">
        <v>207468</v>
      </c>
      <c r="AN122" s="282"/>
      <c r="AO122" s="282"/>
      <c r="AP122" s="282"/>
      <c r="AQ122" s="282">
        <v>879659</v>
      </c>
      <c r="AR122" s="282"/>
      <c r="AS122" s="282"/>
      <c r="AT122" s="282"/>
      <c r="AU122" s="282"/>
      <c r="AV122" s="282"/>
      <c r="AW122" s="282"/>
      <c r="AX122" s="283"/>
      <c r="AY122">
        <f>$AY$121</f>
        <v>1</v>
      </c>
    </row>
    <row r="123" spans="1:51" ht="46.5" customHeight="1" thickBot="1" x14ac:dyDescent="0.2">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739</v>
      </c>
      <c r="AC123" s="478"/>
      <c r="AD123" s="479"/>
      <c r="AE123" s="556" t="s">
        <v>740</v>
      </c>
      <c r="AF123" s="556"/>
      <c r="AG123" s="556"/>
      <c r="AH123" s="556"/>
      <c r="AI123" s="556" t="s">
        <v>741</v>
      </c>
      <c r="AJ123" s="556"/>
      <c r="AK123" s="556"/>
      <c r="AL123" s="556"/>
      <c r="AM123" s="556" t="s">
        <v>773</v>
      </c>
      <c r="AN123" s="556"/>
      <c r="AO123" s="556"/>
      <c r="AP123" s="556"/>
      <c r="AQ123" s="556" t="s">
        <v>800</v>
      </c>
      <c r="AR123" s="556"/>
      <c r="AS123" s="556"/>
      <c r="AT123" s="556"/>
      <c r="AU123" s="556"/>
      <c r="AV123" s="556"/>
      <c r="AW123" s="556"/>
      <c r="AX123" s="557"/>
      <c r="AY123">
        <f>$AY$121</f>
        <v>1</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390</v>
      </c>
      <c r="AF124" s="247"/>
      <c r="AG124" s="247"/>
      <c r="AH124" s="247"/>
      <c r="AI124" s="247" t="s">
        <v>412</v>
      </c>
      <c r="AJ124" s="247"/>
      <c r="AK124" s="247"/>
      <c r="AL124" s="247"/>
      <c r="AM124" s="247" t="s">
        <v>509</v>
      </c>
      <c r="AN124" s="247"/>
      <c r="AO124" s="247"/>
      <c r="AP124" s="247"/>
      <c r="AQ124" s="595" t="s">
        <v>542</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359</v>
      </c>
      <c r="H125" s="393"/>
      <c r="I125" s="393"/>
      <c r="J125" s="393"/>
      <c r="K125" s="393"/>
      <c r="L125" s="393"/>
      <c r="M125" s="393"/>
      <c r="N125" s="393"/>
      <c r="O125" s="393"/>
      <c r="P125" s="393"/>
      <c r="Q125" s="393"/>
      <c r="R125" s="393"/>
      <c r="S125" s="393"/>
      <c r="T125" s="393"/>
      <c r="U125" s="393"/>
      <c r="V125" s="393"/>
      <c r="W125" s="393"/>
      <c r="X125" s="934"/>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5"/>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1"/>
      <c r="Z127" s="932"/>
      <c r="AA127" s="933"/>
      <c r="AB127" s="413" t="s">
        <v>11</v>
      </c>
      <c r="AC127" s="414"/>
      <c r="AD127" s="415"/>
      <c r="AE127" s="247" t="s">
        <v>390</v>
      </c>
      <c r="AF127" s="247"/>
      <c r="AG127" s="247"/>
      <c r="AH127" s="247"/>
      <c r="AI127" s="247" t="s">
        <v>412</v>
      </c>
      <c r="AJ127" s="247"/>
      <c r="AK127" s="247"/>
      <c r="AL127" s="247"/>
      <c r="AM127" s="247" t="s">
        <v>509</v>
      </c>
      <c r="AN127" s="247"/>
      <c r="AO127" s="247"/>
      <c r="AP127" s="247"/>
      <c r="AQ127" s="595" t="s">
        <v>542</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359</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405</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789</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36"/>
      <c r="E430" s="175" t="s">
        <v>399</v>
      </c>
      <c r="F430" s="901"/>
      <c r="G430" s="902" t="s">
        <v>252</v>
      </c>
      <c r="H430" s="126"/>
      <c r="I430" s="126"/>
      <c r="J430" s="903" t="s">
        <v>718</v>
      </c>
      <c r="K430" s="904"/>
      <c r="L430" s="904"/>
      <c r="M430" s="904"/>
      <c r="N430" s="904"/>
      <c r="O430" s="904"/>
      <c r="P430" s="904"/>
      <c r="Q430" s="904"/>
      <c r="R430" s="904"/>
      <c r="S430" s="904"/>
      <c r="T430" s="905"/>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208"/>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208"/>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718</v>
      </c>
      <c r="AF435" s="208"/>
      <c r="AG435" s="208"/>
      <c r="AH435" s="337"/>
      <c r="AI435" s="336" t="s">
        <v>718</v>
      </c>
      <c r="AJ435" s="208"/>
      <c r="AK435" s="208"/>
      <c r="AL435" s="208"/>
      <c r="AM435" s="336" t="s">
        <v>718</v>
      </c>
      <c r="AN435" s="208"/>
      <c r="AO435" s="208"/>
      <c r="AP435" s="208"/>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718</v>
      </c>
      <c r="AN458" s="208"/>
      <c r="AO458" s="208"/>
      <c r="AP458" s="208"/>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718</v>
      </c>
      <c r="AN459" s="208"/>
      <c r="AO459" s="208"/>
      <c r="AP459" s="208"/>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718</v>
      </c>
      <c r="AF460" s="208"/>
      <c r="AG460" s="208"/>
      <c r="AH460" s="337"/>
      <c r="AI460" s="336" t="s">
        <v>718</v>
      </c>
      <c r="AJ460" s="208"/>
      <c r="AK460" s="208"/>
      <c r="AL460" s="208"/>
      <c r="AM460" s="336" t="s">
        <v>718</v>
      </c>
      <c r="AN460" s="208"/>
      <c r="AO460" s="208"/>
      <c r="AP460" s="208"/>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02" t="s">
        <v>252</v>
      </c>
      <c r="H484" s="126"/>
      <c r="I484" s="126"/>
      <c r="J484" s="903"/>
      <c r="K484" s="904"/>
      <c r="L484" s="904"/>
      <c r="M484" s="904"/>
      <c r="N484" s="904"/>
      <c r="O484" s="904"/>
      <c r="P484" s="904"/>
      <c r="Q484" s="904"/>
      <c r="R484" s="904"/>
      <c r="S484" s="904"/>
      <c r="T484" s="90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2" t="s">
        <v>252</v>
      </c>
      <c r="H538" s="126"/>
      <c r="I538" s="126"/>
      <c r="J538" s="903"/>
      <c r="K538" s="904"/>
      <c r="L538" s="904"/>
      <c r="M538" s="904"/>
      <c r="N538" s="904"/>
      <c r="O538" s="904"/>
      <c r="P538" s="904"/>
      <c r="Q538" s="904"/>
      <c r="R538" s="904"/>
      <c r="S538" s="904"/>
      <c r="T538" s="90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2" t="s">
        <v>252</v>
      </c>
      <c r="H592" s="126"/>
      <c r="I592" s="126"/>
      <c r="J592" s="903"/>
      <c r="K592" s="904"/>
      <c r="L592" s="904"/>
      <c r="M592" s="904"/>
      <c r="N592" s="904"/>
      <c r="O592" s="904"/>
      <c r="P592" s="904"/>
      <c r="Q592" s="904"/>
      <c r="R592" s="904"/>
      <c r="S592" s="904"/>
      <c r="T592" s="90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2" t="s">
        <v>252</v>
      </c>
      <c r="H646" s="126"/>
      <c r="I646" s="126"/>
      <c r="J646" s="903"/>
      <c r="K646" s="904"/>
      <c r="L646" s="904"/>
      <c r="M646" s="904"/>
      <c r="N646" s="904"/>
      <c r="O646" s="904"/>
      <c r="P646" s="904"/>
      <c r="Q646" s="904"/>
      <c r="R646" s="904"/>
      <c r="S646" s="904"/>
      <c r="T646" s="90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69.95" customHeight="1" x14ac:dyDescent="0.15">
      <c r="A702" s="873" t="s">
        <v>140</v>
      </c>
      <c r="B702" s="874"/>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753</v>
      </c>
      <c r="AE702" s="342"/>
      <c r="AF702" s="342"/>
      <c r="AG702" s="385" t="s">
        <v>790</v>
      </c>
      <c r="AH702" s="386"/>
      <c r="AI702" s="386"/>
      <c r="AJ702" s="386"/>
      <c r="AK702" s="386"/>
      <c r="AL702" s="386"/>
      <c r="AM702" s="386"/>
      <c r="AN702" s="386"/>
      <c r="AO702" s="386"/>
      <c r="AP702" s="386"/>
      <c r="AQ702" s="386"/>
      <c r="AR702" s="386"/>
      <c r="AS702" s="386"/>
      <c r="AT702" s="386"/>
      <c r="AU702" s="386"/>
      <c r="AV702" s="386"/>
      <c r="AW702" s="386"/>
      <c r="AX702" s="387"/>
    </row>
    <row r="703" spans="1:51" ht="51.9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2" t="s">
        <v>753</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51.95" customHeight="1" x14ac:dyDescent="0.15">
      <c r="A704" s="877"/>
      <c r="B704" s="878"/>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753</v>
      </c>
      <c r="AE704" s="787"/>
      <c r="AF704" s="787"/>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756</v>
      </c>
      <c r="AE705" s="719"/>
      <c r="AF705" s="719"/>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757</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757</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756</v>
      </c>
      <c r="AE708" s="609"/>
      <c r="AF708" s="609"/>
      <c r="AG708" s="746" t="s">
        <v>406</v>
      </c>
      <c r="AH708" s="747"/>
      <c r="AI708" s="747"/>
      <c r="AJ708" s="747"/>
      <c r="AK708" s="747"/>
      <c r="AL708" s="747"/>
      <c r="AM708" s="747"/>
      <c r="AN708" s="747"/>
      <c r="AO708" s="747"/>
      <c r="AP708" s="747"/>
      <c r="AQ708" s="747"/>
      <c r="AR708" s="747"/>
      <c r="AS708" s="747"/>
      <c r="AT708" s="747"/>
      <c r="AU708" s="747"/>
      <c r="AV708" s="747"/>
      <c r="AW708" s="747"/>
      <c r="AX708" s="748"/>
    </row>
    <row r="709" spans="1:50" ht="32.1"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753</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756</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2.1"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753</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51.95"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753</v>
      </c>
      <c r="AE712" s="787"/>
      <c r="AF712" s="787"/>
      <c r="AG712" s="811" t="s">
        <v>760</v>
      </c>
      <c r="AH712" s="812"/>
      <c r="AI712" s="812"/>
      <c r="AJ712" s="812"/>
      <c r="AK712" s="812"/>
      <c r="AL712" s="812"/>
      <c r="AM712" s="812"/>
      <c r="AN712" s="812"/>
      <c r="AO712" s="812"/>
      <c r="AP712" s="812"/>
      <c r="AQ712" s="812"/>
      <c r="AR712" s="812"/>
      <c r="AS712" s="812"/>
      <c r="AT712" s="812"/>
      <c r="AU712" s="812"/>
      <c r="AV712" s="812"/>
      <c r="AW712" s="812"/>
      <c r="AX712" s="813"/>
    </row>
    <row r="713" spans="1:50" ht="32.1" customHeight="1" x14ac:dyDescent="0.15">
      <c r="A713" s="646"/>
      <c r="B713" s="648"/>
      <c r="C713" s="952" t="s">
        <v>347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753</v>
      </c>
      <c r="AE713" s="323"/>
      <c r="AF713" s="667"/>
      <c r="AG713" s="104" t="s">
        <v>801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756</v>
      </c>
      <c r="AE714" s="809"/>
      <c r="AF714" s="810"/>
      <c r="AG714" s="740" t="s">
        <v>406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753</v>
      </c>
      <c r="AE715" s="609"/>
      <c r="AF715" s="660"/>
      <c r="AG715" s="746" t="s">
        <v>796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756</v>
      </c>
      <c r="AE716" s="631"/>
      <c r="AF716" s="631"/>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90"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792</v>
      </c>
      <c r="AE717" s="323"/>
      <c r="AF717" s="323"/>
      <c r="AG717" s="104" t="s">
        <v>802</v>
      </c>
      <c r="AH717" s="105"/>
      <c r="AI717" s="105"/>
      <c r="AJ717" s="105"/>
      <c r="AK717" s="105"/>
      <c r="AL717" s="105"/>
      <c r="AM717" s="105"/>
      <c r="AN717" s="105"/>
      <c r="AO717" s="105"/>
      <c r="AP717" s="105"/>
      <c r="AQ717" s="105"/>
      <c r="AR717" s="105"/>
      <c r="AS717" s="105"/>
      <c r="AT717" s="105"/>
      <c r="AU717" s="105"/>
      <c r="AV717" s="105"/>
      <c r="AW717" s="105"/>
      <c r="AX717" s="106"/>
    </row>
    <row r="718" spans="1:50" ht="51.9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753</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753</v>
      </c>
      <c r="AE719" s="609"/>
      <c r="AF719" s="609"/>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710</v>
      </c>
      <c r="D721" s="294"/>
      <c r="E721" s="294"/>
      <c r="F721" s="295"/>
      <c r="G721" s="284"/>
      <c r="H721" s="285"/>
      <c r="I721" s="77" t="str">
        <f>IF(OR(G721="　", G721=""), "", "-")</f>
        <v/>
      </c>
      <c r="J721" s="288">
        <v>687</v>
      </c>
      <c r="K721" s="288"/>
      <c r="L721" s="77" t="str">
        <f>IF(M721="","","-")</f>
        <v/>
      </c>
      <c r="M721" s="78"/>
      <c r="N721" s="301" t="s">
        <v>744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6" t="s">
        <v>53</v>
      </c>
      <c r="D726" s="838"/>
      <c r="E726" s="838"/>
      <c r="F726" s="839"/>
      <c r="G726" s="582" t="s">
        <v>793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763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791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t="s">
        <v>137</v>
      </c>
      <c r="B731" s="678"/>
      <c r="C731" s="678"/>
      <c r="D731" s="678"/>
      <c r="E731" s="679"/>
      <c r="F731" s="733" t="s">
        <v>794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797</v>
      </c>
      <c r="B733" s="678"/>
      <c r="C733" s="678"/>
      <c r="D733" s="678"/>
      <c r="E733" s="679"/>
      <c r="F733" s="641" t="s">
        <v>803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5" t="s">
        <v>672</v>
      </c>
      <c r="B737" s="211"/>
      <c r="C737" s="211"/>
      <c r="D737" s="212"/>
      <c r="E737" s="959" t="s">
        <v>745</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397</v>
      </c>
      <c r="B738" s="361"/>
      <c r="C738" s="361"/>
      <c r="D738" s="361"/>
      <c r="E738" s="959" t="s">
        <v>746</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396</v>
      </c>
      <c r="B739" s="361"/>
      <c r="C739" s="361"/>
      <c r="D739" s="361"/>
      <c r="E739" s="959" t="s">
        <v>747</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395</v>
      </c>
      <c r="B740" s="361"/>
      <c r="C740" s="361"/>
      <c r="D740" s="361"/>
      <c r="E740" s="959" t="s">
        <v>748</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394</v>
      </c>
      <c r="B741" s="361"/>
      <c r="C741" s="361"/>
      <c r="D741" s="361"/>
      <c r="E741" s="959" t="s">
        <v>749</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393</v>
      </c>
      <c r="B742" s="361"/>
      <c r="C742" s="361"/>
      <c r="D742" s="361"/>
      <c r="E742" s="959" t="s">
        <v>750</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392</v>
      </c>
      <c r="B743" s="361"/>
      <c r="C743" s="361"/>
      <c r="D743" s="361"/>
      <c r="E743" s="959" t="s">
        <v>749</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391</v>
      </c>
      <c r="B744" s="361"/>
      <c r="C744" s="361"/>
      <c r="D744" s="361"/>
      <c r="E744" s="959" t="s">
        <v>751</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390</v>
      </c>
      <c r="B745" s="361"/>
      <c r="C745" s="361"/>
      <c r="D745" s="361"/>
      <c r="E745" s="996" t="s">
        <v>752</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545</v>
      </c>
      <c r="B746" s="361"/>
      <c r="C746" s="361"/>
      <c r="D746" s="361"/>
      <c r="E746" s="965" t="s">
        <v>710</v>
      </c>
      <c r="F746" s="963"/>
      <c r="G746" s="963"/>
      <c r="H746" s="100" t="str">
        <f>IF(E746="","","-")</f>
        <v>-</v>
      </c>
      <c r="I746" s="963"/>
      <c r="J746" s="963"/>
      <c r="K746" s="100" t="str">
        <f>IF(I746="","","-")</f>
        <v/>
      </c>
      <c r="L746" s="964">
        <v>611</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509</v>
      </c>
      <c r="B747" s="361"/>
      <c r="C747" s="361"/>
      <c r="D747" s="361"/>
      <c r="E747" s="965" t="s">
        <v>710</v>
      </c>
      <c r="F747" s="963"/>
      <c r="G747" s="963"/>
      <c r="H747" s="100" t="str">
        <f>IF(E747="","","-")</f>
        <v>-</v>
      </c>
      <c r="I747" s="963"/>
      <c r="J747" s="963"/>
      <c r="K747" s="100" t="str">
        <f>IF(I747="","","-")</f>
        <v/>
      </c>
      <c r="L747" s="964">
        <v>621</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8" t="s">
        <v>384</v>
      </c>
      <c r="B748" s="619"/>
      <c r="C748" s="619"/>
      <c r="D748" s="619"/>
      <c r="E748" s="619"/>
      <c r="F748" s="62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386</v>
      </c>
      <c r="B787" s="633"/>
      <c r="C787" s="633"/>
      <c r="D787" s="633"/>
      <c r="E787" s="633"/>
      <c r="F787" s="634"/>
      <c r="G787" s="599" t="s">
        <v>788</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361</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35.1" customHeight="1" x14ac:dyDescent="0.15">
      <c r="A789" s="635"/>
      <c r="B789" s="636"/>
      <c r="C789" s="636"/>
      <c r="D789" s="636"/>
      <c r="E789" s="636"/>
      <c r="F789" s="637"/>
      <c r="G789" s="674" t="s">
        <v>764</v>
      </c>
      <c r="H789" s="675"/>
      <c r="I789" s="675"/>
      <c r="J789" s="675"/>
      <c r="K789" s="676"/>
      <c r="L789" s="668" t="s">
        <v>766</v>
      </c>
      <c r="M789" s="669"/>
      <c r="N789" s="669"/>
      <c r="O789" s="669"/>
      <c r="P789" s="669"/>
      <c r="Q789" s="669"/>
      <c r="R789" s="669"/>
      <c r="S789" s="669"/>
      <c r="T789" s="669"/>
      <c r="U789" s="669"/>
      <c r="V789" s="669"/>
      <c r="W789" s="669"/>
      <c r="X789" s="670"/>
      <c r="Y789" s="388">
        <v>561</v>
      </c>
      <c r="Z789" s="389"/>
      <c r="AA789" s="389"/>
      <c r="AB789" s="806"/>
      <c r="AC789" s="674"/>
      <c r="AD789" s="675"/>
      <c r="AE789" s="675"/>
      <c r="AF789" s="675"/>
      <c r="AG789" s="676"/>
      <c r="AH789" s="668"/>
      <c r="AI789" s="669"/>
      <c r="AJ789" s="669"/>
      <c r="AK789" s="669"/>
      <c r="AL789" s="669"/>
      <c r="AM789" s="669"/>
      <c r="AN789" s="669"/>
      <c r="AO789" s="669"/>
      <c r="AP789" s="669"/>
      <c r="AQ789" s="669"/>
      <c r="AR789" s="669"/>
      <c r="AS789" s="669"/>
      <c r="AT789" s="670"/>
      <c r="AU789" s="388"/>
      <c r="AV789" s="389"/>
      <c r="AW789" s="389"/>
      <c r="AX789" s="390"/>
    </row>
    <row r="790" spans="1:51" ht="24.75" customHeight="1" x14ac:dyDescent="0.15">
      <c r="A790" s="635"/>
      <c r="B790" s="636"/>
      <c r="C790" s="636"/>
      <c r="D790" s="636"/>
      <c r="E790" s="636"/>
      <c r="F790" s="637"/>
      <c r="G790" s="610"/>
      <c r="H790" s="611"/>
      <c r="I790" s="611"/>
      <c r="J790" s="611"/>
      <c r="K790" s="612"/>
      <c r="L790" s="602" t="s">
        <v>765</v>
      </c>
      <c r="M790" s="603"/>
      <c r="N790" s="603"/>
      <c r="O790" s="603"/>
      <c r="P790" s="603"/>
      <c r="Q790" s="603"/>
      <c r="R790" s="603"/>
      <c r="S790" s="603"/>
      <c r="T790" s="603"/>
      <c r="U790" s="603"/>
      <c r="V790" s="603"/>
      <c r="W790" s="603"/>
      <c r="X790" s="604"/>
      <c r="Y790" s="605">
        <v>459</v>
      </c>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c r="H791" s="611"/>
      <c r="I791" s="611"/>
      <c r="J791" s="611"/>
      <c r="K791" s="612"/>
      <c r="L791" s="602" t="s">
        <v>767</v>
      </c>
      <c r="M791" s="603"/>
      <c r="N791" s="603"/>
      <c r="O791" s="603"/>
      <c r="P791" s="603"/>
      <c r="Q791" s="603"/>
      <c r="R791" s="603"/>
      <c r="S791" s="603"/>
      <c r="T791" s="603"/>
      <c r="U791" s="603"/>
      <c r="V791" s="603"/>
      <c r="W791" s="603"/>
      <c r="X791" s="604"/>
      <c r="Y791" s="605">
        <v>2</v>
      </c>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1022</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1.95" customHeight="1" x14ac:dyDescent="0.15">
      <c r="A845" s="370">
        <v>1</v>
      </c>
      <c r="B845" s="370">
        <v>1</v>
      </c>
      <c r="C845" s="371" t="s">
        <v>774</v>
      </c>
      <c r="D845" s="372" t="s">
        <v>774</v>
      </c>
      <c r="E845" s="372" t="s">
        <v>774</v>
      </c>
      <c r="F845" s="372" t="s">
        <v>774</v>
      </c>
      <c r="G845" s="372" t="s">
        <v>774</v>
      </c>
      <c r="H845" s="372" t="s">
        <v>774</v>
      </c>
      <c r="I845" s="373" t="s">
        <v>774</v>
      </c>
      <c r="J845" s="344">
        <v>7000020220001</v>
      </c>
      <c r="K845" s="345"/>
      <c r="L845" s="345"/>
      <c r="M845" s="345"/>
      <c r="N845" s="345"/>
      <c r="O845" s="345"/>
      <c r="P845" s="910" t="s">
        <v>768</v>
      </c>
      <c r="Q845" s="910"/>
      <c r="R845" s="910"/>
      <c r="S845" s="910"/>
      <c r="T845" s="910"/>
      <c r="U845" s="910"/>
      <c r="V845" s="910"/>
      <c r="W845" s="910"/>
      <c r="X845" s="910"/>
      <c r="Y845" s="347">
        <v>1022</v>
      </c>
      <c r="Z845" s="348"/>
      <c r="AA845" s="348"/>
      <c r="AB845" s="349"/>
      <c r="AC845" s="840" t="s">
        <v>769</v>
      </c>
      <c r="AD845" s="841"/>
      <c r="AE845" s="841"/>
      <c r="AF845" s="841"/>
      <c r="AG845" s="841"/>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51.95" customHeight="1" x14ac:dyDescent="0.15">
      <c r="A846" s="370">
        <v>2</v>
      </c>
      <c r="B846" s="370">
        <v>1</v>
      </c>
      <c r="C846" s="374" t="s">
        <v>775</v>
      </c>
      <c r="D846" s="375" t="s">
        <v>775</v>
      </c>
      <c r="E846" s="375" t="s">
        <v>775</v>
      </c>
      <c r="F846" s="375" t="s">
        <v>775</v>
      </c>
      <c r="G846" s="375" t="s">
        <v>775</v>
      </c>
      <c r="H846" s="375" t="s">
        <v>775</v>
      </c>
      <c r="I846" s="376" t="s">
        <v>775</v>
      </c>
      <c r="J846" s="344">
        <v>8000020130001</v>
      </c>
      <c r="K846" s="345"/>
      <c r="L846" s="345"/>
      <c r="M846" s="345"/>
      <c r="N846" s="345"/>
      <c r="O846" s="345"/>
      <c r="P846" s="910" t="s">
        <v>768</v>
      </c>
      <c r="Q846" s="910"/>
      <c r="R846" s="910"/>
      <c r="S846" s="910"/>
      <c r="T846" s="910"/>
      <c r="U846" s="910"/>
      <c r="V846" s="910"/>
      <c r="W846" s="910"/>
      <c r="X846" s="910"/>
      <c r="Y846" s="347">
        <v>291</v>
      </c>
      <c r="Z846" s="348"/>
      <c r="AA846" s="348"/>
      <c r="AB846" s="349"/>
      <c r="AC846" s="840" t="s">
        <v>769</v>
      </c>
      <c r="AD846" s="841"/>
      <c r="AE846" s="841"/>
      <c r="AF846" s="841"/>
      <c r="AG846" s="841"/>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51.95" customHeight="1" x14ac:dyDescent="0.15">
      <c r="A847" s="370">
        <v>3</v>
      </c>
      <c r="B847" s="370">
        <v>1</v>
      </c>
      <c r="C847" s="374" t="s">
        <v>776</v>
      </c>
      <c r="D847" s="375" t="s">
        <v>776</v>
      </c>
      <c r="E847" s="375" t="s">
        <v>776</v>
      </c>
      <c r="F847" s="375" t="s">
        <v>776</v>
      </c>
      <c r="G847" s="375" t="s">
        <v>776</v>
      </c>
      <c r="H847" s="375" t="s">
        <v>776</v>
      </c>
      <c r="I847" s="376" t="s">
        <v>776</v>
      </c>
      <c r="J847" s="344">
        <v>4000020210005</v>
      </c>
      <c r="K847" s="345"/>
      <c r="L847" s="345"/>
      <c r="M847" s="345"/>
      <c r="N847" s="345"/>
      <c r="O847" s="345"/>
      <c r="P847" s="910" t="s">
        <v>768</v>
      </c>
      <c r="Q847" s="910"/>
      <c r="R847" s="910"/>
      <c r="S847" s="910"/>
      <c r="T847" s="910"/>
      <c r="U847" s="910"/>
      <c r="V847" s="910"/>
      <c r="W847" s="910"/>
      <c r="X847" s="910"/>
      <c r="Y847" s="347">
        <v>208</v>
      </c>
      <c r="Z847" s="348"/>
      <c r="AA847" s="348"/>
      <c r="AB847" s="349"/>
      <c r="AC847" s="840" t="s">
        <v>769</v>
      </c>
      <c r="AD847" s="841"/>
      <c r="AE847" s="841"/>
      <c r="AF847" s="841"/>
      <c r="AG847" s="841"/>
      <c r="AH847" s="366" t="s">
        <v>406</v>
      </c>
      <c r="AI847" s="367"/>
      <c r="AJ847" s="367"/>
      <c r="AK847" s="367"/>
      <c r="AL847" s="354" t="s">
        <v>406</v>
      </c>
      <c r="AM847" s="355"/>
      <c r="AN847" s="355"/>
      <c r="AO847" s="356"/>
      <c r="AP847" s="357" t="s">
        <v>406</v>
      </c>
      <c r="AQ847" s="357"/>
      <c r="AR847" s="357"/>
      <c r="AS847" s="357"/>
      <c r="AT847" s="357"/>
      <c r="AU847" s="357"/>
      <c r="AV847" s="357"/>
      <c r="AW847" s="357"/>
      <c r="AX847" s="357"/>
      <c r="AY847">
        <f>COUNTA($C$847)</f>
        <v>1</v>
      </c>
    </row>
    <row r="848" spans="1:51" ht="51.95" customHeight="1" x14ac:dyDescent="0.15">
      <c r="A848" s="370">
        <v>4</v>
      </c>
      <c r="B848" s="370">
        <v>1</v>
      </c>
      <c r="C848" s="374" t="s">
        <v>777</v>
      </c>
      <c r="D848" s="375" t="s">
        <v>777</v>
      </c>
      <c r="E848" s="375" t="s">
        <v>777</v>
      </c>
      <c r="F848" s="375" t="s">
        <v>777</v>
      </c>
      <c r="G848" s="375" t="s">
        <v>777</v>
      </c>
      <c r="H848" s="375" t="s">
        <v>777</v>
      </c>
      <c r="I848" s="376" t="s">
        <v>777</v>
      </c>
      <c r="J848" s="344">
        <v>7000020430005</v>
      </c>
      <c r="K848" s="345"/>
      <c r="L848" s="345"/>
      <c r="M848" s="345"/>
      <c r="N848" s="345"/>
      <c r="O848" s="345"/>
      <c r="P848" s="910" t="s">
        <v>768</v>
      </c>
      <c r="Q848" s="910"/>
      <c r="R848" s="910"/>
      <c r="S848" s="910"/>
      <c r="T848" s="910"/>
      <c r="U848" s="910"/>
      <c r="V848" s="910"/>
      <c r="W848" s="910"/>
      <c r="X848" s="910"/>
      <c r="Y848" s="347">
        <v>109</v>
      </c>
      <c r="Z848" s="348"/>
      <c r="AA848" s="348"/>
      <c r="AB848" s="349"/>
      <c r="AC848" s="840" t="s">
        <v>769</v>
      </c>
      <c r="AD848" s="841"/>
      <c r="AE848" s="841"/>
      <c r="AF848" s="841"/>
      <c r="AG848" s="841"/>
      <c r="AH848" s="366" t="s">
        <v>406</v>
      </c>
      <c r="AI848" s="367"/>
      <c r="AJ848" s="367"/>
      <c r="AK848" s="367"/>
      <c r="AL848" s="354" t="s">
        <v>406</v>
      </c>
      <c r="AM848" s="355"/>
      <c r="AN848" s="355"/>
      <c r="AO848" s="356"/>
      <c r="AP848" s="357" t="s">
        <v>406</v>
      </c>
      <c r="AQ848" s="357"/>
      <c r="AR848" s="357"/>
      <c r="AS848" s="357"/>
      <c r="AT848" s="357"/>
      <c r="AU848" s="357"/>
      <c r="AV848" s="357"/>
      <c r="AW848" s="357"/>
      <c r="AX848" s="357"/>
      <c r="AY848">
        <f>COUNTA($C$848)</f>
        <v>1</v>
      </c>
    </row>
    <row r="849" spans="1:51" ht="51.95" customHeight="1" x14ac:dyDescent="0.15">
      <c r="A849" s="370">
        <v>5</v>
      </c>
      <c r="B849" s="370">
        <v>1</v>
      </c>
      <c r="C849" s="374" t="s">
        <v>778</v>
      </c>
      <c r="D849" s="375" t="s">
        <v>778</v>
      </c>
      <c r="E849" s="375" t="s">
        <v>778</v>
      </c>
      <c r="F849" s="375" t="s">
        <v>778</v>
      </c>
      <c r="G849" s="375" t="s">
        <v>778</v>
      </c>
      <c r="H849" s="375" t="s">
        <v>778</v>
      </c>
      <c r="I849" s="376" t="s">
        <v>778</v>
      </c>
      <c r="J849" s="344">
        <v>1000020230006</v>
      </c>
      <c r="K849" s="345"/>
      <c r="L849" s="345"/>
      <c r="M849" s="345"/>
      <c r="N849" s="345"/>
      <c r="O849" s="345"/>
      <c r="P849" s="910" t="s">
        <v>768</v>
      </c>
      <c r="Q849" s="910"/>
      <c r="R849" s="910"/>
      <c r="S849" s="910"/>
      <c r="T849" s="910"/>
      <c r="U849" s="910"/>
      <c r="V849" s="910"/>
      <c r="W849" s="910"/>
      <c r="X849" s="910"/>
      <c r="Y849" s="347">
        <v>90</v>
      </c>
      <c r="Z849" s="348"/>
      <c r="AA849" s="348"/>
      <c r="AB849" s="349"/>
      <c r="AC849" s="840" t="s">
        <v>769</v>
      </c>
      <c r="AD849" s="841"/>
      <c r="AE849" s="841"/>
      <c r="AF849" s="841"/>
      <c r="AG849" s="841"/>
      <c r="AH849" s="366" t="s">
        <v>406</v>
      </c>
      <c r="AI849" s="367"/>
      <c r="AJ849" s="367"/>
      <c r="AK849" s="367"/>
      <c r="AL849" s="354" t="s">
        <v>406</v>
      </c>
      <c r="AM849" s="355"/>
      <c r="AN849" s="355"/>
      <c r="AO849" s="356"/>
      <c r="AP849" s="357" t="s">
        <v>406</v>
      </c>
      <c r="AQ849" s="357"/>
      <c r="AR849" s="357"/>
      <c r="AS849" s="357"/>
      <c r="AT849" s="357"/>
      <c r="AU849" s="357"/>
      <c r="AV849" s="357"/>
      <c r="AW849" s="357"/>
      <c r="AX849" s="357"/>
      <c r="AY849">
        <f>COUNTA($C$849)</f>
        <v>1</v>
      </c>
    </row>
    <row r="850" spans="1:51" ht="51.95" customHeight="1" x14ac:dyDescent="0.15">
      <c r="A850" s="370">
        <v>6</v>
      </c>
      <c r="B850" s="370">
        <v>1</v>
      </c>
      <c r="C850" s="374" t="s">
        <v>779</v>
      </c>
      <c r="D850" s="375" t="s">
        <v>779</v>
      </c>
      <c r="E850" s="375" t="s">
        <v>779</v>
      </c>
      <c r="F850" s="375" t="s">
        <v>779</v>
      </c>
      <c r="G850" s="375" t="s">
        <v>779</v>
      </c>
      <c r="H850" s="375" t="s">
        <v>779</v>
      </c>
      <c r="I850" s="376" t="s">
        <v>779</v>
      </c>
      <c r="J850" s="344">
        <v>2000020260002</v>
      </c>
      <c r="K850" s="345"/>
      <c r="L850" s="345"/>
      <c r="M850" s="345"/>
      <c r="N850" s="345"/>
      <c r="O850" s="345"/>
      <c r="P850" s="910" t="s">
        <v>768</v>
      </c>
      <c r="Q850" s="910"/>
      <c r="R850" s="910"/>
      <c r="S850" s="910"/>
      <c r="T850" s="910"/>
      <c r="U850" s="910"/>
      <c r="V850" s="910"/>
      <c r="W850" s="910"/>
      <c r="X850" s="910"/>
      <c r="Y850" s="347">
        <v>85</v>
      </c>
      <c r="Z850" s="348"/>
      <c r="AA850" s="348"/>
      <c r="AB850" s="349"/>
      <c r="AC850" s="840" t="s">
        <v>769</v>
      </c>
      <c r="AD850" s="841"/>
      <c r="AE850" s="841"/>
      <c r="AF850" s="841"/>
      <c r="AG850" s="841"/>
      <c r="AH850" s="366" t="s">
        <v>406</v>
      </c>
      <c r="AI850" s="367"/>
      <c r="AJ850" s="367"/>
      <c r="AK850" s="367"/>
      <c r="AL850" s="354" t="s">
        <v>406</v>
      </c>
      <c r="AM850" s="355"/>
      <c r="AN850" s="355"/>
      <c r="AO850" s="356"/>
      <c r="AP850" s="357" t="s">
        <v>406</v>
      </c>
      <c r="AQ850" s="357"/>
      <c r="AR850" s="357"/>
      <c r="AS850" s="357"/>
      <c r="AT850" s="357"/>
      <c r="AU850" s="357"/>
      <c r="AV850" s="357"/>
      <c r="AW850" s="357"/>
      <c r="AX850" s="357"/>
      <c r="AY850">
        <f>COUNTA($C$850)</f>
        <v>1</v>
      </c>
    </row>
    <row r="851" spans="1:51" ht="51.95" customHeight="1" x14ac:dyDescent="0.15">
      <c r="A851" s="370">
        <v>7</v>
      </c>
      <c r="B851" s="370">
        <v>1</v>
      </c>
      <c r="C851" s="374" t="s">
        <v>780</v>
      </c>
      <c r="D851" s="375" t="s">
        <v>780</v>
      </c>
      <c r="E851" s="375" t="s">
        <v>780</v>
      </c>
      <c r="F851" s="375" t="s">
        <v>780</v>
      </c>
      <c r="G851" s="375" t="s">
        <v>780</v>
      </c>
      <c r="H851" s="375" t="s">
        <v>780</v>
      </c>
      <c r="I851" s="376" t="s">
        <v>780</v>
      </c>
      <c r="J851" s="344">
        <v>2000020080004</v>
      </c>
      <c r="K851" s="345"/>
      <c r="L851" s="345"/>
      <c r="M851" s="345"/>
      <c r="N851" s="345"/>
      <c r="O851" s="345"/>
      <c r="P851" s="910" t="s">
        <v>768</v>
      </c>
      <c r="Q851" s="910"/>
      <c r="R851" s="910"/>
      <c r="S851" s="910"/>
      <c r="T851" s="910"/>
      <c r="U851" s="910"/>
      <c r="V851" s="910"/>
      <c r="W851" s="910"/>
      <c r="X851" s="910"/>
      <c r="Y851" s="347">
        <v>80</v>
      </c>
      <c r="Z851" s="348"/>
      <c r="AA851" s="348"/>
      <c r="AB851" s="349"/>
      <c r="AC851" s="840" t="s">
        <v>769</v>
      </c>
      <c r="AD851" s="841"/>
      <c r="AE851" s="841"/>
      <c r="AF851" s="841"/>
      <c r="AG851" s="841"/>
      <c r="AH851" s="366" t="s">
        <v>406</v>
      </c>
      <c r="AI851" s="367"/>
      <c r="AJ851" s="367"/>
      <c r="AK851" s="367"/>
      <c r="AL851" s="354" t="s">
        <v>406</v>
      </c>
      <c r="AM851" s="355"/>
      <c r="AN851" s="355"/>
      <c r="AO851" s="356"/>
      <c r="AP851" s="357" t="s">
        <v>406</v>
      </c>
      <c r="AQ851" s="357"/>
      <c r="AR851" s="357"/>
      <c r="AS851" s="357"/>
      <c r="AT851" s="357"/>
      <c r="AU851" s="357"/>
      <c r="AV851" s="357"/>
      <c r="AW851" s="357"/>
      <c r="AX851" s="357"/>
      <c r="AY851">
        <f>COUNTA($C$851)</f>
        <v>1</v>
      </c>
    </row>
    <row r="852" spans="1:51" ht="51.95" customHeight="1" x14ac:dyDescent="0.15">
      <c r="A852" s="370">
        <v>8</v>
      </c>
      <c r="B852" s="370">
        <v>1</v>
      </c>
      <c r="C852" s="371" t="s">
        <v>781</v>
      </c>
      <c r="D852" s="372" t="s">
        <v>781</v>
      </c>
      <c r="E852" s="372" t="s">
        <v>781</v>
      </c>
      <c r="F852" s="372" t="s">
        <v>781</v>
      </c>
      <c r="G852" s="372" t="s">
        <v>781</v>
      </c>
      <c r="H852" s="372" t="s">
        <v>781</v>
      </c>
      <c r="I852" s="373" t="s">
        <v>781</v>
      </c>
      <c r="J852" s="344">
        <v>1000020140007</v>
      </c>
      <c r="K852" s="345"/>
      <c r="L852" s="345"/>
      <c r="M852" s="345"/>
      <c r="N852" s="345"/>
      <c r="O852" s="345"/>
      <c r="P852" s="910" t="s">
        <v>768</v>
      </c>
      <c r="Q852" s="910"/>
      <c r="R852" s="910"/>
      <c r="S852" s="910"/>
      <c r="T852" s="910"/>
      <c r="U852" s="910"/>
      <c r="V852" s="910"/>
      <c r="W852" s="910"/>
      <c r="X852" s="910"/>
      <c r="Y852" s="347">
        <v>72</v>
      </c>
      <c r="Z852" s="348"/>
      <c r="AA852" s="348"/>
      <c r="AB852" s="349"/>
      <c r="AC852" s="840" t="s">
        <v>769</v>
      </c>
      <c r="AD852" s="841"/>
      <c r="AE852" s="841"/>
      <c r="AF852" s="841"/>
      <c r="AG852" s="841"/>
      <c r="AH852" s="366" t="s">
        <v>406</v>
      </c>
      <c r="AI852" s="367"/>
      <c r="AJ852" s="367"/>
      <c r="AK852" s="367"/>
      <c r="AL852" s="354" t="s">
        <v>406</v>
      </c>
      <c r="AM852" s="355"/>
      <c r="AN852" s="355"/>
      <c r="AO852" s="356"/>
      <c r="AP852" s="357" t="s">
        <v>406</v>
      </c>
      <c r="AQ852" s="357"/>
      <c r="AR852" s="357"/>
      <c r="AS852" s="357"/>
      <c r="AT852" s="357"/>
      <c r="AU852" s="357"/>
      <c r="AV852" s="357"/>
      <c r="AW852" s="357"/>
      <c r="AX852" s="357"/>
      <c r="AY852">
        <f>COUNTA($C$852)</f>
        <v>1</v>
      </c>
    </row>
    <row r="853" spans="1:51" ht="51.95" customHeight="1" x14ac:dyDescent="0.15">
      <c r="A853" s="370">
        <v>9</v>
      </c>
      <c r="B853" s="370">
        <v>1</v>
      </c>
      <c r="C853" s="371" t="s">
        <v>782</v>
      </c>
      <c r="D853" s="372" t="s">
        <v>782</v>
      </c>
      <c r="E853" s="372" t="s">
        <v>782</v>
      </c>
      <c r="F853" s="372" t="s">
        <v>782</v>
      </c>
      <c r="G853" s="372" t="s">
        <v>782</v>
      </c>
      <c r="H853" s="372" t="s">
        <v>782</v>
      </c>
      <c r="I853" s="373" t="s">
        <v>782</v>
      </c>
      <c r="J853" s="344">
        <v>1000020410004</v>
      </c>
      <c r="K853" s="345"/>
      <c r="L853" s="345"/>
      <c r="M853" s="345"/>
      <c r="N853" s="345"/>
      <c r="O853" s="345"/>
      <c r="P853" s="910" t="s">
        <v>768</v>
      </c>
      <c r="Q853" s="910"/>
      <c r="R853" s="910"/>
      <c r="S853" s="910"/>
      <c r="T853" s="910"/>
      <c r="U853" s="910"/>
      <c r="V853" s="910"/>
      <c r="W853" s="910"/>
      <c r="X853" s="910"/>
      <c r="Y853" s="347">
        <v>70</v>
      </c>
      <c r="Z853" s="348"/>
      <c r="AA853" s="348"/>
      <c r="AB853" s="349"/>
      <c r="AC853" s="840" t="s">
        <v>769</v>
      </c>
      <c r="AD853" s="841"/>
      <c r="AE853" s="841"/>
      <c r="AF853" s="841"/>
      <c r="AG853" s="841"/>
      <c r="AH853" s="366" t="s">
        <v>406</v>
      </c>
      <c r="AI853" s="367"/>
      <c r="AJ853" s="367"/>
      <c r="AK853" s="367"/>
      <c r="AL853" s="354" t="s">
        <v>406</v>
      </c>
      <c r="AM853" s="355"/>
      <c r="AN853" s="355"/>
      <c r="AO853" s="356"/>
      <c r="AP853" s="357" t="s">
        <v>406</v>
      </c>
      <c r="AQ853" s="357"/>
      <c r="AR853" s="357"/>
      <c r="AS853" s="357"/>
      <c r="AT853" s="357"/>
      <c r="AU853" s="357"/>
      <c r="AV853" s="357"/>
      <c r="AW853" s="357"/>
      <c r="AX853" s="357"/>
      <c r="AY853">
        <f>COUNTA($C$853)</f>
        <v>1</v>
      </c>
    </row>
    <row r="854" spans="1:51" ht="51.95" customHeight="1" x14ac:dyDescent="0.15">
      <c r="A854" s="370">
        <v>10</v>
      </c>
      <c r="B854" s="370">
        <v>1</v>
      </c>
      <c r="C854" s="371" t="s">
        <v>783</v>
      </c>
      <c r="D854" s="372" t="s">
        <v>783</v>
      </c>
      <c r="E854" s="372" t="s">
        <v>783</v>
      </c>
      <c r="F854" s="372" t="s">
        <v>783</v>
      </c>
      <c r="G854" s="372" t="s">
        <v>783</v>
      </c>
      <c r="H854" s="372" t="s">
        <v>783</v>
      </c>
      <c r="I854" s="373" t="s">
        <v>783</v>
      </c>
      <c r="J854" s="344">
        <v>1000020200000</v>
      </c>
      <c r="K854" s="345"/>
      <c r="L854" s="345"/>
      <c r="M854" s="345"/>
      <c r="N854" s="345"/>
      <c r="O854" s="345"/>
      <c r="P854" s="910" t="s">
        <v>768</v>
      </c>
      <c r="Q854" s="910"/>
      <c r="R854" s="910"/>
      <c r="S854" s="910"/>
      <c r="T854" s="910"/>
      <c r="U854" s="910"/>
      <c r="V854" s="910"/>
      <c r="W854" s="910"/>
      <c r="X854" s="910"/>
      <c r="Y854" s="347">
        <v>67</v>
      </c>
      <c r="Z854" s="348"/>
      <c r="AA854" s="348"/>
      <c r="AB854" s="349"/>
      <c r="AC854" s="840" t="s">
        <v>769</v>
      </c>
      <c r="AD854" s="841"/>
      <c r="AE854" s="841"/>
      <c r="AF854" s="841"/>
      <c r="AG854" s="841"/>
      <c r="AH854" s="366" t="s">
        <v>406</v>
      </c>
      <c r="AI854" s="367"/>
      <c r="AJ854" s="367"/>
      <c r="AK854" s="367"/>
      <c r="AL854" s="354" t="s">
        <v>406</v>
      </c>
      <c r="AM854" s="355"/>
      <c r="AN854" s="355"/>
      <c r="AO854" s="356"/>
      <c r="AP854" s="357" t="s">
        <v>406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1"/>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787</v>
      </c>
      <c r="F1110" s="369"/>
      <c r="G1110" s="369"/>
      <c r="H1110" s="369"/>
      <c r="I1110" s="369"/>
      <c r="J1110" s="344"/>
      <c r="K1110" s="345"/>
      <c r="L1110" s="345"/>
      <c r="M1110" s="345"/>
      <c r="N1110" s="345"/>
      <c r="O1110" s="345"/>
      <c r="P1110" s="359" t="s">
        <v>787</v>
      </c>
      <c r="Q1110" s="346"/>
      <c r="R1110" s="346"/>
      <c r="S1110" s="346"/>
      <c r="T1110" s="346"/>
      <c r="U1110" s="346"/>
      <c r="V1110" s="346"/>
      <c r="W1110" s="346"/>
      <c r="X1110" s="346"/>
      <c r="Y1110" s="347" t="s">
        <v>786</v>
      </c>
      <c r="Z1110" s="348"/>
      <c r="AA1110" s="348"/>
      <c r="AB1110" s="349"/>
      <c r="AC1110" s="350"/>
      <c r="AD1110" s="351"/>
      <c r="AE1110" s="351"/>
      <c r="AF1110" s="351"/>
      <c r="AG1110" s="351"/>
      <c r="AH1110" s="352" t="s">
        <v>786</v>
      </c>
      <c r="AI1110" s="353"/>
      <c r="AJ1110" s="353"/>
      <c r="AK1110" s="353"/>
      <c r="AL1110" s="354" t="s">
        <v>786</v>
      </c>
      <c r="AM1110" s="355"/>
      <c r="AN1110" s="355"/>
      <c r="AO1110" s="356"/>
      <c r="AP1110" s="357" t="s">
        <v>787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7" priority="14033">
      <formula>IF(RIGHT(TEXT(P14,"0.#"),1)=".",FALSE,TRUE)</formula>
    </cfRule>
    <cfRule type="expression" dxfId="2806" priority="14034">
      <formula>IF(RIGHT(TEXT(P14,"0.#"),1)=".",TRUE,FALSE)</formula>
    </cfRule>
  </conditionalFormatting>
  <conditionalFormatting sqref="AE32">
    <cfRule type="expression" dxfId="2805" priority="14023">
      <formula>IF(RIGHT(TEXT(AE32,"0.#"),1)=".",FALSE,TRUE)</formula>
    </cfRule>
    <cfRule type="expression" dxfId="2804" priority="14024">
      <formula>IF(RIGHT(TEXT(AE32,"0.#"),1)=".",TRUE,FALSE)</formula>
    </cfRule>
  </conditionalFormatting>
  <conditionalFormatting sqref="P18:AX18">
    <cfRule type="expression" dxfId="2803" priority="13909">
      <formula>IF(RIGHT(TEXT(P18,"0.#"),1)=".",FALSE,TRUE)</formula>
    </cfRule>
    <cfRule type="expression" dxfId="2802" priority="13910">
      <formula>IF(RIGHT(TEXT(P18,"0.#"),1)=".",TRUE,FALSE)</formula>
    </cfRule>
  </conditionalFormatting>
  <conditionalFormatting sqref="Y799">
    <cfRule type="expression" dxfId="2801" priority="13901">
      <formula>IF(RIGHT(TEXT(Y799,"0.#"),1)=".",FALSE,TRUE)</formula>
    </cfRule>
    <cfRule type="expression" dxfId="2800" priority="13902">
      <formula>IF(RIGHT(TEXT(Y799,"0.#"),1)=".",TRUE,FALSE)</formula>
    </cfRule>
  </conditionalFormatting>
  <conditionalFormatting sqref="Y830:Y837 Y828 Y817:Y824 Y815 Y804:Y811 Y802">
    <cfRule type="expression" dxfId="2799" priority="13683">
      <formula>IF(RIGHT(TEXT(Y802,"0.#"),1)=".",FALSE,TRUE)</formula>
    </cfRule>
    <cfRule type="expression" dxfId="2798" priority="13684">
      <formula>IF(RIGHT(TEXT(Y802,"0.#"),1)=".",TRUE,FALSE)</formula>
    </cfRule>
  </conditionalFormatting>
  <conditionalFormatting sqref="P15:AX15 P13:AX13 P16:AQ17">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93:Y798">
    <cfRule type="expression" dxfId="2791" priority="13707">
      <formula>IF(RIGHT(TEXT(Y793,"0.#"),1)=".",FALSE,TRUE)</formula>
    </cfRule>
    <cfRule type="expression" dxfId="2790" priority="13708">
      <formula>IF(RIGHT(TEXT(Y793,"0.#"),1)=".",TRUE,FALSE)</formula>
    </cfRule>
  </conditionalFormatting>
  <conditionalFormatting sqref="AU790">
    <cfRule type="expression" dxfId="2789" priority="13705">
      <formula>IF(RIGHT(TEXT(AU790,"0.#"),1)=".",FALSE,TRUE)</formula>
    </cfRule>
    <cfRule type="expression" dxfId="2788" priority="13706">
      <formula>IF(RIGHT(TEXT(AU790,"0.#"),1)=".",TRUE,FALSE)</formula>
    </cfRule>
  </conditionalFormatting>
  <conditionalFormatting sqref="AU799">
    <cfRule type="expression" dxfId="2787" priority="13703">
      <formula>IF(RIGHT(TEXT(AU799,"0.#"),1)=".",FALSE,TRUE)</formula>
    </cfRule>
    <cfRule type="expression" dxfId="2786" priority="13704">
      <formula>IF(RIGHT(TEXT(AU799,"0.#"),1)=".",TRUE,FALSE)</formula>
    </cfRule>
  </conditionalFormatting>
  <conditionalFormatting sqref="AU791:AU798 AU789">
    <cfRule type="expression" dxfId="2785" priority="13701">
      <formula>IF(RIGHT(TEXT(AU789,"0.#"),1)=".",FALSE,TRUE)</formula>
    </cfRule>
    <cfRule type="expression" dxfId="2784" priority="13702">
      <formula>IF(RIGHT(TEXT(AU789,"0.#"),1)=".",TRUE,FALSE)</formula>
    </cfRule>
  </conditionalFormatting>
  <conditionalFormatting sqref="Y829 Y816 Y803">
    <cfRule type="expression" dxfId="2783" priority="13687">
      <formula>IF(RIGHT(TEXT(Y803,"0.#"),1)=".",FALSE,TRUE)</formula>
    </cfRule>
    <cfRule type="expression" dxfId="2782" priority="13688">
      <formula>IF(RIGHT(TEXT(Y803,"0.#"),1)=".",TRUE,FALSE)</formula>
    </cfRule>
  </conditionalFormatting>
  <conditionalFormatting sqref="Y838 Y825 Y812">
    <cfRule type="expression" dxfId="2781" priority="13685">
      <formula>IF(RIGHT(TEXT(Y812,"0.#"),1)=".",FALSE,TRUE)</formula>
    </cfRule>
    <cfRule type="expression" dxfId="2780" priority="13686">
      <formula>IF(RIGHT(TEXT(Y812,"0.#"),1)=".",TRUE,FALSE)</formula>
    </cfRule>
  </conditionalFormatting>
  <conditionalFormatting sqref="AU829 AU816 AU803">
    <cfRule type="expression" dxfId="2779" priority="13681">
      <formula>IF(RIGHT(TEXT(AU803,"0.#"),1)=".",FALSE,TRUE)</formula>
    </cfRule>
    <cfRule type="expression" dxfId="2778" priority="13682">
      <formula>IF(RIGHT(TEXT(AU803,"0.#"),1)=".",TRUE,FALSE)</formula>
    </cfRule>
  </conditionalFormatting>
  <conditionalFormatting sqref="AU838 AU825 AU812">
    <cfRule type="expression" dxfId="2777" priority="13679">
      <formula>IF(RIGHT(TEXT(AU812,"0.#"),1)=".",FALSE,TRUE)</formula>
    </cfRule>
    <cfRule type="expression" dxfId="2776" priority="13680">
      <formula>IF(RIGHT(TEXT(AU812,"0.#"),1)=".",TRUE,FALSE)</formula>
    </cfRule>
  </conditionalFormatting>
  <conditionalFormatting sqref="AU830:AU837 AU828 AU817:AU824 AU815 AU804:AU811 AU802">
    <cfRule type="expression" dxfId="2775" priority="13677">
      <formula>IF(RIGHT(TEXT(AU802,"0.#"),1)=".",FALSE,TRUE)</formula>
    </cfRule>
    <cfRule type="expression" dxfId="2774" priority="13678">
      <formula>IF(RIGHT(TEXT(AU802,"0.#"),1)=".",TRUE,FALSE)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9">
    <cfRule type="expression" dxfId="2709" priority="13337">
      <formula>IF(RIGHT(TEXT(AI89,"0.#"),1)=".",FALSE,TRUE)</formula>
    </cfRule>
    <cfRule type="expression" dxfId="2708" priority="13338">
      <formula>IF(RIGHT(TEXT(AI89,"0.#"),1)=".",TRUE,FALSE)</formula>
    </cfRule>
  </conditionalFormatting>
  <conditionalFormatting sqref="AI88">
    <cfRule type="expression" dxfId="2707" priority="13335">
      <formula>IF(RIGHT(TEXT(AI88,"0.#"),1)=".",FALSE,TRUE)</formula>
    </cfRule>
    <cfRule type="expression" dxfId="2706" priority="13336">
      <formula>IF(RIGHT(TEXT(AI88,"0.#"),1)=".",TRUE,FALSE)</formula>
    </cfRule>
  </conditionalFormatting>
  <conditionalFormatting sqref="AI87">
    <cfRule type="expression" dxfId="2705" priority="13333">
      <formula>IF(RIGHT(TEXT(AI87,"0.#"),1)=".",FALSE,TRUE)</formula>
    </cfRule>
    <cfRule type="expression" dxfId="2704" priority="13334">
      <formula>IF(RIGHT(TEXT(AI87,"0.#"),1)=".",TRUE,FALSE)</formula>
    </cfRule>
  </conditionalFormatting>
  <conditionalFormatting sqref="AM88">
    <cfRule type="expression" dxfId="2703" priority="13329">
      <formula>IF(RIGHT(TEXT(AM88,"0.#"),1)=".",FALSE,TRUE)</formula>
    </cfRule>
    <cfRule type="expression" dxfId="2702" priority="13330">
      <formula>IF(RIGHT(TEXT(AM88,"0.#"),1)=".",TRUE,FALSE)</formula>
    </cfRule>
  </conditionalFormatting>
  <conditionalFormatting sqref="AM89">
    <cfRule type="expression" dxfId="2701" priority="13327">
      <formula>IF(RIGHT(TEXT(AM89,"0.#"),1)=".",FALSE,TRUE)</formula>
    </cfRule>
    <cfRule type="expression" dxfId="2700" priority="13328">
      <formula>IF(RIGHT(TEXT(AM89,"0.#"),1)=".",TRUE,FALSE)</formula>
    </cfRule>
  </conditionalFormatting>
  <conditionalFormatting sqref="AE92">
    <cfRule type="expression" dxfId="2699" priority="13313">
      <formula>IF(RIGHT(TEXT(AE92,"0.#"),1)=".",FALSE,TRUE)</formula>
    </cfRule>
    <cfRule type="expression" dxfId="2698" priority="13314">
      <formula>IF(RIGHT(TEXT(AE92,"0.#"),1)=".",TRUE,FALSE)</formula>
    </cfRule>
  </conditionalFormatting>
  <conditionalFormatting sqref="AE93">
    <cfRule type="expression" dxfId="2697" priority="13311">
      <formula>IF(RIGHT(TEXT(AE93,"0.#"),1)=".",FALSE,TRUE)</formula>
    </cfRule>
    <cfRule type="expression" dxfId="2696" priority="13312">
      <formula>IF(RIGHT(TEXT(AE93,"0.#"),1)=".",TRUE,FALSE)</formula>
    </cfRule>
  </conditionalFormatting>
  <conditionalFormatting sqref="AE94">
    <cfRule type="expression" dxfId="2695" priority="13309">
      <formula>IF(RIGHT(TEXT(AE94,"0.#"),1)=".",FALSE,TRUE)</formula>
    </cfRule>
    <cfRule type="expression" dxfId="2694" priority="13310">
      <formula>IF(RIGHT(TEXT(AE94,"0.#"),1)=".",TRUE,FALSE)</formula>
    </cfRule>
  </conditionalFormatting>
  <conditionalFormatting sqref="AI94">
    <cfRule type="expression" dxfId="2693" priority="13307">
      <formula>IF(RIGHT(TEXT(AI94,"0.#"),1)=".",FALSE,TRUE)</formula>
    </cfRule>
    <cfRule type="expression" dxfId="2692" priority="13308">
      <formula>IF(RIGHT(TEXT(AI94,"0.#"),1)=".",TRUE,FALSE)</formula>
    </cfRule>
  </conditionalFormatting>
  <conditionalFormatting sqref="AI93">
    <cfRule type="expression" dxfId="2691" priority="13305">
      <formula>IF(RIGHT(TEXT(AI93,"0.#"),1)=".",FALSE,TRUE)</formula>
    </cfRule>
    <cfRule type="expression" dxfId="2690" priority="13306">
      <formula>IF(RIGHT(TEXT(AI93,"0.#"),1)=".",TRUE,FALSE)</formula>
    </cfRule>
  </conditionalFormatting>
  <conditionalFormatting sqref="AI92">
    <cfRule type="expression" dxfId="2689" priority="13303">
      <formula>IF(RIGHT(TEXT(AI92,"0.#"),1)=".",FALSE,TRUE)</formula>
    </cfRule>
    <cfRule type="expression" dxfId="2688" priority="13304">
      <formula>IF(RIGHT(TEXT(AI92,"0.#"),1)=".",TRUE,FALSE)</formula>
    </cfRule>
  </conditionalFormatting>
  <conditionalFormatting sqref="AM92">
    <cfRule type="expression" dxfId="2687" priority="13301">
      <formula>IF(RIGHT(TEXT(AM92,"0.#"),1)=".",FALSE,TRUE)</formula>
    </cfRule>
    <cfRule type="expression" dxfId="2686" priority="13302">
      <formula>IF(RIGHT(TEXT(AM92,"0.#"),1)=".",TRUE,FALSE)</formula>
    </cfRule>
  </conditionalFormatting>
  <conditionalFormatting sqref="AM93">
    <cfRule type="expression" dxfId="2685" priority="13299">
      <formula>IF(RIGHT(TEXT(AM93,"0.#"),1)=".",FALSE,TRUE)</formula>
    </cfRule>
    <cfRule type="expression" dxfId="2684" priority="13300">
      <formula>IF(RIGHT(TEXT(AM93,"0.#"),1)=".",TRUE,FALSE)</formula>
    </cfRule>
  </conditionalFormatting>
  <conditionalFormatting sqref="AM94">
    <cfRule type="expression" dxfId="2683" priority="13297">
      <formula>IF(RIGHT(TEXT(AM94,"0.#"),1)=".",FALSE,TRUE)</formula>
    </cfRule>
    <cfRule type="expression" dxfId="2682" priority="13298">
      <formula>IF(RIGHT(TEXT(AM94,"0.#"),1)=".",TRUE,FALSE)</formula>
    </cfRule>
  </conditionalFormatting>
  <conditionalFormatting sqref="AE97">
    <cfRule type="expression" dxfId="2681" priority="13283">
      <formula>IF(RIGHT(TEXT(AE97,"0.#"),1)=".",FALSE,TRUE)</formula>
    </cfRule>
    <cfRule type="expression" dxfId="2680" priority="13284">
      <formula>IF(RIGHT(TEXT(AE97,"0.#"),1)=".",TRUE,FALSE)</formula>
    </cfRule>
  </conditionalFormatting>
  <conditionalFormatting sqref="AE98">
    <cfRule type="expression" dxfId="2679" priority="13281">
      <formula>IF(RIGHT(TEXT(AE98,"0.#"),1)=".",FALSE,TRUE)</formula>
    </cfRule>
    <cfRule type="expression" dxfId="2678" priority="13282">
      <formula>IF(RIGHT(TEXT(AE98,"0.#"),1)=".",TRUE,FALSE)</formula>
    </cfRule>
  </conditionalFormatting>
  <conditionalFormatting sqref="AE99">
    <cfRule type="expression" dxfId="2677" priority="13279">
      <formula>IF(RIGHT(TEXT(AE99,"0.#"),1)=".",FALSE,TRUE)</formula>
    </cfRule>
    <cfRule type="expression" dxfId="2676" priority="13280">
      <formula>IF(RIGHT(TEXT(AE99,"0.#"),1)=".",TRUE,FALSE)</formula>
    </cfRule>
  </conditionalFormatting>
  <conditionalFormatting sqref="AI99">
    <cfRule type="expression" dxfId="2675" priority="13277">
      <formula>IF(RIGHT(TEXT(AI99,"0.#"),1)=".",FALSE,TRUE)</formula>
    </cfRule>
    <cfRule type="expression" dxfId="2674" priority="13278">
      <formula>IF(RIGHT(TEXT(AI99,"0.#"),1)=".",TRUE,FALSE)</formula>
    </cfRule>
  </conditionalFormatting>
  <conditionalFormatting sqref="AI98">
    <cfRule type="expression" dxfId="2673" priority="13275">
      <formula>IF(RIGHT(TEXT(AI98,"0.#"),1)=".",FALSE,TRUE)</formula>
    </cfRule>
    <cfRule type="expression" dxfId="2672" priority="13276">
      <formula>IF(RIGHT(TEXT(AI98,"0.#"),1)=".",TRUE,FALSE)</formula>
    </cfRule>
  </conditionalFormatting>
  <conditionalFormatting sqref="AI97">
    <cfRule type="expression" dxfId="2671" priority="13273">
      <formula>IF(RIGHT(TEXT(AI97,"0.#"),1)=".",FALSE,TRUE)</formula>
    </cfRule>
    <cfRule type="expression" dxfId="2670" priority="13274">
      <formula>IF(RIGHT(TEXT(AI97,"0.#"),1)=".",TRUE,FALSE)</formula>
    </cfRule>
  </conditionalFormatting>
  <conditionalFormatting sqref="AM97">
    <cfRule type="expression" dxfId="2669" priority="13271">
      <formula>IF(RIGHT(TEXT(AM97,"0.#"),1)=".",FALSE,TRUE)</formula>
    </cfRule>
    <cfRule type="expression" dxfId="2668" priority="13272">
      <formula>IF(RIGHT(TEXT(AM97,"0.#"),1)=".",TRUE,FALSE)</formula>
    </cfRule>
  </conditionalFormatting>
  <conditionalFormatting sqref="AM98">
    <cfRule type="expression" dxfId="2667" priority="13269">
      <formula>IF(RIGHT(TEXT(AM98,"0.#"),1)=".",FALSE,TRUE)</formula>
    </cfRule>
    <cfRule type="expression" dxfId="2666" priority="13270">
      <formula>IF(RIGHT(TEXT(AM98,"0.#"),1)=".",TRUE,FALSE)</formula>
    </cfRule>
  </conditionalFormatting>
  <conditionalFormatting sqref="AM99">
    <cfRule type="expression" dxfId="2665" priority="13267">
      <formula>IF(RIGHT(TEXT(AM99,"0.#"),1)=".",FALSE,TRUE)</formula>
    </cfRule>
    <cfRule type="expression" dxfId="2664" priority="13268">
      <formula>IF(RIGHT(TEXT(AM99,"0.#"),1)=".",TRUE,FALSE)</formula>
    </cfRule>
  </conditionalFormatting>
  <conditionalFormatting sqref="AI101">
    <cfRule type="expression" dxfId="2663" priority="13253">
      <formula>IF(RIGHT(TEXT(AI101,"0.#"),1)=".",FALSE,TRUE)</formula>
    </cfRule>
    <cfRule type="expression" dxfId="2662" priority="13254">
      <formula>IF(RIGHT(TEXT(AI101,"0.#"),1)=".",TRUE,FALSE)</formula>
    </cfRule>
  </conditionalFormatting>
  <conditionalFormatting sqref="AM101">
    <cfRule type="expression" dxfId="2661" priority="13251">
      <formula>IF(RIGHT(TEXT(AM101,"0.#"),1)=".",FALSE,TRUE)</formula>
    </cfRule>
    <cfRule type="expression" dxfId="2660" priority="13252">
      <formula>IF(RIGHT(TEXT(AM101,"0.#"),1)=".",TRUE,FALSE)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I102">
    <cfRule type="expression" dxfId="2657" priority="13247">
      <formula>IF(RIGHT(TEXT(AI102,"0.#"),1)=".",FALSE,TRUE)</formula>
    </cfRule>
    <cfRule type="expression" dxfId="2656" priority="13248">
      <formula>IF(RIGHT(TEXT(AI102,"0.#"),1)=".",TRUE,FALSE)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4">
    <cfRule type="expression" dxfId="2651" priority="13241">
      <formula>IF(RIGHT(TEXT(AE104,"0.#"),1)=".",FALSE,TRUE)</formula>
    </cfRule>
    <cfRule type="expression" dxfId="2650" priority="13242">
      <formula>IF(RIGHT(TEXT(AE104,"0.#"),1)=".",TRUE,FALSE)</formula>
    </cfRule>
  </conditionalFormatting>
  <conditionalFormatting sqref="AI104">
    <cfRule type="expression" dxfId="2649" priority="13239">
      <formula>IF(RIGHT(TEXT(AI104,"0.#"),1)=".",FALSE,TRUE)</formula>
    </cfRule>
    <cfRule type="expression" dxfId="2648" priority="13240">
      <formula>IF(RIGHT(TEXT(AI104,"0.#"),1)=".",TRUE,FALSE)</formula>
    </cfRule>
  </conditionalFormatting>
  <conditionalFormatting sqref="AM104">
    <cfRule type="expression" dxfId="2647" priority="13237">
      <formula>IF(RIGHT(TEXT(AM104,"0.#"),1)=".",FALSE,TRUE)</formula>
    </cfRule>
    <cfRule type="expression" dxfId="2646" priority="13238">
      <formula>IF(RIGHT(TEXT(AM104,"0.#"),1)=".",TRUE,FALSE)</formula>
    </cfRule>
  </conditionalFormatting>
  <conditionalFormatting sqref="AE105">
    <cfRule type="expression" dxfId="2645" priority="13235">
      <formula>IF(RIGHT(TEXT(AE105,"0.#"),1)=".",FALSE,TRUE)</formula>
    </cfRule>
    <cfRule type="expression" dxfId="2644" priority="13236">
      <formula>IF(RIGHT(TEXT(AE105,"0.#"),1)=".",TRUE,FALSE)</formula>
    </cfRule>
  </conditionalFormatting>
  <conditionalFormatting sqref="AI105">
    <cfRule type="expression" dxfId="2643" priority="13233">
      <formula>IF(RIGHT(TEXT(AI105,"0.#"),1)=".",FALSE,TRUE)</formula>
    </cfRule>
    <cfRule type="expression" dxfId="2642" priority="13234">
      <formula>IF(RIGHT(TEXT(AI105,"0.#"),1)=".",TRUE,FALSE)</formula>
    </cfRule>
  </conditionalFormatting>
  <conditionalFormatting sqref="AM105">
    <cfRule type="expression" dxfId="2641" priority="13231">
      <formula>IF(RIGHT(TEXT(AM105,"0.#"),1)=".",FALSE,TRUE)</formula>
    </cfRule>
    <cfRule type="expression" dxfId="2640" priority="13232">
      <formula>IF(RIGHT(TEXT(AM105,"0.#"),1)=".",TRUE,FALSE)</formula>
    </cfRule>
  </conditionalFormatting>
  <conditionalFormatting sqref="AE107">
    <cfRule type="expression" dxfId="2639" priority="13227">
      <formula>IF(RIGHT(TEXT(AE107,"0.#"),1)=".",FALSE,TRUE)</formula>
    </cfRule>
    <cfRule type="expression" dxfId="2638" priority="13228">
      <formula>IF(RIGHT(TEXT(AE107,"0.#"),1)=".",TRUE,FALSE)</formula>
    </cfRule>
  </conditionalFormatting>
  <conditionalFormatting sqref="AI107">
    <cfRule type="expression" dxfId="2637" priority="13225">
      <formula>IF(RIGHT(TEXT(AI107,"0.#"),1)=".",FALSE,TRUE)</formula>
    </cfRule>
    <cfRule type="expression" dxfId="2636" priority="13226">
      <formula>IF(RIGHT(TEXT(AI107,"0.#"),1)=".",TRUE,FALSE)</formula>
    </cfRule>
  </conditionalFormatting>
  <conditionalFormatting sqref="AM107">
    <cfRule type="expression" dxfId="2635" priority="13223">
      <formula>IF(RIGHT(TEXT(AM107,"0.#"),1)=".",FALSE,TRUE)</formula>
    </cfRule>
    <cfRule type="expression" dxfId="2634" priority="13224">
      <formula>IF(RIGHT(TEXT(AM107,"0.#"),1)=".",TRUE,FALSE)</formula>
    </cfRule>
  </conditionalFormatting>
  <conditionalFormatting sqref="AE108">
    <cfRule type="expression" dxfId="2633" priority="13221">
      <formula>IF(RIGHT(TEXT(AE108,"0.#"),1)=".",FALSE,TRUE)</formula>
    </cfRule>
    <cfRule type="expression" dxfId="2632" priority="13222">
      <formula>IF(RIGHT(TEXT(AE108,"0.#"),1)=".",TRUE,FALSE)</formula>
    </cfRule>
  </conditionalFormatting>
  <conditionalFormatting sqref="AI108">
    <cfRule type="expression" dxfId="2631" priority="13219">
      <formula>IF(RIGHT(TEXT(AI108,"0.#"),1)=".",FALSE,TRUE)</formula>
    </cfRule>
    <cfRule type="expression" dxfId="2630" priority="13220">
      <formula>IF(RIGHT(TEXT(AI108,"0.#"),1)=".",TRUE,FALSE)</formula>
    </cfRule>
  </conditionalFormatting>
  <conditionalFormatting sqref="AM108">
    <cfRule type="expression" dxfId="2629" priority="13217">
      <formula>IF(RIGHT(TEXT(AM108,"0.#"),1)=".",FALSE,TRUE)</formula>
    </cfRule>
    <cfRule type="expression" dxfId="2628" priority="13218">
      <formula>IF(RIGHT(TEXT(AM108,"0.#"),1)=".",TRUE,FALSE)</formula>
    </cfRule>
  </conditionalFormatting>
  <conditionalFormatting sqref="AE110">
    <cfRule type="expression" dxfId="2627" priority="13213">
      <formula>IF(RIGHT(TEXT(AE110,"0.#"),1)=".",FALSE,TRUE)</formula>
    </cfRule>
    <cfRule type="expression" dxfId="2626" priority="13214">
      <formula>IF(RIGHT(TEXT(AE110,"0.#"),1)=".",TRUE,FALSE)</formula>
    </cfRule>
  </conditionalFormatting>
  <conditionalFormatting sqref="AI110">
    <cfRule type="expression" dxfId="2625" priority="13211">
      <formula>IF(RIGHT(TEXT(AI110,"0.#"),1)=".",FALSE,TRUE)</formula>
    </cfRule>
    <cfRule type="expression" dxfId="2624" priority="13212">
      <formula>IF(RIGHT(TEXT(AI110,"0.#"),1)=".",TRUE,FALSE)</formula>
    </cfRule>
  </conditionalFormatting>
  <conditionalFormatting sqref="AM110">
    <cfRule type="expression" dxfId="2623" priority="13209">
      <formula>IF(RIGHT(TEXT(AM110,"0.#"),1)=".",FALSE,TRUE)</formula>
    </cfRule>
    <cfRule type="expression" dxfId="2622" priority="13210">
      <formula>IF(RIGHT(TEXT(AM110,"0.#"),1)=".",TRUE,FALSE)</formula>
    </cfRule>
  </conditionalFormatting>
  <conditionalFormatting sqref="AE111">
    <cfRule type="expression" dxfId="2621" priority="13207">
      <formula>IF(RIGHT(TEXT(AE111,"0.#"),1)=".",FALSE,TRUE)</formula>
    </cfRule>
    <cfRule type="expression" dxfId="2620" priority="13208">
      <formula>IF(RIGHT(TEXT(AE111,"0.#"),1)=".",TRUE,FALSE)</formula>
    </cfRule>
  </conditionalFormatting>
  <conditionalFormatting sqref="AI111">
    <cfRule type="expression" dxfId="2619" priority="13205">
      <formula>IF(RIGHT(TEXT(AI111,"0.#"),1)=".",FALSE,TRUE)</formula>
    </cfRule>
    <cfRule type="expression" dxfId="2618" priority="13206">
      <formula>IF(RIGHT(TEXT(AI111,"0.#"),1)=".",TRUE,FALSE)</formula>
    </cfRule>
  </conditionalFormatting>
  <conditionalFormatting sqref="AM111">
    <cfRule type="expression" dxfId="2617" priority="13203">
      <formula>IF(RIGHT(TEXT(AM111,"0.#"),1)=".",FALSE,TRUE)</formula>
    </cfRule>
    <cfRule type="expression" dxfId="2616" priority="13204">
      <formula>IF(RIGHT(TEXT(AM111,"0.#"),1)=".",TRUE,FALSE)</formula>
    </cfRule>
  </conditionalFormatting>
  <conditionalFormatting sqref="AE113">
    <cfRule type="expression" dxfId="2615" priority="13199">
      <formula>IF(RIGHT(TEXT(AE113,"0.#"),1)=".",FALSE,TRUE)</formula>
    </cfRule>
    <cfRule type="expression" dxfId="2614" priority="13200">
      <formula>IF(RIGHT(TEXT(AE113,"0.#"),1)=".",TRUE,FALSE)</formula>
    </cfRule>
  </conditionalFormatting>
  <conditionalFormatting sqref="AI113">
    <cfRule type="expression" dxfId="2613" priority="13197">
      <formula>IF(RIGHT(TEXT(AI113,"0.#"),1)=".",FALSE,TRUE)</formula>
    </cfRule>
    <cfRule type="expression" dxfId="2612" priority="13198">
      <formula>IF(RIGHT(TEXT(AI113,"0.#"),1)=".",TRUE,FALSE)</formula>
    </cfRule>
  </conditionalFormatting>
  <conditionalFormatting sqref="AM113">
    <cfRule type="expression" dxfId="2611" priority="13195">
      <formula>IF(RIGHT(TEXT(AM113,"0.#"),1)=".",FALSE,TRUE)</formula>
    </cfRule>
    <cfRule type="expression" dxfId="2610" priority="13196">
      <formula>IF(RIGHT(TEXT(AM113,"0.#"),1)=".",TRUE,FALSE)</formula>
    </cfRule>
  </conditionalFormatting>
  <conditionalFormatting sqref="AE114">
    <cfRule type="expression" dxfId="2609" priority="13193">
      <formula>IF(RIGHT(TEXT(AE114,"0.#"),1)=".",FALSE,TRUE)</formula>
    </cfRule>
    <cfRule type="expression" dxfId="2608" priority="13194">
      <formula>IF(RIGHT(TEXT(AE114,"0.#"),1)=".",TRUE,FALSE)</formula>
    </cfRule>
  </conditionalFormatting>
  <conditionalFormatting sqref="AI114">
    <cfRule type="expression" dxfId="2607" priority="13191">
      <formula>IF(RIGHT(TEXT(AI114,"0.#"),1)=".",FALSE,TRUE)</formula>
    </cfRule>
    <cfRule type="expression" dxfId="2606" priority="13192">
      <formula>IF(RIGHT(TEXT(AI114,"0.#"),1)=".",TRUE,FALSE)</formula>
    </cfRule>
  </conditionalFormatting>
  <conditionalFormatting sqref="AM114">
    <cfRule type="expression" dxfId="2605" priority="13189">
      <formula>IF(RIGHT(TEXT(AM114,"0.#"),1)=".",FALSE,TRUE)</formula>
    </cfRule>
    <cfRule type="expression" dxfId="2604" priority="13190">
      <formula>IF(RIGHT(TEXT(AM114,"0.#"),1)=".",TRUE,FALSE)</formula>
    </cfRule>
  </conditionalFormatting>
  <conditionalFormatting sqref="AE116 AQ116">
    <cfRule type="expression" dxfId="2603" priority="13185">
      <formula>IF(RIGHT(TEXT(AE116,"0.#"),1)=".",FALSE,TRUE)</formula>
    </cfRule>
    <cfRule type="expression" dxfId="2602" priority="13186">
      <formula>IF(RIGHT(TEXT(AE116,"0.#"),1)=".",TRUE,FALSE)</formula>
    </cfRule>
  </conditionalFormatting>
  <conditionalFormatting sqref="AI116">
    <cfRule type="expression" dxfId="2601" priority="13183">
      <formula>IF(RIGHT(TEXT(AI116,"0.#"),1)=".",FALSE,TRUE)</formula>
    </cfRule>
    <cfRule type="expression" dxfId="2600" priority="13184">
      <formula>IF(RIGHT(TEXT(AI116,"0.#"),1)=".",TRUE,FALSE)</formula>
    </cfRule>
  </conditionalFormatting>
  <conditionalFormatting sqref="AM116">
    <cfRule type="expression" dxfId="2599" priority="13181">
      <formula>IF(RIGHT(TEXT(AM116,"0.#"),1)=".",FALSE,TRUE)</formula>
    </cfRule>
    <cfRule type="expression" dxfId="2598" priority="13182">
      <formula>IF(RIGHT(TEXT(AM116,"0.#"),1)=".",TRUE,FALSE)</formula>
    </cfRule>
  </conditionalFormatting>
  <conditionalFormatting sqref="AE117 AM117">
    <cfRule type="expression" dxfId="2597" priority="13179">
      <formula>IF(RIGHT(TEXT(AE117,"0.#"),1)=".",FALSE,TRUE)</formula>
    </cfRule>
    <cfRule type="expression" dxfId="2596" priority="13180">
      <formula>IF(RIGHT(TEXT(AE117,"0.#"),1)=".",TRUE,FALSE)</formula>
    </cfRule>
  </conditionalFormatting>
  <conditionalFormatting sqref="AI117">
    <cfRule type="expression" dxfId="2595" priority="13177">
      <formula>IF(RIGHT(TEXT(AI117,"0.#"),1)=".",FALSE,TRUE)</formula>
    </cfRule>
    <cfRule type="expression" dxfId="2594" priority="13178">
      <formula>IF(RIGHT(TEXT(AI117,"0.#"),1)=".",TRUE,FALSE)</formula>
    </cfRule>
  </conditionalFormatting>
  <conditionalFormatting sqref="AQ117">
    <cfRule type="expression" dxfId="2593" priority="13173">
      <formula>IF(RIGHT(TEXT(AQ117,"0.#"),1)=".",FALSE,TRUE)</formula>
    </cfRule>
    <cfRule type="expression" dxfId="2592" priority="13174">
      <formula>IF(RIGHT(TEXT(AQ117,"0.#"),1)=".",TRUE,FALSE)</formula>
    </cfRule>
  </conditionalFormatting>
  <conditionalFormatting sqref="AE119 AQ119">
    <cfRule type="expression" dxfId="2591" priority="13171">
      <formula>IF(RIGHT(TEXT(AE119,"0.#"),1)=".",FALSE,TRUE)</formula>
    </cfRule>
    <cfRule type="expression" dxfId="2590" priority="13172">
      <formula>IF(RIGHT(TEXT(AE119,"0.#"),1)=".",TRUE,FALSE)</formula>
    </cfRule>
  </conditionalFormatting>
  <conditionalFormatting sqref="AI119">
    <cfRule type="expression" dxfId="2589" priority="13169">
      <formula>IF(RIGHT(TEXT(AI119,"0.#"),1)=".",FALSE,TRUE)</formula>
    </cfRule>
    <cfRule type="expression" dxfId="2588" priority="13170">
      <formula>IF(RIGHT(TEXT(AI119,"0.#"),1)=".",TRUE,FALSE)</formula>
    </cfRule>
  </conditionalFormatting>
  <conditionalFormatting sqref="AM119">
    <cfRule type="expression" dxfId="2587" priority="13167">
      <formula>IF(RIGHT(TEXT(AM119,"0.#"),1)=".",FALSE,TRUE)</formula>
    </cfRule>
    <cfRule type="expression" dxfId="2586" priority="13168">
      <formula>IF(RIGHT(TEXT(AM119,"0.#"),1)=".",TRUE,FALSE)</formula>
    </cfRule>
  </conditionalFormatting>
  <conditionalFormatting sqref="AQ120">
    <cfRule type="expression" dxfId="2585" priority="13159">
      <formula>IF(RIGHT(TEXT(AQ120,"0.#"),1)=".",FALSE,TRUE)</formula>
    </cfRule>
    <cfRule type="expression" dxfId="2584" priority="13160">
      <formula>IF(RIGHT(TEXT(AQ120,"0.#"),1)=".",TRUE,FALSE)</formula>
    </cfRule>
  </conditionalFormatting>
  <conditionalFormatting sqref="AE122 AQ122">
    <cfRule type="expression" dxfId="2583" priority="13157">
      <formula>IF(RIGHT(TEXT(AE122,"0.#"),1)=".",FALSE,TRUE)</formula>
    </cfRule>
    <cfRule type="expression" dxfId="2582" priority="13158">
      <formula>IF(RIGHT(TEXT(AE122,"0.#"),1)=".",TRUE,FALSE)</formula>
    </cfRule>
  </conditionalFormatting>
  <conditionalFormatting sqref="AI122">
    <cfRule type="expression" dxfId="2581" priority="13155">
      <formula>IF(RIGHT(TEXT(AI122,"0.#"),1)=".",FALSE,TRUE)</formula>
    </cfRule>
    <cfRule type="expression" dxfId="2580" priority="13156">
      <formula>IF(RIGHT(TEXT(AI122,"0.#"),1)=".",TRUE,FALSE)</formula>
    </cfRule>
  </conditionalFormatting>
  <conditionalFormatting sqref="AM122">
    <cfRule type="expression" dxfId="2579" priority="13153">
      <formula>IF(RIGHT(TEXT(AM122,"0.#"),1)=".",FALSE,TRUE)</formula>
    </cfRule>
    <cfRule type="expression" dxfId="2578" priority="13154">
      <formula>IF(RIGHT(TEXT(AM122,"0.#"),1)=".",TRUE,FALSE)</formula>
    </cfRule>
  </conditionalFormatting>
  <conditionalFormatting sqref="AQ123">
    <cfRule type="expression" dxfId="2577" priority="13145">
      <formula>IF(RIGHT(TEXT(AQ123,"0.#"),1)=".",FALSE,TRUE)</formula>
    </cfRule>
    <cfRule type="expression" dxfId="2576" priority="13146">
      <formula>IF(RIGHT(TEXT(AQ123,"0.#"),1)=".",TRUE,FALSE)</formula>
    </cfRule>
  </conditionalFormatting>
  <conditionalFormatting sqref="AE125 AQ125">
    <cfRule type="expression" dxfId="2575" priority="13143">
      <formula>IF(RIGHT(TEXT(AE125,"0.#"),1)=".",FALSE,TRUE)</formula>
    </cfRule>
    <cfRule type="expression" dxfId="2574" priority="13144">
      <formula>IF(RIGHT(TEXT(AE125,"0.#"),1)=".",TRUE,FALSE)</formula>
    </cfRule>
  </conditionalFormatting>
  <conditionalFormatting sqref="AI125">
    <cfRule type="expression" dxfId="2573" priority="13141">
      <formula>IF(RIGHT(TEXT(AI125,"0.#"),1)=".",FALSE,TRUE)</formula>
    </cfRule>
    <cfRule type="expression" dxfId="2572" priority="13142">
      <formula>IF(RIGHT(TEXT(AI125,"0.#"),1)=".",TRUE,FALSE)</formula>
    </cfRule>
  </conditionalFormatting>
  <conditionalFormatting sqref="AM125">
    <cfRule type="expression" dxfId="2571" priority="13139">
      <formula>IF(RIGHT(TEXT(AM125,"0.#"),1)=".",FALSE,TRUE)</formula>
    </cfRule>
    <cfRule type="expression" dxfId="2570" priority="13140">
      <formula>IF(RIGHT(TEXT(AM125,"0.#"),1)=".",TRUE,FALSE)</formula>
    </cfRule>
  </conditionalFormatting>
  <conditionalFormatting sqref="AQ126">
    <cfRule type="expression" dxfId="2569" priority="13131">
      <formula>IF(RIGHT(TEXT(AQ126,"0.#"),1)=".",FALSE,TRUE)</formula>
    </cfRule>
    <cfRule type="expression" dxfId="2568" priority="13132">
      <formula>IF(RIGHT(TEXT(AQ126,"0.#"),1)=".",TRUE,FALSE)</formula>
    </cfRule>
  </conditionalFormatting>
  <conditionalFormatting sqref="AE128 AQ128">
    <cfRule type="expression" dxfId="2567" priority="13129">
      <formula>IF(RIGHT(TEXT(AE128,"0.#"),1)=".",FALSE,TRUE)</formula>
    </cfRule>
    <cfRule type="expression" dxfId="2566" priority="13130">
      <formula>IF(RIGHT(TEXT(AE128,"0.#"),1)=".",TRUE,FALSE)</formula>
    </cfRule>
  </conditionalFormatting>
  <conditionalFormatting sqref="AI128">
    <cfRule type="expression" dxfId="2565" priority="13127">
      <formula>IF(RIGHT(TEXT(AI128,"0.#"),1)=".",FALSE,TRUE)</formula>
    </cfRule>
    <cfRule type="expression" dxfId="2564" priority="13128">
      <formula>IF(RIGHT(TEXT(AI128,"0.#"),1)=".",TRUE,FALSE)</formula>
    </cfRule>
  </conditionalFormatting>
  <conditionalFormatting sqref="AM128">
    <cfRule type="expression" dxfId="2563" priority="13125">
      <formula>IF(RIGHT(TEXT(AM128,"0.#"),1)=".",FALSE,TRUE)</formula>
    </cfRule>
    <cfRule type="expression" dxfId="2562" priority="13126">
      <formula>IF(RIGHT(TEXT(AM128,"0.#"),1)=".",TRUE,FALSE)</formula>
    </cfRule>
  </conditionalFormatting>
  <conditionalFormatting sqref="AQ129">
    <cfRule type="expression" dxfId="2561" priority="13117">
      <formula>IF(RIGHT(TEXT(AQ129,"0.#"),1)=".",FALSE,TRUE)</formula>
    </cfRule>
    <cfRule type="expression" dxfId="2560" priority="13118">
      <formula>IF(RIGHT(TEXT(AQ129,"0.#"),1)=".",TRUE,FALSE)</formula>
    </cfRule>
  </conditionalFormatting>
  <conditionalFormatting sqref="AE75">
    <cfRule type="expression" dxfId="2559" priority="13115">
      <formula>IF(RIGHT(TEXT(AE75,"0.#"),1)=".",FALSE,TRUE)</formula>
    </cfRule>
    <cfRule type="expression" dxfId="2558" priority="13116">
      <formula>IF(RIGHT(TEXT(AE75,"0.#"),1)=".",TRUE,FALSE)</formula>
    </cfRule>
  </conditionalFormatting>
  <conditionalFormatting sqref="AE76">
    <cfRule type="expression" dxfId="2557" priority="13113">
      <formula>IF(RIGHT(TEXT(AE76,"0.#"),1)=".",FALSE,TRUE)</formula>
    </cfRule>
    <cfRule type="expression" dxfId="2556" priority="13114">
      <formula>IF(RIGHT(TEXT(AE76,"0.#"),1)=".",TRUE,FALSE)</formula>
    </cfRule>
  </conditionalFormatting>
  <conditionalFormatting sqref="AE77">
    <cfRule type="expression" dxfId="2555" priority="13111">
      <formula>IF(RIGHT(TEXT(AE77,"0.#"),1)=".",FALSE,TRUE)</formula>
    </cfRule>
    <cfRule type="expression" dxfId="2554" priority="13112">
      <formula>IF(RIGHT(TEXT(AE77,"0.#"),1)=".",TRUE,FALSE)</formula>
    </cfRule>
  </conditionalFormatting>
  <conditionalFormatting sqref="AI77">
    <cfRule type="expression" dxfId="2553" priority="13109">
      <formula>IF(RIGHT(TEXT(AI77,"0.#"),1)=".",FALSE,TRUE)</formula>
    </cfRule>
    <cfRule type="expression" dxfId="2552" priority="13110">
      <formula>IF(RIGHT(TEXT(AI77,"0.#"),1)=".",TRUE,FALSE)</formula>
    </cfRule>
  </conditionalFormatting>
  <conditionalFormatting sqref="AI76">
    <cfRule type="expression" dxfId="2551" priority="13107">
      <formula>IF(RIGHT(TEXT(AI76,"0.#"),1)=".",FALSE,TRUE)</formula>
    </cfRule>
    <cfRule type="expression" dxfId="2550" priority="13108">
      <formula>IF(RIGHT(TEXT(AI76,"0.#"),1)=".",TRUE,FALSE)</formula>
    </cfRule>
  </conditionalFormatting>
  <conditionalFormatting sqref="AI75">
    <cfRule type="expression" dxfId="2549" priority="13105">
      <formula>IF(RIGHT(TEXT(AI75,"0.#"),1)=".",FALSE,TRUE)</formula>
    </cfRule>
    <cfRule type="expression" dxfId="2548" priority="13106">
      <formula>IF(RIGHT(TEXT(AI75,"0.#"),1)=".",TRUE,FALSE)</formula>
    </cfRule>
  </conditionalFormatting>
  <conditionalFormatting sqref="AM75">
    <cfRule type="expression" dxfId="2547" priority="13103">
      <formula>IF(RIGHT(TEXT(AM75,"0.#"),1)=".",FALSE,TRUE)</formula>
    </cfRule>
    <cfRule type="expression" dxfId="2546" priority="13104">
      <formula>IF(RIGHT(TEXT(AM75,"0.#"),1)=".",TRUE,FALSE)</formula>
    </cfRule>
  </conditionalFormatting>
  <conditionalFormatting sqref="AM76">
    <cfRule type="expression" dxfId="2545" priority="13101">
      <formula>IF(RIGHT(TEXT(AM76,"0.#"),1)=".",FALSE,TRUE)</formula>
    </cfRule>
    <cfRule type="expression" dxfId="2544" priority="13102">
      <formula>IF(RIGHT(TEXT(AM76,"0.#"),1)=".",TRUE,FALSE)</formula>
    </cfRule>
  </conditionalFormatting>
  <conditionalFormatting sqref="AM77">
    <cfRule type="expression" dxfId="2543" priority="13099">
      <formula>IF(RIGHT(TEXT(AM77,"0.#"),1)=".",FALSE,TRUE)</formula>
    </cfRule>
    <cfRule type="expression" dxfId="2542" priority="13100">
      <formula>IF(RIGHT(TEXT(AM77,"0.#"),1)=".",TRUE,FALSE)</formula>
    </cfRule>
  </conditionalFormatting>
  <conditionalFormatting sqref="AE134:AE135 AI134:AI135 AQ134:AQ135 AU134:AU135">
    <cfRule type="expression" dxfId="2541" priority="13085">
      <formula>IF(RIGHT(TEXT(AE134,"0.#"),1)=".",FALSE,TRUE)</formula>
    </cfRule>
    <cfRule type="expression" dxfId="2540" priority="13086">
      <formula>IF(RIGHT(TEXT(AE134,"0.#"),1)=".",TRUE,FALSE)</formula>
    </cfRule>
  </conditionalFormatting>
  <conditionalFormatting sqref="AE433">
    <cfRule type="expression" dxfId="2539" priority="13055">
      <formula>IF(RIGHT(TEXT(AE433,"0.#"),1)=".",FALSE,TRUE)</formula>
    </cfRule>
    <cfRule type="expression" dxfId="2538" priority="13056">
      <formula>IF(RIGHT(TEXT(AE433,"0.#"),1)=".",TRUE,FALSE)</formula>
    </cfRule>
  </conditionalFormatting>
  <conditionalFormatting sqref="AE434">
    <cfRule type="expression" dxfId="2537" priority="13053">
      <formula>IF(RIGHT(TEXT(AE434,"0.#"),1)=".",FALSE,TRUE)</formula>
    </cfRule>
    <cfRule type="expression" dxfId="2536" priority="13054">
      <formula>IF(RIGHT(TEXT(AE434,"0.#"),1)=".",TRUE,FALSE)</formula>
    </cfRule>
  </conditionalFormatting>
  <conditionalFormatting sqref="AE435">
    <cfRule type="expression" dxfId="2535" priority="13051">
      <formula>IF(RIGHT(TEXT(AE435,"0.#"),1)=".",FALSE,TRUE)</formula>
    </cfRule>
    <cfRule type="expression" dxfId="2534" priority="13052">
      <formula>IF(RIGHT(TEXT(AE435,"0.#"),1)=".",TRUE,FALSE)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55:AO874">
    <cfRule type="expression" dxfId="2515" priority="6655">
      <formula>IF(AND(AL855&gt;=0, RIGHT(TEXT(AL855,"0.#"),1)&lt;&gt;"."),TRUE,FALSE)</formula>
    </cfRule>
    <cfRule type="expression" dxfId="2514" priority="6656">
      <formula>IF(AND(AL855&gt;=0, RIGHT(TEXT(AL855,"0.#"),1)="."),TRUE,FALSE)</formula>
    </cfRule>
    <cfRule type="expression" dxfId="2513" priority="6657">
      <formula>IF(AND(AL855&lt;0, RIGHT(TEXT(AL855,"0.#"),1)&lt;&gt;"."),TRUE,FALSE)</formula>
    </cfRule>
    <cfRule type="expression" dxfId="2512" priority="6658">
      <formula>IF(AND(AL855&lt;0, RIGHT(TEXT(AL855,"0.#"),1)="."),TRUE,FALSE)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E459">
    <cfRule type="expression" dxfId="2485" priority="4347">
      <formula>IF(RIGHT(TEXT(AE459,"0.#"),1)=".",FALSE,TRUE)</formula>
    </cfRule>
    <cfRule type="expression" dxfId="2484" priority="4348">
      <formula>IF(RIGHT(TEXT(AE459,"0.#"),1)=".",TRUE,FALSE)</formula>
    </cfRule>
  </conditionalFormatting>
  <conditionalFormatting sqref="AE460">
    <cfRule type="expression" dxfId="2483" priority="4345">
      <formula>IF(RIGHT(TEXT(AE460,"0.#"),1)=".",FALSE,TRUE)</formula>
    </cfRule>
    <cfRule type="expression" dxfId="2482" priority="4346">
      <formula>IF(RIGHT(TEXT(AE460,"0.#"),1)=".",TRUE,FALSE)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7:Y874">
    <cfRule type="expression" dxfId="2447" priority="2983">
      <formula>IF(RIGHT(TEXT(Y847,"0.#"),1)=".",FALSE,TRUE)</formula>
    </cfRule>
    <cfRule type="expression" dxfId="2446" priority="2984">
      <formula>IF(RIGHT(TEXT(Y847,"0.#"),1)=".",TRUE,FALSE)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10:AO1139">
    <cfRule type="expression" dxfId="2417" priority="2889">
      <formula>IF(AND(AL1110&gt;=0, RIGHT(TEXT(AL1110,"0.#"),1)&lt;&gt;"."),TRUE,FALSE)</formula>
    </cfRule>
    <cfRule type="expression" dxfId="2416" priority="2890">
      <formula>IF(AND(AL1110&gt;=0, RIGHT(TEXT(AL1110,"0.#"),1)="."),TRUE,FALSE)</formula>
    </cfRule>
    <cfRule type="expression" dxfId="2415" priority="2891">
      <formula>IF(AND(AL1110&lt;0, RIGHT(TEXT(AL1110,"0.#"),1)&lt;&gt;"."),TRUE,FALSE)</formula>
    </cfRule>
    <cfRule type="expression" dxfId="2414" priority="2892">
      <formula>IF(AND(AL1110&lt;0, RIGHT(TEXT(AL1110,"0.#"),1)="."),TRUE,FALSE)</formula>
    </cfRule>
  </conditionalFormatting>
  <conditionalFormatting sqref="Y1110:Y1139">
    <cfRule type="expression" dxfId="2413" priority="2887">
      <formula>IF(RIGHT(TEXT(Y1110,"0.#"),1)=".",FALSE,TRUE)</formula>
    </cfRule>
    <cfRule type="expression" dxfId="2412" priority="2888">
      <formula>IF(RIGHT(TEXT(Y1110,"0.#"),1)=".",TRUE,FALSE)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Y845:Y846">
    <cfRule type="expression" dxfId="2403" priority="2839">
      <formula>IF(RIGHT(TEXT(Y845,"0.#"),1)=".",FALSE,TRUE)</formula>
    </cfRule>
    <cfRule type="expression" dxfId="2402" priority="2840">
      <formula>IF(RIGHT(TEXT(Y845,"0.#"),1)=".",TRUE,FALSE)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80:Y907">
    <cfRule type="expression" dxfId="2085" priority="2099">
      <formula>IF(RIGHT(TEXT(Y880,"0.#"),1)=".",FALSE,TRUE)</formula>
    </cfRule>
    <cfRule type="expression" dxfId="2084" priority="2100">
      <formula>IF(RIGHT(TEXT(Y880,"0.#"),1)=".",TRUE,FALSE)</formula>
    </cfRule>
  </conditionalFormatting>
  <conditionalFormatting sqref="Y878:Y879">
    <cfRule type="expression" dxfId="2083" priority="2093">
      <formula>IF(RIGHT(TEXT(Y878,"0.#"),1)=".",FALSE,TRUE)</formula>
    </cfRule>
    <cfRule type="expression" dxfId="2082" priority="2094">
      <formula>IF(RIGHT(TEXT(Y878,"0.#"),1)=".",TRUE,FALSE)</formula>
    </cfRule>
  </conditionalFormatting>
  <conditionalFormatting sqref="Y913:Y940">
    <cfRule type="expression" dxfId="2081" priority="2087">
      <formula>IF(RIGHT(TEXT(Y913,"0.#"),1)=".",FALSE,TRUE)</formula>
    </cfRule>
    <cfRule type="expression" dxfId="2080" priority="2088">
      <formula>IF(RIGHT(TEXT(Y913,"0.#"),1)=".",TRUE,FALSE)</formula>
    </cfRule>
  </conditionalFormatting>
  <conditionalFormatting sqref="Y911:Y912">
    <cfRule type="expression" dxfId="2079" priority="2081">
      <formula>IF(RIGHT(TEXT(Y911,"0.#"),1)=".",FALSE,TRUE)</formula>
    </cfRule>
    <cfRule type="expression" dxfId="2078" priority="2082">
      <formula>IF(RIGHT(TEXT(Y911,"0.#"),1)=".",TRUE,FALSE)</formula>
    </cfRule>
  </conditionalFormatting>
  <conditionalFormatting sqref="Y946:Y973">
    <cfRule type="expression" dxfId="2077" priority="2075">
      <formula>IF(RIGHT(TEXT(Y946,"0.#"),1)=".",FALSE,TRUE)</formula>
    </cfRule>
    <cfRule type="expression" dxfId="2076" priority="2076">
      <formula>IF(RIGHT(TEXT(Y946,"0.#"),1)=".",TRUE,FALSE)</formula>
    </cfRule>
  </conditionalFormatting>
  <conditionalFormatting sqref="Y944:Y945">
    <cfRule type="expression" dxfId="2075" priority="2069">
      <formula>IF(RIGHT(TEXT(Y944,"0.#"),1)=".",FALSE,TRUE)</formula>
    </cfRule>
    <cfRule type="expression" dxfId="2074" priority="2070">
      <formula>IF(RIGHT(TEXT(Y944,"0.#"),1)=".",TRUE,FALSE)</formula>
    </cfRule>
  </conditionalFormatting>
  <conditionalFormatting sqref="Y979:Y1006">
    <cfRule type="expression" dxfId="2073" priority="2063">
      <formula>IF(RIGHT(TEXT(Y979,"0.#"),1)=".",FALSE,TRUE)</formula>
    </cfRule>
    <cfRule type="expression" dxfId="2072" priority="2064">
      <formula>IF(RIGHT(TEXT(Y979,"0.#"),1)=".",TRUE,FALSE)</formula>
    </cfRule>
  </conditionalFormatting>
  <conditionalFormatting sqref="Y977:Y978">
    <cfRule type="expression" dxfId="2071" priority="2057">
      <formula>IF(RIGHT(TEXT(Y977,"0.#"),1)=".",FALSE,TRUE)</formula>
    </cfRule>
    <cfRule type="expression" dxfId="2070" priority="2058">
      <formula>IF(RIGHT(TEXT(Y977,"0.#"),1)=".",TRUE,FALSE)</formula>
    </cfRule>
  </conditionalFormatting>
  <conditionalFormatting sqref="Y1012:Y1039">
    <cfRule type="expression" dxfId="2069" priority="2051">
      <formula>IF(RIGHT(TEXT(Y1012,"0.#"),1)=".",FALSE,TRUE)</formula>
    </cfRule>
    <cfRule type="expression" dxfId="2068" priority="2052">
      <formula>IF(RIGHT(TEXT(Y1012,"0.#"),1)=".",TRUE,FALSE)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5:P27">
    <cfRule type="expression" dxfId="2061" priority="2321">
      <formula>IF(RIGHT(TEXT(P25,"0.#"),1)=".",FALSE,TRUE)</formula>
    </cfRule>
    <cfRule type="expression" dxfId="2060" priority="2322">
      <formula>IF(RIGHT(TEXT(P25,"0.#"),1)=".",TRUE,FALSE)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Y790">
    <cfRule type="expression" dxfId="729" priority="29">
      <formula>IF(RIGHT(TEXT(Y790,"0.#"),1)=".",FALSE,TRUE)</formula>
    </cfRule>
    <cfRule type="expression" dxfId="728" priority="30">
      <formula>IF(RIGHT(TEXT(Y790,"0.#"),1)=".",TRUE,FALSE)</formula>
    </cfRule>
  </conditionalFormatting>
  <conditionalFormatting sqref="Y791:Y792 Y789">
    <cfRule type="expression" dxfId="727" priority="27">
      <formula>IF(RIGHT(TEXT(Y789,"0.#"),1)=".",FALSE,TRUE)</formula>
    </cfRule>
    <cfRule type="expression" dxfId="726" priority="28">
      <formula>IF(RIGHT(TEXT(Y789,"0.#"),1)=".",TRUE,FALSE)</formula>
    </cfRule>
  </conditionalFormatting>
  <conditionalFormatting sqref="AL845:AO845">
    <cfRule type="expression" dxfId="725" priority="23">
      <formula>IF(AND(AL845&gt;=0, RIGHT(TEXT(AL845,"0.#"),1)&lt;&gt;"."),TRUE,FALSE)</formula>
    </cfRule>
    <cfRule type="expression" dxfId="724" priority="24">
      <formula>IF(AND(AL845&gt;=0, RIGHT(TEXT(AL845,"0.#"),1)="."),TRUE,FALSE)</formula>
    </cfRule>
    <cfRule type="expression" dxfId="723" priority="25">
      <formula>IF(AND(AL845&lt;0, RIGHT(TEXT(AL845,"0.#"),1)&lt;&gt;"."),TRUE,FALSE)</formula>
    </cfRule>
    <cfRule type="expression" dxfId="722" priority="26">
      <formula>IF(AND(AL845&lt;0, RIGHT(TEXT(AL845,"0.#"),1)="."),TRUE,FALSE)</formula>
    </cfRule>
  </conditionalFormatting>
  <conditionalFormatting sqref="AL846:AO854">
    <cfRule type="expression" dxfId="721" priority="19">
      <formula>IF(AND(AL846&gt;=0, RIGHT(TEXT(AL846,"0.#"),1)&lt;&gt;"."),TRUE,FALSE)</formula>
    </cfRule>
    <cfRule type="expression" dxfId="720" priority="20">
      <formula>IF(AND(AL846&gt;=0, RIGHT(TEXT(AL846,"0.#"),1)="."),TRUE,FALSE)</formula>
    </cfRule>
    <cfRule type="expression" dxfId="719" priority="21">
      <formula>IF(AND(AL846&lt;0, RIGHT(TEXT(AL846,"0.#"),1)&lt;&gt;"."),TRUE,FALSE)</formula>
    </cfRule>
    <cfRule type="expression" dxfId="718" priority="22">
      <formula>IF(AND(AL846&lt;0, RIGHT(TEXT(AL846,"0.#"),1)="."),TRUE,FALSE)</formula>
    </cfRule>
  </conditionalFormatting>
  <conditionalFormatting sqref="AM134:AM135">
    <cfRule type="expression" dxfId="717" priority="17">
      <formula>IF(RIGHT(TEXT(AM134,"0.#"),1)=".",FALSE,TRUE)</formula>
    </cfRule>
    <cfRule type="expression" dxfId="716" priority="18">
      <formula>IF(RIGHT(TEXT(AM134,"0.#"),1)=".",TRUE,FALSE)</formula>
    </cfRule>
  </conditionalFormatting>
  <conditionalFormatting sqref="AM435">
    <cfRule type="expression" dxfId="715" priority="11">
      <formula>IF(RIGHT(TEXT(AM435,"0.#"),1)=".",FALSE,TRUE)</formula>
    </cfRule>
    <cfRule type="expression" dxfId="714" priority="12">
      <formula>IF(RIGHT(TEXT(AM435,"0.#"),1)=".",TRUE,FALSE)</formula>
    </cfRule>
  </conditionalFormatting>
  <conditionalFormatting sqref="AM433">
    <cfRule type="expression" dxfId="713" priority="15">
      <formula>IF(RIGHT(TEXT(AM433,"0.#"),1)=".",FALSE,TRUE)</formula>
    </cfRule>
    <cfRule type="expression" dxfId="712" priority="16">
      <formula>IF(RIGHT(TEXT(AM433,"0.#"),1)=".",TRUE,FALSE)</formula>
    </cfRule>
  </conditionalFormatting>
  <conditionalFormatting sqref="AM434">
    <cfRule type="expression" dxfId="711" priority="13">
      <formula>IF(RIGHT(TEXT(AM434,"0.#"),1)=".",FALSE,TRUE)</formula>
    </cfRule>
    <cfRule type="expression" dxfId="710" priority="14">
      <formula>IF(RIGHT(TEXT(AM434,"0.#"),1)=".",TRUE,FALSE)</formula>
    </cfRule>
  </conditionalFormatting>
  <conditionalFormatting sqref="AM460">
    <cfRule type="expression" dxfId="709" priority="5">
      <formula>IF(RIGHT(TEXT(AM460,"0.#"),1)=".",FALSE,TRUE)</formula>
    </cfRule>
    <cfRule type="expression" dxfId="708" priority="6">
      <formula>IF(RIGHT(TEXT(AM460,"0.#"),1)=".",TRUE,FALSE)</formula>
    </cfRule>
  </conditionalFormatting>
  <conditionalFormatting sqref="AM458">
    <cfRule type="expression" dxfId="707" priority="9">
      <formula>IF(RIGHT(TEXT(AM458,"0.#"),1)=".",FALSE,TRUE)</formula>
    </cfRule>
    <cfRule type="expression" dxfId="706" priority="10">
      <formula>IF(RIGHT(TEXT(AM458,"0.#"),1)=".",TRUE,FALSE)</formula>
    </cfRule>
  </conditionalFormatting>
  <conditionalFormatting sqref="AM459">
    <cfRule type="expression" dxfId="705" priority="7">
      <formula>IF(RIGHT(TEXT(AM459,"0.#"),1)=".",FALSE,TRUE)</formula>
    </cfRule>
    <cfRule type="expression" dxfId="704" priority="8">
      <formula>IF(RIGHT(TEXT(AM459,"0.#"),1)=".",TRUE,FALSE)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753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753</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753</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5"/>
      <c r="Z2" s="830"/>
      <c r="AA2" s="831"/>
      <c r="AB2" s="1029" t="s">
        <v>11</v>
      </c>
      <c r="AC2" s="1030"/>
      <c r="AD2" s="1031"/>
      <c r="AE2" s="1035" t="s">
        <v>390</v>
      </c>
      <c r="AF2" s="1035"/>
      <c r="AG2" s="1035"/>
      <c r="AH2" s="1035"/>
      <c r="AI2" s="1035" t="s">
        <v>412</v>
      </c>
      <c r="AJ2" s="1035"/>
      <c r="AK2" s="1035"/>
      <c r="AL2" s="562"/>
      <c r="AM2" s="1035" t="s">
        <v>509</v>
      </c>
      <c r="AN2" s="1035"/>
      <c r="AO2" s="1035"/>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6"/>
      <c r="Z3" s="1027"/>
      <c r="AA3" s="1028"/>
      <c r="AB3" s="1032"/>
      <c r="AC3" s="1033"/>
      <c r="AD3" s="1034"/>
      <c r="AE3" s="920"/>
      <c r="AF3" s="920"/>
      <c r="AG3" s="920"/>
      <c r="AH3" s="920"/>
      <c r="AI3" s="920"/>
      <c r="AJ3" s="920"/>
      <c r="AK3" s="920"/>
      <c r="AL3" s="413"/>
      <c r="AM3" s="920"/>
      <c r="AN3" s="920"/>
      <c r="AO3" s="920"/>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69"/>
      <c r="H4" s="1002"/>
      <c r="I4" s="1002"/>
      <c r="J4" s="1002"/>
      <c r="K4" s="1002"/>
      <c r="L4" s="1002"/>
      <c r="M4" s="1002"/>
      <c r="N4" s="1002"/>
      <c r="O4" s="1003"/>
      <c r="P4" s="108"/>
      <c r="Q4" s="1010"/>
      <c r="R4" s="1010"/>
      <c r="S4" s="1010"/>
      <c r="T4" s="1010"/>
      <c r="U4" s="1010"/>
      <c r="V4" s="1010"/>
      <c r="W4" s="1010"/>
      <c r="X4" s="1011"/>
      <c r="Y4" s="1020" t="s">
        <v>12</v>
      </c>
      <c r="Z4" s="1021"/>
      <c r="AA4" s="1022"/>
      <c r="AB4" s="466"/>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52" t="s">
        <v>54</v>
      </c>
      <c r="Z5" s="1017"/>
      <c r="AA5" s="1018"/>
      <c r="AB5" s="528"/>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8"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5"/>
      <c r="Z9" s="830"/>
      <c r="AA9" s="831"/>
      <c r="AB9" s="1029" t="s">
        <v>11</v>
      </c>
      <c r="AC9" s="1030"/>
      <c r="AD9" s="1031"/>
      <c r="AE9" s="1035" t="s">
        <v>390</v>
      </c>
      <c r="AF9" s="1035"/>
      <c r="AG9" s="1035"/>
      <c r="AH9" s="1035"/>
      <c r="AI9" s="1035" t="s">
        <v>412</v>
      </c>
      <c r="AJ9" s="1035"/>
      <c r="AK9" s="1035"/>
      <c r="AL9" s="562"/>
      <c r="AM9" s="1035" t="s">
        <v>509</v>
      </c>
      <c r="AN9" s="1035"/>
      <c r="AO9" s="1035"/>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6"/>
      <c r="Z10" s="1027"/>
      <c r="AA10" s="1028"/>
      <c r="AB10" s="1032"/>
      <c r="AC10" s="1033"/>
      <c r="AD10" s="1034"/>
      <c r="AE10" s="920"/>
      <c r="AF10" s="920"/>
      <c r="AG10" s="920"/>
      <c r="AH10" s="920"/>
      <c r="AI10" s="920"/>
      <c r="AJ10" s="920"/>
      <c r="AK10" s="920"/>
      <c r="AL10" s="413"/>
      <c r="AM10" s="920"/>
      <c r="AN10" s="920"/>
      <c r="AO10" s="920"/>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69"/>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6"/>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52" t="s">
        <v>54</v>
      </c>
      <c r="Z12" s="1017"/>
      <c r="AA12" s="1018"/>
      <c r="AB12" s="528"/>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8"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5"/>
      <c r="Z16" s="830"/>
      <c r="AA16" s="831"/>
      <c r="AB16" s="1029" t="s">
        <v>11</v>
      </c>
      <c r="AC16" s="1030"/>
      <c r="AD16" s="1031"/>
      <c r="AE16" s="1035" t="s">
        <v>390</v>
      </c>
      <c r="AF16" s="1035"/>
      <c r="AG16" s="1035"/>
      <c r="AH16" s="1035"/>
      <c r="AI16" s="1035" t="s">
        <v>412</v>
      </c>
      <c r="AJ16" s="1035"/>
      <c r="AK16" s="1035"/>
      <c r="AL16" s="562"/>
      <c r="AM16" s="1035" t="s">
        <v>509</v>
      </c>
      <c r="AN16" s="1035"/>
      <c r="AO16" s="1035"/>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6"/>
      <c r="Z17" s="1027"/>
      <c r="AA17" s="1028"/>
      <c r="AB17" s="1032"/>
      <c r="AC17" s="1033"/>
      <c r="AD17" s="1034"/>
      <c r="AE17" s="920"/>
      <c r="AF17" s="920"/>
      <c r="AG17" s="920"/>
      <c r="AH17" s="920"/>
      <c r="AI17" s="920"/>
      <c r="AJ17" s="920"/>
      <c r="AK17" s="920"/>
      <c r="AL17" s="413"/>
      <c r="AM17" s="920"/>
      <c r="AN17" s="920"/>
      <c r="AO17" s="920"/>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69"/>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6"/>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52" t="s">
        <v>54</v>
      </c>
      <c r="Z19" s="1017"/>
      <c r="AA19" s="1018"/>
      <c r="AB19" s="528"/>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8"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5"/>
      <c r="Z23" s="830"/>
      <c r="AA23" s="831"/>
      <c r="AB23" s="1029" t="s">
        <v>11</v>
      </c>
      <c r="AC23" s="1030"/>
      <c r="AD23" s="1031"/>
      <c r="AE23" s="1035" t="s">
        <v>390</v>
      </c>
      <c r="AF23" s="1035"/>
      <c r="AG23" s="1035"/>
      <c r="AH23" s="1035"/>
      <c r="AI23" s="1035" t="s">
        <v>412</v>
      </c>
      <c r="AJ23" s="1035"/>
      <c r="AK23" s="1035"/>
      <c r="AL23" s="562"/>
      <c r="AM23" s="1035" t="s">
        <v>509</v>
      </c>
      <c r="AN23" s="1035"/>
      <c r="AO23" s="1035"/>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6"/>
      <c r="Z24" s="1027"/>
      <c r="AA24" s="1028"/>
      <c r="AB24" s="1032"/>
      <c r="AC24" s="1033"/>
      <c r="AD24" s="1034"/>
      <c r="AE24" s="920"/>
      <c r="AF24" s="920"/>
      <c r="AG24" s="920"/>
      <c r="AH24" s="920"/>
      <c r="AI24" s="920"/>
      <c r="AJ24" s="920"/>
      <c r="AK24" s="920"/>
      <c r="AL24" s="413"/>
      <c r="AM24" s="920"/>
      <c r="AN24" s="920"/>
      <c r="AO24" s="920"/>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69"/>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6"/>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52" t="s">
        <v>54</v>
      </c>
      <c r="Z26" s="1017"/>
      <c r="AA26" s="1018"/>
      <c r="AB26" s="528"/>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8"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5"/>
      <c r="Z30" s="830"/>
      <c r="AA30" s="831"/>
      <c r="AB30" s="1029" t="s">
        <v>11</v>
      </c>
      <c r="AC30" s="1030"/>
      <c r="AD30" s="1031"/>
      <c r="AE30" s="1035" t="s">
        <v>390</v>
      </c>
      <c r="AF30" s="1035"/>
      <c r="AG30" s="1035"/>
      <c r="AH30" s="1035"/>
      <c r="AI30" s="1035" t="s">
        <v>412</v>
      </c>
      <c r="AJ30" s="1035"/>
      <c r="AK30" s="1035"/>
      <c r="AL30" s="562"/>
      <c r="AM30" s="1035" t="s">
        <v>509</v>
      </c>
      <c r="AN30" s="1035"/>
      <c r="AO30" s="1035"/>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6"/>
      <c r="Z31" s="1027"/>
      <c r="AA31" s="1028"/>
      <c r="AB31" s="1032"/>
      <c r="AC31" s="1033"/>
      <c r="AD31" s="1034"/>
      <c r="AE31" s="920"/>
      <c r="AF31" s="920"/>
      <c r="AG31" s="920"/>
      <c r="AH31" s="920"/>
      <c r="AI31" s="920"/>
      <c r="AJ31" s="920"/>
      <c r="AK31" s="920"/>
      <c r="AL31" s="413"/>
      <c r="AM31" s="920"/>
      <c r="AN31" s="920"/>
      <c r="AO31" s="920"/>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69"/>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6"/>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52" t="s">
        <v>54</v>
      </c>
      <c r="Z33" s="1017"/>
      <c r="AA33" s="1018"/>
      <c r="AB33" s="528"/>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8"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5"/>
      <c r="Z37" s="830"/>
      <c r="AA37" s="831"/>
      <c r="AB37" s="1029" t="s">
        <v>11</v>
      </c>
      <c r="AC37" s="1030"/>
      <c r="AD37" s="1031"/>
      <c r="AE37" s="1035" t="s">
        <v>390</v>
      </c>
      <c r="AF37" s="1035"/>
      <c r="AG37" s="1035"/>
      <c r="AH37" s="1035"/>
      <c r="AI37" s="1035" t="s">
        <v>412</v>
      </c>
      <c r="AJ37" s="1035"/>
      <c r="AK37" s="1035"/>
      <c r="AL37" s="562"/>
      <c r="AM37" s="1035" t="s">
        <v>509</v>
      </c>
      <c r="AN37" s="1035"/>
      <c r="AO37" s="1035"/>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6"/>
      <c r="Z38" s="1027"/>
      <c r="AA38" s="1028"/>
      <c r="AB38" s="1032"/>
      <c r="AC38" s="1033"/>
      <c r="AD38" s="1034"/>
      <c r="AE38" s="920"/>
      <c r="AF38" s="920"/>
      <c r="AG38" s="920"/>
      <c r="AH38" s="920"/>
      <c r="AI38" s="920"/>
      <c r="AJ38" s="920"/>
      <c r="AK38" s="920"/>
      <c r="AL38" s="413"/>
      <c r="AM38" s="920"/>
      <c r="AN38" s="920"/>
      <c r="AO38" s="920"/>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69"/>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6"/>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52" t="s">
        <v>54</v>
      </c>
      <c r="Z40" s="1017"/>
      <c r="AA40" s="1018"/>
      <c r="AB40" s="528"/>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8"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5"/>
      <c r="Z44" s="830"/>
      <c r="AA44" s="831"/>
      <c r="AB44" s="1029" t="s">
        <v>11</v>
      </c>
      <c r="AC44" s="1030"/>
      <c r="AD44" s="1031"/>
      <c r="AE44" s="1035" t="s">
        <v>390</v>
      </c>
      <c r="AF44" s="1035"/>
      <c r="AG44" s="1035"/>
      <c r="AH44" s="1035"/>
      <c r="AI44" s="1035" t="s">
        <v>412</v>
      </c>
      <c r="AJ44" s="1035"/>
      <c r="AK44" s="1035"/>
      <c r="AL44" s="562"/>
      <c r="AM44" s="1035" t="s">
        <v>509</v>
      </c>
      <c r="AN44" s="1035"/>
      <c r="AO44" s="1035"/>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6"/>
      <c r="Z45" s="1027"/>
      <c r="AA45" s="1028"/>
      <c r="AB45" s="1032"/>
      <c r="AC45" s="1033"/>
      <c r="AD45" s="1034"/>
      <c r="AE45" s="920"/>
      <c r="AF45" s="920"/>
      <c r="AG45" s="920"/>
      <c r="AH45" s="920"/>
      <c r="AI45" s="920"/>
      <c r="AJ45" s="920"/>
      <c r="AK45" s="920"/>
      <c r="AL45" s="413"/>
      <c r="AM45" s="920"/>
      <c r="AN45" s="920"/>
      <c r="AO45" s="920"/>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69"/>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6"/>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52" t="s">
        <v>54</v>
      </c>
      <c r="Z47" s="1017"/>
      <c r="AA47" s="1018"/>
      <c r="AB47" s="528"/>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8"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5"/>
      <c r="Z51" s="830"/>
      <c r="AA51" s="831"/>
      <c r="AB51" s="562" t="s">
        <v>11</v>
      </c>
      <c r="AC51" s="1030"/>
      <c r="AD51" s="1031"/>
      <c r="AE51" s="1035" t="s">
        <v>390</v>
      </c>
      <c r="AF51" s="1035"/>
      <c r="AG51" s="1035"/>
      <c r="AH51" s="1035"/>
      <c r="AI51" s="1035" t="s">
        <v>412</v>
      </c>
      <c r="AJ51" s="1035"/>
      <c r="AK51" s="1035"/>
      <c r="AL51" s="562"/>
      <c r="AM51" s="1035" t="s">
        <v>509</v>
      </c>
      <c r="AN51" s="1035"/>
      <c r="AO51" s="1035"/>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6"/>
      <c r="Z52" s="1027"/>
      <c r="AA52" s="1028"/>
      <c r="AB52" s="1032"/>
      <c r="AC52" s="1033"/>
      <c r="AD52" s="1034"/>
      <c r="AE52" s="920"/>
      <c r="AF52" s="920"/>
      <c r="AG52" s="920"/>
      <c r="AH52" s="920"/>
      <c r="AI52" s="920"/>
      <c r="AJ52" s="920"/>
      <c r="AK52" s="920"/>
      <c r="AL52" s="413"/>
      <c r="AM52" s="920"/>
      <c r="AN52" s="920"/>
      <c r="AO52" s="920"/>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69"/>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6"/>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52" t="s">
        <v>54</v>
      </c>
      <c r="Z54" s="1017"/>
      <c r="AA54" s="1018"/>
      <c r="AB54" s="528"/>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8"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5"/>
      <c r="Z58" s="830"/>
      <c r="AA58" s="831"/>
      <c r="AB58" s="1029" t="s">
        <v>11</v>
      </c>
      <c r="AC58" s="1030"/>
      <c r="AD58" s="1031"/>
      <c r="AE58" s="1035" t="s">
        <v>390</v>
      </c>
      <c r="AF58" s="1035"/>
      <c r="AG58" s="1035"/>
      <c r="AH58" s="1035"/>
      <c r="AI58" s="1035" t="s">
        <v>412</v>
      </c>
      <c r="AJ58" s="1035"/>
      <c r="AK58" s="1035"/>
      <c r="AL58" s="562"/>
      <c r="AM58" s="1035" t="s">
        <v>509</v>
      </c>
      <c r="AN58" s="1035"/>
      <c r="AO58" s="1035"/>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6"/>
      <c r="Z59" s="1027"/>
      <c r="AA59" s="1028"/>
      <c r="AB59" s="1032"/>
      <c r="AC59" s="1033"/>
      <c r="AD59" s="1034"/>
      <c r="AE59" s="920"/>
      <c r="AF59" s="920"/>
      <c r="AG59" s="920"/>
      <c r="AH59" s="920"/>
      <c r="AI59" s="920"/>
      <c r="AJ59" s="920"/>
      <c r="AK59" s="920"/>
      <c r="AL59" s="413"/>
      <c r="AM59" s="920"/>
      <c r="AN59" s="920"/>
      <c r="AO59" s="920"/>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69"/>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6"/>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52" t="s">
        <v>54</v>
      </c>
      <c r="Z61" s="1017"/>
      <c r="AA61" s="1018"/>
      <c r="AB61" s="528"/>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8"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5"/>
      <c r="Z65" s="830"/>
      <c r="AA65" s="831"/>
      <c r="AB65" s="1029" t="s">
        <v>11</v>
      </c>
      <c r="AC65" s="1030"/>
      <c r="AD65" s="1031"/>
      <c r="AE65" s="1035" t="s">
        <v>390</v>
      </c>
      <c r="AF65" s="1035"/>
      <c r="AG65" s="1035"/>
      <c r="AH65" s="1035"/>
      <c r="AI65" s="1035" t="s">
        <v>412</v>
      </c>
      <c r="AJ65" s="1035"/>
      <c r="AK65" s="1035"/>
      <c r="AL65" s="562"/>
      <c r="AM65" s="1035" t="s">
        <v>509</v>
      </c>
      <c r="AN65" s="1035"/>
      <c r="AO65" s="1035"/>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6"/>
      <c r="Z66" s="1027"/>
      <c r="AA66" s="1028"/>
      <c r="AB66" s="1032"/>
      <c r="AC66" s="1033"/>
      <c r="AD66" s="1034"/>
      <c r="AE66" s="920"/>
      <c r="AF66" s="920"/>
      <c r="AG66" s="920"/>
      <c r="AH66" s="920"/>
      <c r="AI66" s="920"/>
      <c r="AJ66" s="920"/>
      <c r="AK66" s="920"/>
      <c r="AL66" s="413"/>
      <c r="AM66" s="920"/>
      <c r="AN66" s="920"/>
      <c r="AO66" s="920"/>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69"/>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6"/>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52" t="s">
        <v>54</v>
      </c>
      <c r="Z68" s="1017"/>
      <c r="AA68" s="1018"/>
      <c r="AB68" s="528"/>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52" t="s">
        <v>13</v>
      </c>
      <c r="Z69" s="1017"/>
      <c r="AA69" s="1018"/>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8"/>
      <c r="B4" s="1049"/>
      <c r="C4" s="1049"/>
      <c r="D4" s="1049"/>
      <c r="E4" s="1049"/>
      <c r="F4" s="1050"/>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8"/>
      <c r="B5" s="1049"/>
      <c r="C5" s="1049"/>
      <c r="D5" s="1049"/>
      <c r="E5" s="1049"/>
      <c r="F5" s="105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8"/>
      <c r="B6" s="1049"/>
      <c r="C6" s="1049"/>
      <c r="D6" s="1049"/>
      <c r="E6" s="1049"/>
      <c r="F6" s="105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8"/>
      <c r="B7" s="1049"/>
      <c r="C7" s="1049"/>
      <c r="D7" s="1049"/>
      <c r="E7" s="1049"/>
      <c r="F7" s="105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8"/>
      <c r="B8" s="1049"/>
      <c r="C8" s="1049"/>
      <c r="D8" s="1049"/>
      <c r="E8" s="1049"/>
      <c r="F8" s="105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8"/>
      <c r="B9" s="1049"/>
      <c r="C9" s="1049"/>
      <c r="D9" s="1049"/>
      <c r="E9" s="1049"/>
      <c r="F9" s="105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8"/>
      <c r="B10" s="1049"/>
      <c r="C10" s="1049"/>
      <c r="D10" s="1049"/>
      <c r="E10" s="1049"/>
      <c r="F10" s="105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8"/>
      <c r="B11" s="1049"/>
      <c r="C11" s="1049"/>
      <c r="D11" s="1049"/>
      <c r="E11" s="1049"/>
      <c r="F11" s="105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8"/>
      <c r="B12" s="1049"/>
      <c r="C12" s="1049"/>
      <c r="D12" s="1049"/>
      <c r="E12" s="1049"/>
      <c r="F12" s="105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8"/>
      <c r="B13" s="1049"/>
      <c r="C13" s="1049"/>
      <c r="D13" s="1049"/>
      <c r="E13" s="1049"/>
      <c r="F13" s="105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8"/>
      <c r="B15" s="1049"/>
      <c r="C15" s="1049"/>
      <c r="D15" s="1049"/>
      <c r="E15" s="1049"/>
      <c r="F15" s="1050"/>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8"/>
      <c r="B16" s="1049"/>
      <c r="C16" s="1049"/>
      <c r="D16" s="1049"/>
      <c r="E16" s="1049"/>
      <c r="F16" s="1050"/>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8"/>
      <c r="B17" s="1049"/>
      <c r="C17" s="1049"/>
      <c r="D17" s="1049"/>
      <c r="E17" s="1049"/>
      <c r="F17" s="1050"/>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8"/>
      <c r="B18" s="1049"/>
      <c r="C18" s="1049"/>
      <c r="D18" s="1049"/>
      <c r="E18" s="1049"/>
      <c r="F18" s="105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8"/>
      <c r="B19" s="1049"/>
      <c r="C19" s="1049"/>
      <c r="D19" s="1049"/>
      <c r="E19" s="1049"/>
      <c r="F19" s="105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8"/>
      <c r="B20" s="1049"/>
      <c r="C20" s="1049"/>
      <c r="D20" s="1049"/>
      <c r="E20" s="1049"/>
      <c r="F20" s="105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8"/>
      <c r="B21" s="1049"/>
      <c r="C21" s="1049"/>
      <c r="D21" s="1049"/>
      <c r="E21" s="1049"/>
      <c r="F21" s="105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8"/>
      <c r="B22" s="1049"/>
      <c r="C22" s="1049"/>
      <c r="D22" s="1049"/>
      <c r="E22" s="1049"/>
      <c r="F22" s="105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8"/>
      <c r="B23" s="1049"/>
      <c r="C23" s="1049"/>
      <c r="D23" s="1049"/>
      <c r="E23" s="1049"/>
      <c r="F23" s="105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8"/>
      <c r="B24" s="1049"/>
      <c r="C24" s="1049"/>
      <c r="D24" s="1049"/>
      <c r="E24" s="1049"/>
      <c r="F24" s="105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8"/>
      <c r="B25" s="1049"/>
      <c r="C25" s="1049"/>
      <c r="D25" s="1049"/>
      <c r="E25" s="1049"/>
      <c r="F25" s="105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8"/>
      <c r="B26" s="1049"/>
      <c r="C26" s="1049"/>
      <c r="D26" s="1049"/>
      <c r="E26" s="1049"/>
      <c r="F26" s="105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8"/>
      <c r="B28" s="1049"/>
      <c r="C28" s="1049"/>
      <c r="D28" s="1049"/>
      <c r="E28" s="1049"/>
      <c r="F28" s="1050"/>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8"/>
      <c r="B29" s="1049"/>
      <c r="C29" s="1049"/>
      <c r="D29" s="1049"/>
      <c r="E29" s="1049"/>
      <c r="F29" s="1050"/>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8"/>
      <c r="B30" s="1049"/>
      <c r="C30" s="1049"/>
      <c r="D30" s="1049"/>
      <c r="E30" s="1049"/>
      <c r="F30" s="1050"/>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8"/>
      <c r="B31" s="1049"/>
      <c r="C31" s="1049"/>
      <c r="D31" s="1049"/>
      <c r="E31" s="1049"/>
      <c r="F31" s="105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8"/>
      <c r="B32" s="1049"/>
      <c r="C32" s="1049"/>
      <c r="D32" s="1049"/>
      <c r="E32" s="1049"/>
      <c r="F32" s="105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8"/>
      <c r="B33" s="1049"/>
      <c r="C33" s="1049"/>
      <c r="D33" s="1049"/>
      <c r="E33" s="1049"/>
      <c r="F33" s="105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8"/>
      <c r="B34" s="1049"/>
      <c r="C34" s="1049"/>
      <c r="D34" s="1049"/>
      <c r="E34" s="1049"/>
      <c r="F34" s="105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8"/>
      <c r="B35" s="1049"/>
      <c r="C35" s="1049"/>
      <c r="D35" s="1049"/>
      <c r="E35" s="1049"/>
      <c r="F35" s="105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8"/>
      <c r="B36" s="1049"/>
      <c r="C36" s="1049"/>
      <c r="D36" s="1049"/>
      <c r="E36" s="1049"/>
      <c r="F36" s="105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8"/>
      <c r="B37" s="1049"/>
      <c r="C37" s="1049"/>
      <c r="D37" s="1049"/>
      <c r="E37" s="1049"/>
      <c r="F37" s="105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8"/>
      <c r="B38" s="1049"/>
      <c r="C38" s="1049"/>
      <c r="D38" s="1049"/>
      <c r="E38" s="1049"/>
      <c r="F38" s="105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8"/>
      <c r="B39" s="1049"/>
      <c r="C39" s="1049"/>
      <c r="D39" s="1049"/>
      <c r="E39" s="1049"/>
      <c r="F39" s="105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8"/>
      <c r="B41" s="1049"/>
      <c r="C41" s="1049"/>
      <c r="D41" s="1049"/>
      <c r="E41" s="1049"/>
      <c r="F41" s="1050"/>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8"/>
      <c r="B42" s="1049"/>
      <c r="C42" s="1049"/>
      <c r="D42" s="1049"/>
      <c r="E42" s="1049"/>
      <c r="F42" s="1050"/>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8"/>
      <c r="B43" s="1049"/>
      <c r="C43" s="1049"/>
      <c r="D43" s="1049"/>
      <c r="E43" s="1049"/>
      <c r="F43" s="1050"/>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8"/>
      <c r="B44" s="1049"/>
      <c r="C44" s="1049"/>
      <c r="D44" s="1049"/>
      <c r="E44" s="1049"/>
      <c r="F44" s="105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8"/>
      <c r="B45" s="1049"/>
      <c r="C45" s="1049"/>
      <c r="D45" s="1049"/>
      <c r="E45" s="1049"/>
      <c r="F45" s="105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8"/>
      <c r="B46" s="1049"/>
      <c r="C46" s="1049"/>
      <c r="D46" s="1049"/>
      <c r="E46" s="1049"/>
      <c r="F46" s="105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8"/>
      <c r="B47" s="1049"/>
      <c r="C47" s="1049"/>
      <c r="D47" s="1049"/>
      <c r="E47" s="1049"/>
      <c r="F47" s="105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8"/>
      <c r="B48" s="1049"/>
      <c r="C48" s="1049"/>
      <c r="D48" s="1049"/>
      <c r="E48" s="1049"/>
      <c r="F48" s="105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8"/>
      <c r="B49" s="1049"/>
      <c r="C49" s="1049"/>
      <c r="D49" s="1049"/>
      <c r="E49" s="1049"/>
      <c r="F49" s="105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8"/>
      <c r="B50" s="1049"/>
      <c r="C50" s="1049"/>
      <c r="D50" s="1049"/>
      <c r="E50" s="1049"/>
      <c r="F50" s="105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8"/>
      <c r="B51" s="1049"/>
      <c r="C51" s="1049"/>
      <c r="D51" s="1049"/>
      <c r="E51" s="1049"/>
      <c r="F51" s="105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8"/>
      <c r="B52" s="1049"/>
      <c r="C52" s="1049"/>
      <c r="D52" s="1049"/>
      <c r="E52" s="1049"/>
      <c r="F52" s="105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8"/>
      <c r="B56" s="1049"/>
      <c r="C56" s="1049"/>
      <c r="D56" s="1049"/>
      <c r="E56" s="1049"/>
      <c r="F56" s="1050"/>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8"/>
      <c r="B57" s="1049"/>
      <c r="C57" s="1049"/>
      <c r="D57" s="1049"/>
      <c r="E57" s="1049"/>
      <c r="F57" s="1050"/>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8"/>
      <c r="B58" s="1049"/>
      <c r="C58" s="1049"/>
      <c r="D58" s="1049"/>
      <c r="E58" s="1049"/>
      <c r="F58" s="105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8"/>
      <c r="B59" s="1049"/>
      <c r="C59" s="1049"/>
      <c r="D59" s="1049"/>
      <c r="E59" s="1049"/>
      <c r="F59" s="105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8"/>
      <c r="B60" s="1049"/>
      <c r="C60" s="1049"/>
      <c r="D60" s="1049"/>
      <c r="E60" s="1049"/>
      <c r="F60" s="105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8"/>
      <c r="B61" s="1049"/>
      <c r="C61" s="1049"/>
      <c r="D61" s="1049"/>
      <c r="E61" s="1049"/>
      <c r="F61" s="105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8"/>
      <c r="B62" s="1049"/>
      <c r="C62" s="1049"/>
      <c r="D62" s="1049"/>
      <c r="E62" s="1049"/>
      <c r="F62" s="105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8"/>
      <c r="B63" s="1049"/>
      <c r="C63" s="1049"/>
      <c r="D63" s="1049"/>
      <c r="E63" s="1049"/>
      <c r="F63" s="105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8"/>
      <c r="B64" s="1049"/>
      <c r="C64" s="1049"/>
      <c r="D64" s="1049"/>
      <c r="E64" s="1049"/>
      <c r="F64" s="105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8"/>
      <c r="B65" s="1049"/>
      <c r="C65" s="1049"/>
      <c r="D65" s="1049"/>
      <c r="E65" s="1049"/>
      <c r="F65" s="105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8"/>
      <c r="B66" s="1049"/>
      <c r="C66" s="1049"/>
      <c r="D66" s="1049"/>
      <c r="E66" s="1049"/>
      <c r="F66" s="105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8"/>
      <c r="B68" s="1049"/>
      <c r="C68" s="1049"/>
      <c r="D68" s="1049"/>
      <c r="E68" s="1049"/>
      <c r="F68" s="1050"/>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8"/>
      <c r="B69" s="1049"/>
      <c r="C69" s="1049"/>
      <c r="D69" s="1049"/>
      <c r="E69" s="1049"/>
      <c r="F69" s="1050"/>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8"/>
      <c r="B70" s="1049"/>
      <c r="C70" s="1049"/>
      <c r="D70" s="1049"/>
      <c r="E70" s="1049"/>
      <c r="F70" s="1050"/>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8"/>
      <c r="B71" s="1049"/>
      <c r="C71" s="1049"/>
      <c r="D71" s="1049"/>
      <c r="E71" s="1049"/>
      <c r="F71" s="105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8"/>
      <c r="B72" s="1049"/>
      <c r="C72" s="1049"/>
      <c r="D72" s="1049"/>
      <c r="E72" s="1049"/>
      <c r="F72" s="105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8"/>
      <c r="B73" s="1049"/>
      <c r="C73" s="1049"/>
      <c r="D73" s="1049"/>
      <c r="E73" s="1049"/>
      <c r="F73" s="105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8"/>
      <c r="B74" s="1049"/>
      <c r="C74" s="1049"/>
      <c r="D74" s="1049"/>
      <c r="E74" s="1049"/>
      <c r="F74" s="105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8"/>
      <c r="B75" s="1049"/>
      <c r="C75" s="1049"/>
      <c r="D75" s="1049"/>
      <c r="E75" s="1049"/>
      <c r="F75" s="105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8"/>
      <c r="B76" s="1049"/>
      <c r="C76" s="1049"/>
      <c r="D76" s="1049"/>
      <c r="E76" s="1049"/>
      <c r="F76" s="105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8"/>
      <c r="B77" s="1049"/>
      <c r="C77" s="1049"/>
      <c r="D77" s="1049"/>
      <c r="E77" s="1049"/>
      <c r="F77" s="105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8"/>
      <c r="B78" s="1049"/>
      <c r="C78" s="1049"/>
      <c r="D78" s="1049"/>
      <c r="E78" s="1049"/>
      <c r="F78" s="105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8"/>
      <c r="B79" s="1049"/>
      <c r="C79" s="1049"/>
      <c r="D79" s="1049"/>
      <c r="E79" s="1049"/>
      <c r="F79" s="105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8"/>
      <c r="B81" s="1049"/>
      <c r="C81" s="1049"/>
      <c r="D81" s="1049"/>
      <c r="E81" s="1049"/>
      <c r="F81" s="1050"/>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8"/>
      <c r="B82" s="1049"/>
      <c r="C82" s="1049"/>
      <c r="D82" s="1049"/>
      <c r="E82" s="1049"/>
      <c r="F82" s="1050"/>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8"/>
      <c r="B83" s="1049"/>
      <c r="C83" s="1049"/>
      <c r="D83" s="1049"/>
      <c r="E83" s="1049"/>
      <c r="F83" s="1050"/>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8"/>
      <c r="B84" s="1049"/>
      <c r="C84" s="1049"/>
      <c r="D84" s="1049"/>
      <c r="E84" s="1049"/>
      <c r="F84" s="105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8"/>
      <c r="B85" s="1049"/>
      <c r="C85" s="1049"/>
      <c r="D85" s="1049"/>
      <c r="E85" s="1049"/>
      <c r="F85" s="105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8"/>
      <c r="B86" s="1049"/>
      <c r="C86" s="1049"/>
      <c r="D86" s="1049"/>
      <c r="E86" s="1049"/>
      <c r="F86" s="105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8"/>
      <c r="B87" s="1049"/>
      <c r="C87" s="1049"/>
      <c r="D87" s="1049"/>
      <c r="E87" s="1049"/>
      <c r="F87" s="105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8"/>
      <c r="B88" s="1049"/>
      <c r="C88" s="1049"/>
      <c r="D88" s="1049"/>
      <c r="E88" s="1049"/>
      <c r="F88" s="105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8"/>
      <c r="B89" s="1049"/>
      <c r="C89" s="1049"/>
      <c r="D89" s="1049"/>
      <c r="E89" s="1049"/>
      <c r="F89" s="105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8"/>
      <c r="B90" s="1049"/>
      <c r="C90" s="1049"/>
      <c r="D90" s="1049"/>
      <c r="E90" s="1049"/>
      <c r="F90" s="105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8"/>
      <c r="B91" s="1049"/>
      <c r="C91" s="1049"/>
      <c r="D91" s="1049"/>
      <c r="E91" s="1049"/>
      <c r="F91" s="105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8"/>
      <c r="B92" s="1049"/>
      <c r="C92" s="1049"/>
      <c r="D92" s="1049"/>
      <c r="E92" s="1049"/>
      <c r="F92" s="105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8"/>
      <c r="B94" s="1049"/>
      <c r="C94" s="1049"/>
      <c r="D94" s="1049"/>
      <c r="E94" s="1049"/>
      <c r="F94" s="1050"/>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8"/>
      <c r="B95" s="1049"/>
      <c r="C95" s="1049"/>
      <c r="D95" s="1049"/>
      <c r="E95" s="1049"/>
      <c r="F95" s="1050"/>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8"/>
      <c r="B96" s="1049"/>
      <c r="C96" s="1049"/>
      <c r="D96" s="1049"/>
      <c r="E96" s="1049"/>
      <c r="F96" s="1050"/>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8"/>
      <c r="B97" s="1049"/>
      <c r="C97" s="1049"/>
      <c r="D97" s="1049"/>
      <c r="E97" s="1049"/>
      <c r="F97" s="105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8"/>
      <c r="B98" s="1049"/>
      <c r="C98" s="1049"/>
      <c r="D98" s="1049"/>
      <c r="E98" s="1049"/>
      <c r="F98" s="105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8"/>
      <c r="B99" s="1049"/>
      <c r="C99" s="1049"/>
      <c r="D99" s="1049"/>
      <c r="E99" s="1049"/>
      <c r="F99" s="105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8"/>
      <c r="B100" s="1049"/>
      <c r="C100" s="1049"/>
      <c r="D100" s="1049"/>
      <c r="E100" s="1049"/>
      <c r="F100" s="105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8"/>
      <c r="B101" s="1049"/>
      <c r="C101" s="1049"/>
      <c r="D101" s="1049"/>
      <c r="E101" s="1049"/>
      <c r="F101" s="105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8"/>
      <c r="B102" s="1049"/>
      <c r="C102" s="1049"/>
      <c r="D102" s="1049"/>
      <c r="E102" s="1049"/>
      <c r="F102" s="105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8"/>
      <c r="B103" s="1049"/>
      <c r="C103" s="1049"/>
      <c r="D103" s="1049"/>
      <c r="E103" s="1049"/>
      <c r="F103" s="105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8"/>
      <c r="B104" s="1049"/>
      <c r="C104" s="1049"/>
      <c r="D104" s="1049"/>
      <c r="E104" s="1049"/>
      <c r="F104" s="105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8"/>
      <c r="B105" s="1049"/>
      <c r="C105" s="1049"/>
      <c r="D105" s="1049"/>
      <c r="E105" s="1049"/>
      <c r="F105" s="105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8"/>
      <c r="B109" s="1049"/>
      <c r="C109" s="1049"/>
      <c r="D109" s="1049"/>
      <c r="E109" s="1049"/>
      <c r="F109" s="1050"/>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8"/>
      <c r="B110" s="1049"/>
      <c r="C110" s="1049"/>
      <c r="D110" s="1049"/>
      <c r="E110" s="1049"/>
      <c r="F110" s="1050"/>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8"/>
      <c r="B111" s="1049"/>
      <c r="C111" s="1049"/>
      <c r="D111" s="1049"/>
      <c r="E111" s="1049"/>
      <c r="F111" s="105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8"/>
      <c r="B112" s="1049"/>
      <c r="C112" s="1049"/>
      <c r="D112" s="1049"/>
      <c r="E112" s="1049"/>
      <c r="F112" s="105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8"/>
      <c r="B113" s="1049"/>
      <c r="C113" s="1049"/>
      <c r="D113" s="1049"/>
      <c r="E113" s="1049"/>
      <c r="F113" s="105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8"/>
      <c r="B114" s="1049"/>
      <c r="C114" s="1049"/>
      <c r="D114" s="1049"/>
      <c r="E114" s="1049"/>
      <c r="F114" s="105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8"/>
      <c r="B115" s="1049"/>
      <c r="C115" s="1049"/>
      <c r="D115" s="1049"/>
      <c r="E115" s="1049"/>
      <c r="F115" s="105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8"/>
      <c r="B116" s="1049"/>
      <c r="C116" s="1049"/>
      <c r="D116" s="1049"/>
      <c r="E116" s="1049"/>
      <c r="F116" s="105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8"/>
      <c r="B117" s="1049"/>
      <c r="C117" s="1049"/>
      <c r="D117" s="1049"/>
      <c r="E117" s="1049"/>
      <c r="F117" s="105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8"/>
      <c r="B118" s="1049"/>
      <c r="C118" s="1049"/>
      <c r="D118" s="1049"/>
      <c r="E118" s="1049"/>
      <c r="F118" s="105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8"/>
      <c r="B119" s="1049"/>
      <c r="C119" s="1049"/>
      <c r="D119" s="1049"/>
      <c r="E119" s="1049"/>
      <c r="F119" s="105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8"/>
      <c r="B121" s="1049"/>
      <c r="C121" s="1049"/>
      <c r="D121" s="1049"/>
      <c r="E121" s="1049"/>
      <c r="F121" s="1050"/>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8"/>
      <c r="B122" s="1049"/>
      <c r="C122" s="1049"/>
      <c r="D122" s="1049"/>
      <c r="E122" s="1049"/>
      <c r="F122" s="1050"/>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8"/>
      <c r="B123" s="1049"/>
      <c r="C123" s="1049"/>
      <c r="D123" s="1049"/>
      <c r="E123" s="1049"/>
      <c r="F123" s="1050"/>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8"/>
      <c r="B124" s="1049"/>
      <c r="C124" s="1049"/>
      <c r="D124" s="1049"/>
      <c r="E124" s="1049"/>
      <c r="F124" s="105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8"/>
      <c r="B125" s="1049"/>
      <c r="C125" s="1049"/>
      <c r="D125" s="1049"/>
      <c r="E125" s="1049"/>
      <c r="F125" s="105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8"/>
      <c r="B126" s="1049"/>
      <c r="C126" s="1049"/>
      <c r="D126" s="1049"/>
      <c r="E126" s="1049"/>
      <c r="F126" s="105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8"/>
      <c r="B127" s="1049"/>
      <c r="C127" s="1049"/>
      <c r="D127" s="1049"/>
      <c r="E127" s="1049"/>
      <c r="F127" s="105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8"/>
      <c r="B128" s="1049"/>
      <c r="C128" s="1049"/>
      <c r="D128" s="1049"/>
      <c r="E128" s="1049"/>
      <c r="F128" s="105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8"/>
      <c r="B129" s="1049"/>
      <c r="C129" s="1049"/>
      <c r="D129" s="1049"/>
      <c r="E129" s="1049"/>
      <c r="F129" s="105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8"/>
      <c r="B130" s="1049"/>
      <c r="C130" s="1049"/>
      <c r="D130" s="1049"/>
      <c r="E130" s="1049"/>
      <c r="F130" s="105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8"/>
      <c r="B131" s="1049"/>
      <c r="C131" s="1049"/>
      <c r="D131" s="1049"/>
      <c r="E131" s="1049"/>
      <c r="F131" s="105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8"/>
      <c r="B132" s="1049"/>
      <c r="C132" s="1049"/>
      <c r="D132" s="1049"/>
      <c r="E132" s="1049"/>
      <c r="F132" s="105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8"/>
      <c r="B134" s="1049"/>
      <c r="C134" s="1049"/>
      <c r="D134" s="1049"/>
      <c r="E134" s="1049"/>
      <c r="F134" s="1050"/>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8"/>
      <c r="B135" s="1049"/>
      <c r="C135" s="1049"/>
      <c r="D135" s="1049"/>
      <c r="E135" s="1049"/>
      <c r="F135" s="1050"/>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8"/>
      <c r="B136" s="1049"/>
      <c r="C136" s="1049"/>
      <c r="D136" s="1049"/>
      <c r="E136" s="1049"/>
      <c r="F136" s="1050"/>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8"/>
      <c r="B137" s="1049"/>
      <c r="C137" s="1049"/>
      <c r="D137" s="1049"/>
      <c r="E137" s="1049"/>
      <c r="F137" s="105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8"/>
      <c r="B138" s="1049"/>
      <c r="C138" s="1049"/>
      <c r="D138" s="1049"/>
      <c r="E138" s="1049"/>
      <c r="F138" s="105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8"/>
      <c r="B139" s="1049"/>
      <c r="C139" s="1049"/>
      <c r="D139" s="1049"/>
      <c r="E139" s="1049"/>
      <c r="F139" s="105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8"/>
      <c r="B140" s="1049"/>
      <c r="C140" s="1049"/>
      <c r="D140" s="1049"/>
      <c r="E140" s="1049"/>
      <c r="F140" s="105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8"/>
      <c r="B141" s="1049"/>
      <c r="C141" s="1049"/>
      <c r="D141" s="1049"/>
      <c r="E141" s="1049"/>
      <c r="F141" s="105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8"/>
      <c r="B142" s="1049"/>
      <c r="C142" s="1049"/>
      <c r="D142" s="1049"/>
      <c r="E142" s="1049"/>
      <c r="F142" s="105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8"/>
      <c r="B143" s="1049"/>
      <c r="C143" s="1049"/>
      <c r="D143" s="1049"/>
      <c r="E143" s="1049"/>
      <c r="F143" s="105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8"/>
      <c r="B144" s="1049"/>
      <c r="C144" s="1049"/>
      <c r="D144" s="1049"/>
      <c r="E144" s="1049"/>
      <c r="F144" s="105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8"/>
      <c r="B145" s="1049"/>
      <c r="C145" s="1049"/>
      <c r="D145" s="1049"/>
      <c r="E145" s="1049"/>
      <c r="F145" s="105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8"/>
      <c r="B147" s="1049"/>
      <c r="C147" s="1049"/>
      <c r="D147" s="1049"/>
      <c r="E147" s="1049"/>
      <c r="F147" s="1050"/>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8"/>
      <c r="B148" s="1049"/>
      <c r="C148" s="1049"/>
      <c r="D148" s="1049"/>
      <c r="E148" s="1049"/>
      <c r="F148" s="1050"/>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8"/>
      <c r="B149" s="1049"/>
      <c r="C149" s="1049"/>
      <c r="D149" s="1049"/>
      <c r="E149" s="1049"/>
      <c r="F149" s="1050"/>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8"/>
      <c r="B150" s="1049"/>
      <c r="C150" s="1049"/>
      <c r="D150" s="1049"/>
      <c r="E150" s="1049"/>
      <c r="F150" s="105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8"/>
      <c r="B151" s="1049"/>
      <c r="C151" s="1049"/>
      <c r="D151" s="1049"/>
      <c r="E151" s="1049"/>
      <c r="F151" s="105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8"/>
      <c r="B152" s="1049"/>
      <c r="C152" s="1049"/>
      <c r="D152" s="1049"/>
      <c r="E152" s="1049"/>
      <c r="F152" s="105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8"/>
      <c r="B153" s="1049"/>
      <c r="C153" s="1049"/>
      <c r="D153" s="1049"/>
      <c r="E153" s="1049"/>
      <c r="F153" s="105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8"/>
      <c r="B154" s="1049"/>
      <c r="C154" s="1049"/>
      <c r="D154" s="1049"/>
      <c r="E154" s="1049"/>
      <c r="F154" s="105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8"/>
      <c r="B155" s="1049"/>
      <c r="C155" s="1049"/>
      <c r="D155" s="1049"/>
      <c r="E155" s="1049"/>
      <c r="F155" s="105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8"/>
      <c r="B156" s="1049"/>
      <c r="C156" s="1049"/>
      <c r="D156" s="1049"/>
      <c r="E156" s="1049"/>
      <c r="F156" s="105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8"/>
      <c r="B157" s="1049"/>
      <c r="C157" s="1049"/>
      <c r="D157" s="1049"/>
      <c r="E157" s="1049"/>
      <c r="F157" s="105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8"/>
      <c r="B158" s="1049"/>
      <c r="C158" s="1049"/>
      <c r="D158" s="1049"/>
      <c r="E158" s="1049"/>
      <c r="F158" s="105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8"/>
      <c r="B162" s="1049"/>
      <c r="C162" s="1049"/>
      <c r="D162" s="1049"/>
      <c r="E162" s="1049"/>
      <c r="F162" s="1050"/>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8"/>
      <c r="B163" s="1049"/>
      <c r="C163" s="1049"/>
      <c r="D163" s="1049"/>
      <c r="E163" s="1049"/>
      <c r="F163" s="1050"/>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8"/>
      <c r="B164" s="1049"/>
      <c r="C164" s="1049"/>
      <c r="D164" s="1049"/>
      <c r="E164" s="1049"/>
      <c r="F164" s="105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8"/>
      <c r="B165" s="1049"/>
      <c r="C165" s="1049"/>
      <c r="D165" s="1049"/>
      <c r="E165" s="1049"/>
      <c r="F165" s="105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8"/>
      <c r="B166" s="1049"/>
      <c r="C166" s="1049"/>
      <c r="D166" s="1049"/>
      <c r="E166" s="1049"/>
      <c r="F166" s="105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8"/>
      <c r="B167" s="1049"/>
      <c r="C167" s="1049"/>
      <c r="D167" s="1049"/>
      <c r="E167" s="1049"/>
      <c r="F167" s="105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8"/>
      <c r="B168" s="1049"/>
      <c r="C168" s="1049"/>
      <c r="D168" s="1049"/>
      <c r="E168" s="1049"/>
      <c r="F168" s="105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8"/>
      <c r="B169" s="1049"/>
      <c r="C169" s="1049"/>
      <c r="D169" s="1049"/>
      <c r="E169" s="1049"/>
      <c r="F169" s="105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8"/>
      <c r="B170" s="1049"/>
      <c r="C170" s="1049"/>
      <c r="D170" s="1049"/>
      <c r="E170" s="1049"/>
      <c r="F170" s="105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8"/>
      <c r="B171" s="1049"/>
      <c r="C171" s="1049"/>
      <c r="D171" s="1049"/>
      <c r="E171" s="1049"/>
      <c r="F171" s="105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8"/>
      <c r="B172" s="1049"/>
      <c r="C172" s="1049"/>
      <c r="D172" s="1049"/>
      <c r="E172" s="1049"/>
      <c r="F172" s="105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8"/>
      <c r="B174" s="1049"/>
      <c r="C174" s="1049"/>
      <c r="D174" s="1049"/>
      <c r="E174" s="1049"/>
      <c r="F174" s="1050"/>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8"/>
      <c r="B175" s="1049"/>
      <c r="C175" s="1049"/>
      <c r="D175" s="1049"/>
      <c r="E175" s="1049"/>
      <c r="F175" s="1050"/>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8"/>
      <c r="B176" s="1049"/>
      <c r="C176" s="1049"/>
      <c r="D176" s="1049"/>
      <c r="E176" s="1049"/>
      <c r="F176" s="1050"/>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8"/>
      <c r="B177" s="1049"/>
      <c r="C177" s="1049"/>
      <c r="D177" s="1049"/>
      <c r="E177" s="1049"/>
      <c r="F177" s="105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8"/>
      <c r="B178" s="1049"/>
      <c r="C178" s="1049"/>
      <c r="D178" s="1049"/>
      <c r="E178" s="1049"/>
      <c r="F178" s="105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8"/>
      <c r="B179" s="1049"/>
      <c r="C179" s="1049"/>
      <c r="D179" s="1049"/>
      <c r="E179" s="1049"/>
      <c r="F179" s="105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8"/>
      <c r="B180" s="1049"/>
      <c r="C180" s="1049"/>
      <c r="D180" s="1049"/>
      <c r="E180" s="1049"/>
      <c r="F180" s="105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8"/>
      <c r="B181" s="1049"/>
      <c r="C181" s="1049"/>
      <c r="D181" s="1049"/>
      <c r="E181" s="1049"/>
      <c r="F181" s="105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8"/>
      <c r="B182" s="1049"/>
      <c r="C182" s="1049"/>
      <c r="D182" s="1049"/>
      <c r="E182" s="1049"/>
      <c r="F182" s="105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8"/>
      <c r="B183" s="1049"/>
      <c r="C183" s="1049"/>
      <c r="D183" s="1049"/>
      <c r="E183" s="1049"/>
      <c r="F183" s="105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8"/>
      <c r="B184" s="1049"/>
      <c r="C184" s="1049"/>
      <c r="D184" s="1049"/>
      <c r="E184" s="1049"/>
      <c r="F184" s="105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8"/>
      <c r="B185" s="1049"/>
      <c r="C185" s="1049"/>
      <c r="D185" s="1049"/>
      <c r="E185" s="1049"/>
      <c r="F185" s="105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8"/>
      <c r="B187" s="1049"/>
      <c r="C187" s="1049"/>
      <c r="D187" s="1049"/>
      <c r="E187" s="1049"/>
      <c r="F187" s="1050"/>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8"/>
      <c r="B188" s="1049"/>
      <c r="C188" s="1049"/>
      <c r="D188" s="1049"/>
      <c r="E188" s="1049"/>
      <c r="F188" s="1050"/>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8"/>
      <c r="B189" s="1049"/>
      <c r="C189" s="1049"/>
      <c r="D189" s="1049"/>
      <c r="E189" s="1049"/>
      <c r="F189" s="1050"/>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8"/>
      <c r="B190" s="1049"/>
      <c r="C190" s="1049"/>
      <c r="D190" s="1049"/>
      <c r="E190" s="1049"/>
      <c r="F190" s="105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8"/>
      <c r="B191" s="1049"/>
      <c r="C191" s="1049"/>
      <c r="D191" s="1049"/>
      <c r="E191" s="1049"/>
      <c r="F191" s="105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8"/>
      <c r="B192" s="1049"/>
      <c r="C192" s="1049"/>
      <c r="D192" s="1049"/>
      <c r="E192" s="1049"/>
      <c r="F192" s="105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8"/>
      <c r="B193" s="1049"/>
      <c r="C193" s="1049"/>
      <c r="D193" s="1049"/>
      <c r="E193" s="1049"/>
      <c r="F193" s="105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8"/>
      <c r="B194" s="1049"/>
      <c r="C194" s="1049"/>
      <c r="D194" s="1049"/>
      <c r="E194" s="1049"/>
      <c r="F194" s="105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8"/>
      <c r="B195" s="1049"/>
      <c r="C195" s="1049"/>
      <c r="D195" s="1049"/>
      <c r="E195" s="1049"/>
      <c r="F195" s="105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8"/>
      <c r="B196" s="1049"/>
      <c r="C196" s="1049"/>
      <c r="D196" s="1049"/>
      <c r="E196" s="1049"/>
      <c r="F196" s="105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8"/>
      <c r="B197" s="1049"/>
      <c r="C197" s="1049"/>
      <c r="D197" s="1049"/>
      <c r="E197" s="1049"/>
      <c r="F197" s="105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8"/>
      <c r="B198" s="1049"/>
      <c r="C198" s="1049"/>
      <c r="D198" s="1049"/>
      <c r="E198" s="1049"/>
      <c r="F198" s="105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8"/>
      <c r="B200" s="1049"/>
      <c r="C200" s="1049"/>
      <c r="D200" s="1049"/>
      <c r="E200" s="1049"/>
      <c r="F200" s="1050"/>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8"/>
      <c r="B201" s="1049"/>
      <c r="C201" s="1049"/>
      <c r="D201" s="1049"/>
      <c r="E201" s="1049"/>
      <c r="F201" s="1050"/>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8"/>
      <c r="B202" s="1049"/>
      <c r="C202" s="1049"/>
      <c r="D202" s="1049"/>
      <c r="E202" s="1049"/>
      <c r="F202" s="1050"/>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8"/>
      <c r="B203" s="1049"/>
      <c r="C203" s="1049"/>
      <c r="D203" s="1049"/>
      <c r="E203" s="1049"/>
      <c r="F203" s="105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8"/>
      <c r="B204" s="1049"/>
      <c r="C204" s="1049"/>
      <c r="D204" s="1049"/>
      <c r="E204" s="1049"/>
      <c r="F204" s="105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8"/>
      <c r="B205" s="1049"/>
      <c r="C205" s="1049"/>
      <c r="D205" s="1049"/>
      <c r="E205" s="1049"/>
      <c r="F205" s="105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8"/>
      <c r="B206" s="1049"/>
      <c r="C206" s="1049"/>
      <c r="D206" s="1049"/>
      <c r="E206" s="1049"/>
      <c r="F206" s="105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8"/>
      <c r="B207" s="1049"/>
      <c r="C207" s="1049"/>
      <c r="D207" s="1049"/>
      <c r="E207" s="1049"/>
      <c r="F207" s="105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8"/>
      <c r="B208" s="1049"/>
      <c r="C208" s="1049"/>
      <c r="D208" s="1049"/>
      <c r="E208" s="1049"/>
      <c r="F208" s="105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8"/>
      <c r="B209" s="1049"/>
      <c r="C209" s="1049"/>
      <c r="D209" s="1049"/>
      <c r="E209" s="1049"/>
      <c r="F209" s="105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8"/>
      <c r="B210" s="1049"/>
      <c r="C210" s="1049"/>
      <c r="D210" s="1049"/>
      <c r="E210" s="1049"/>
      <c r="F210" s="105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8"/>
      <c r="B211" s="1049"/>
      <c r="C211" s="1049"/>
      <c r="D211" s="1049"/>
      <c r="E211" s="1049"/>
      <c r="F211" s="105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8"/>
      <c r="B215" s="1049"/>
      <c r="C215" s="1049"/>
      <c r="D215" s="1049"/>
      <c r="E215" s="1049"/>
      <c r="F215" s="1050"/>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8"/>
      <c r="B216" s="1049"/>
      <c r="C216" s="1049"/>
      <c r="D216" s="1049"/>
      <c r="E216" s="1049"/>
      <c r="F216" s="1050"/>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8"/>
      <c r="B217" s="1049"/>
      <c r="C217" s="1049"/>
      <c r="D217" s="1049"/>
      <c r="E217" s="1049"/>
      <c r="F217" s="105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8"/>
      <c r="B218" s="1049"/>
      <c r="C218" s="1049"/>
      <c r="D218" s="1049"/>
      <c r="E218" s="1049"/>
      <c r="F218" s="105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8"/>
      <c r="B219" s="1049"/>
      <c r="C219" s="1049"/>
      <c r="D219" s="1049"/>
      <c r="E219" s="1049"/>
      <c r="F219" s="105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8"/>
      <c r="B220" s="1049"/>
      <c r="C220" s="1049"/>
      <c r="D220" s="1049"/>
      <c r="E220" s="1049"/>
      <c r="F220" s="105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8"/>
      <c r="B221" s="1049"/>
      <c r="C221" s="1049"/>
      <c r="D221" s="1049"/>
      <c r="E221" s="1049"/>
      <c r="F221" s="105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8"/>
      <c r="B222" s="1049"/>
      <c r="C222" s="1049"/>
      <c r="D222" s="1049"/>
      <c r="E222" s="1049"/>
      <c r="F222" s="105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8"/>
      <c r="B223" s="1049"/>
      <c r="C223" s="1049"/>
      <c r="D223" s="1049"/>
      <c r="E223" s="1049"/>
      <c r="F223" s="105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8"/>
      <c r="B224" s="1049"/>
      <c r="C224" s="1049"/>
      <c r="D224" s="1049"/>
      <c r="E224" s="1049"/>
      <c r="F224" s="105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8"/>
      <c r="B225" s="1049"/>
      <c r="C225" s="1049"/>
      <c r="D225" s="1049"/>
      <c r="E225" s="1049"/>
      <c r="F225" s="105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8"/>
      <c r="B227" s="1049"/>
      <c r="C227" s="1049"/>
      <c r="D227" s="1049"/>
      <c r="E227" s="1049"/>
      <c r="F227" s="1050"/>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8"/>
      <c r="B228" s="1049"/>
      <c r="C228" s="1049"/>
      <c r="D228" s="1049"/>
      <c r="E228" s="1049"/>
      <c r="F228" s="1050"/>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8"/>
      <c r="B229" s="1049"/>
      <c r="C229" s="1049"/>
      <c r="D229" s="1049"/>
      <c r="E229" s="1049"/>
      <c r="F229" s="1050"/>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8"/>
      <c r="B230" s="1049"/>
      <c r="C230" s="1049"/>
      <c r="D230" s="1049"/>
      <c r="E230" s="1049"/>
      <c r="F230" s="105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8"/>
      <c r="B231" s="1049"/>
      <c r="C231" s="1049"/>
      <c r="D231" s="1049"/>
      <c r="E231" s="1049"/>
      <c r="F231" s="105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8"/>
      <c r="B232" s="1049"/>
      <c r="C232" s="1049"/>
      <c r="D232" s="1049"/>
      <c r="E232" s="1049"/>
      <c r="F232" s="105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8"/>
      <c r="B233" s="1049"/>
      <c r="C233" s="1049"/>
      <c r="D233" s="1049"/>
      <c r="E233" s="1049"/>
      <c r="F233" s="105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8"/>
      <c r="B234" s="1049"/>
      <c r="C234" s="1049"/>
      <c r="D234" s="1049"/>
      <c r="E234" s="1049"/>
      <c r="F234" s="105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8"/>
      <c r="B235" s="1049"/>
      <c r="C235" s="1049"/>
      <c r="D235" s="1049"/>
      <c r="E235" s="1049"/>
      <c r="F235" s="105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8"/>
      <c r="B236" s="1049"/>
      <c r="C236" s="1049"/>
      <c r="D236" s="1049"/>
      <c r="E236" s="1049"/>
      <c r="F236" s="105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8"/>
      <c r="B237" s="1049"/>
      <c r="C237" s="1049"/>
      <c r="D237" s="1049"/>
      <c r="E237" s="1049"/>
      <c r="F237" s="105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8"/>
      <c r="B238" s="1049"/>
      <c r="C238" s="1049"/>
      <c r="D238" s="1049"/>
      <c r="E238" s="1049"/>
      <c r="F238" s="105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8"/>
      <c r="B240" s="1049"/>
      <c r="C240" s="1049"/>
      <c r="D240" s="1049"/>
      <c r="E240" s="1049"/>
      <c r="F240" s="1050"/>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8"/>
      <c r="B241" s="1049"/>
      <c r="C241" s="1049"/>
      <c r="D241" s="1049"/>
      <c r="E241" s="1049"/>
      <c r="F241" s="1050"/>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8"/>
      <c r="B242" s="1049"/>
      <c r="C242" s="1049"/>
      <c r="D242" s="1049"/>
      <c r="E242" s="1049"/>
      <c r="F242" s="1050"/>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8"/>
      <c r="B243" s="1049"/>
      <c r="C243" s="1049"/>
      <c r="D243" s="1049"/>
      <c r="E243" s="1049"/>
      <c r="F243" s="105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8"/>
      <c r="B244" s="1049"/>
      <c r="C244" s="1049"/>
      <c r="D244" s="1049"/>
      <c r="E244" s="1049"/>
      <c r="F244" s="105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8"/>
      <c r="B245" s="1049"/>
      <c r="C245" s="1049"/>
      <c r="D245" s="1049"/>
      <c r="E245" s="1049"/>
      <c r="F245" s="105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8"/>
      <c r="B246" s="1049"/>
      <c r="C246" s="1049"/>
      <c r="D246" s="1049"/>
      <c r="E246" s="1049"/>
      <c r="F246" s="105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8"/>
      <c r="B247" s="1049"/>
      <c r="C247" s="1049"/>
      <c r="D247" s="1049"/>
      <c r="E247" s="1049"/>
      <c r="F247" s="105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8"/>
      <c r="B248" s="1049"/>
      <c r="C248" s="1049"/>
      <c r="D248" s="1049"/>
      <c r="E248" s="1049"/>
      <c r="F248" s="105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8"/>
      <c r="B249" s="1049"/>
      <c r="C249" s="1049"/>
      <c r="D249" s="1049"/>
      <c r="E249" s="1049"/>
      <c r="F249" s="105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8"/>
      <c r="B250" s="1049"/>
      <c r="C250" s="1049"/>
      <c r="D250" s="1049"/>
      <c r="E250" s="1049"/>
      <c r="F250" s="105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8"/>
      <c r="B251" s="1049"/>
      <c r="C251" s="1049"/>
      <c r="D251" s="1049"/>
      <c r="E251" s="1049"/>
      <c r="F251" s="105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8"/>
      <c r="B253" s="1049"/>
      <c r="C253" s="1049"/>
      <c r="D253" s="1049"/>
      <c r="E253" s="1049"/>
      <c r="F253" s="1050"/>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8"/>
      <c r="B254" s="1049"/>
      <c r="C254" s="1049"/>
      <c r="D254" s="1049"/>
      <c r="E254" s="1049"/>
      <c r="F254" s="1050"/>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8"/>
      <c r="B255" s="1049"/>
      <c r="C255" s="1049"/>
      <c r="D255" s="1049"/>
      <c r="E255" s="1049"/>
      <c r="F255" s="1050"/>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8"/>
      <c r="B256" s="1049"/>
      <c r="C256" s="1049"/>
      <c r="D256" s="1049"/>
      <c r="E256" s="1049"/>
      <c r="F256" s="105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8"/>
      <c r="B257" s="1049"/>
      <c r="C257" s="1049"/>
      <c r="D257" s="1049"/>
      <c r="E257" s="1049"/>
      <c r="F257" s="105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8"/>
      <c r="B258" s="1049"/>
      <c r="C258" s="1049"/>
      <c r="D258" s="1049"/>
      <c r="E258" s="1049"/>
      <c r="F258" s="105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8"/>
      <c r="B259" s="1049"/>
      <c r="C259" s="1049"/>
      <c r="D259" s="1049"/>
      <c r="E259" s="1049"/>
      <c r="F259" s="105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8"/>
      <c r="B260" s="1049"/>
      <c r="C260" s="1049"/>
      <c r="D260" s="1049"/>
      <c r="E260" s="1049"/>
      <c r="F260" s="105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8"/>
      <c r="B261" s="1049"/>
      <c r="C261" s="1049"/>
      <c r="D261" s="1049"/>
      <c r="E261" s="1049"/>
      <c r="F261" s="105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8"/>
      <c r="B262" s="1049"/>
      <c r="C262" s="1049"/>
      <c r="D262" s="1049"/>
      <c r="E262" s="1049"/>
      <c r="F262" s="105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8"/>
      <c r="B263" s="1049"/>
      <c r="C263" s="1049"/>
      <c r="D263" s="1049"/>
      <c r="E263" s="1049"/>
      <c r="F263" s="105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8"/>
      <c r="B264" s="1049"/>
      <c r="C264" s="1049"/>
      <c r="D264" s="1049"/>
      <c r="E264" s="1049"/>
      <c r="F264" s="105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2021-08-23T04:48:32Z</cp:lastPrinted>
  <dcterms:created xsi:type="dcterms:W3CDTF">2012-03-13T00:50:25Z</dcterms:created>
  <dcterms:modified xsi:type="dcterms:W3CDTF">2021-08-26T09:50:00Z</dcterms:modified>
</cp:coreProperties>
</file>