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1 政策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606" i="3"/>
  <c r="AY255" i="3"/>
  <c r="AY616" i="3"/>
  <c r="AY417"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<sst xmlns="http://schemas.openxmlformats.org/spreadsheetml/2006/main" count="3133" uniqueCount="795">
  <si>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</si>
  <si>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</si>
  <si>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</si>
  <si>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</si>
  <si>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</si>
  <si>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</si>
  <si>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</si>
  <si>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</si>
  <si>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</si>
  <si>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</si>
  <si>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</si>
  <si>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</si>
  <si>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</si>
  <si>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</si>
  <si>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</si>
  <si>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</si>
  <si>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</si>
  <si>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</si>
  <si>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</si>
  <si>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</si>
  <si>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</si>
  <si>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</si>
  <si>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</si>
  <si>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</si>
  <si>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</si>
  <si>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</si>
  <si>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</si>
  <si>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</si>
  <si>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</si>
  <si>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</si>
  <si>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</si>
  <si>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</si>
  <si>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</si>
  <si>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</si>
  <si>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</si>
  <si>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</si>
  <si>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</si>
  <si>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</si>
  <si>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</si>
  <si>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</si>
  <si>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</si>
  <si>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</si>
  <si>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</si>
  <si>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</si>
  <si>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</si>
  <si>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</si>
  <si>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</si>
  <si>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</si>
  <si>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</si>
  <si>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</si>
  <si>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</si>
  <si>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</si>
  <si>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</si>
  <si>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</si>
  <si>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</si>
  <si>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</si>
  <si>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</si>
  <si>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</si>
  <si>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</si>
  <si>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</si>
  <si>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</si>
  <si>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</si>
  <si>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</si>
  <si>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</si>
  <si>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</si>
  <si>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</si>
  <si>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</si>
  <si>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</si>
  <si>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</si>
  <si>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</si>
  <si>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</si>
  <si>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</si>
  <si>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</si>
  <si>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</si>
  <si>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</si>
  <si>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</si>
  <si>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</si>
  <si>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</si>
  <si>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</si>
  <si>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</si>
  <si>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</si>
  <si>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</si>
  <si>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</si>
  <si>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</si>
  <si>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</si>
  <si>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</si>
  <si>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</si>
  <si>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</si>
  <si>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</si>
  <si>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</si>
  <si>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</si>
  <si>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</si>
  <si>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</si>
  <si>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</si>
  <si>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</si>
  <si>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</si>
  <si>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</si>
  <si>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</si>
  <si>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</si>
  <si>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</si>
  <si>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</si>
  <si>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</si>
  <si>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</si>
  <si>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</si>
  <si>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</si>
  <si>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</si>
  <si>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</si>
  <si>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</si>
  <si>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</si>
  <si>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</si>
  <si>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</si>
  <si>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</si>
  <si>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</si>
  <si>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</si>
  <si>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</si>
  <si>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</si>
  <si>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</si>
  <si>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</si>
  <si>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</si>
  <si>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</si>
  <si>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</si>
  <si>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</si>
  <si>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</si>
  <si>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</si>
  <si>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</si>
  <si>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</si>
  <si>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</si>
  <si>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</si>
  <si>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</si>
  <si>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</si>
  <si>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</si>
  <si>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</si>
  <si>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</si>
  <si>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</si>
  <si>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</si>
  <si>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</si>
  <si>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</si>
  <si>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</si>
  <si>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</si>
  <si>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</si>
  <si>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</si>
  <si>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</si>
  <si>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</si>
  <si>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</si>
  <si>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</si>
  <si>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</si>
  <si>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</si>
  <si>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</si>
  <si>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</si>
  <si>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</si>
  <si>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</si>
  <si>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</si>
  <si>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</si>
  <si>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</si>
  <si>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</si>
  <si>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</si>
  <si>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</si>
  <si>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</si>
  <si>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</si>
  <si>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</si>
  <si>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</si>
  <si>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</si>
  <si>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</si>
  <si>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</si>
  <si>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</si>
  <si>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</si>
  <si>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</si>
  <si>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</si>
  <si>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</si>
  <si>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</si>
  <si>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</si>
  <si>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</si>
  <si>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</si>
  <si>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</si>
  <si>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</si>
  <si>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</si>
  <si>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</si>
  <si>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</si>
  <si>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</si>
  <si>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</si>
  <si>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</si>
  <si>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</si>
  <si>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</si>
  <si>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</si>
  <si>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</si>
  <si>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</si>
  <si>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</si>
  <si>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</si>
  <si>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</si>
  <si>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</si>
  <si>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</si>
  <si>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</si>
  <si>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</si>
  <si>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</si>
  <si>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</si>
  <si>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</si>
  <si>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</si>
  <si>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</si>
  <si>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</si>
  <si>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</si>
  <si>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</si>
  <si>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</si>
  <si>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</si>
  <si>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</si>
  <si>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</si>
  <si>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</si>
  <si>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</si>
  <si>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</si>
  <si>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</si>
  <si>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</si>
  <si>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</si>
  <si>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</si>
  <si>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</si>
  <si>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</si>
  <si>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</si>
  <si>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</si>
  <si>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</si>
  <si>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</si>
  <si>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</si>
  <si>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</si>
  <si>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</si>
  <si>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</si>
  <si>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</si>
  <si>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</si>
  <si>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</si>
  <si>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</si>
  <si>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</si>
  <si>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</si>
  <si>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</si>
  <si>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</si>
  <si>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</si>
  <si>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</si>
  <si>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</si>
  <si>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</si>
  <si>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</si>
  <si>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</si>
  <si>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</si>
  <si>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</si>
  <si>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</si>
  <si>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</si>
  <si>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</si>
  <si>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</si>
  <si>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</si>
  <si>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</si>
  <si>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</si>
  <si>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</si>
  <si>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</si>
  <si>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</si>
  <si>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</si>
  <si>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</si>
  <si>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</si>
  <si>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</si>
  <si>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</si>
  <si>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</si>
  <si>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</si>
  <si>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</si>
  <si>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</si>
  <si>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</si>
  <si>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</si>
  <si>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</si>
  <si>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</si>
  <si>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</si>
  <si>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</si>
  <si>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</si>
  <si>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</si>
  <si>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</si>
  <si>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</si>
  <si>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</si>
  <si>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</si>
  <si>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</si>
  <si>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</si>
  <si>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</si>
  <si>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</si>
  <si>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</si>
  <si>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</si>
  <si>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</si>
  <si>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</si>
  <si>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</si>
  <si>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</si>
  <si>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</si>
  <si>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</si>
  <si>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</si>
  <si>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</si>
  <si>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</si>
  <si>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</si>
  <si>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</si>
  <si>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</si>
  <si>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</si>
  <si>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</si>
  <si>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</si>
  <si>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</si>
  <si>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</si>
  <si>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</si>
  <si>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</si>
  <si>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</si>
  <si>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</si>
  <si>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</si>
  <si>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</si>
  <si>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</si>
  <si>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</si>
  <si>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</si>
  <si>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</si>
  <si>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</si>
  <si>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</si>
  <si>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</si>
  <si>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</si>
  <si>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</si>
  <si>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</si>
  <si>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</si>
  <si>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</si>
  <si>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</si>
  <si>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</si>
  <si>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</si>
  <si>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</si>
  <si>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</si>
  <si>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</si>
  <si>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</si>
  <si>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</si>
  <si>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</si>
  <si>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</si>
  <si>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</si>
  <si>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</si>
  <si>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</si>
  <si>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</si>
  <si>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</si>
  <si>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</si>
  <si>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</si>
  <si>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</si>
  <si>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</si>
  <si>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</si>
  <si>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</si>
  <si>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</si>
  <si>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</si>
  <si>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</si>
  <si>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</si>
  <si>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</si>
  <si>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</si>
  <si>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</si>
  <si>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</si>
  <si>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</si>
  <si>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</si>
  <si>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</si>
  <si>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</si>
  <si>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</si>
  <si>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</si>
  <si>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</si>
  <si>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</si>
  <si>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</si>
  <si>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</si>
  <si>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</si>
  <si>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</si>
  <si>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</si>
  <si>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</si>
  <si>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</si>
  <si>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</si>
  <si>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</si>
  <si>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</si>
  <si>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</si>
  <si>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</si>
  <si>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</si>
  <si>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</si>
  <si>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</si>
  <si>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</si>
  <si>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</si>
  <si>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</si>
  <si>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</si>
  <si>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</si>
  <si>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</si>
  <si>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</si>
  <si>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</si>
  <si>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</si>
  <si>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</si>
  <si>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</si>
  <si>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</si>
  <si>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</si>
  <si>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</si>
  <si>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</si>
  <si>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</si>
  <si>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</si>
  <si>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</si>
  <si>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</si>
  <si>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</si>
  <si>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</si>
  <si>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</si>
  <si>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</si>
  <si>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</si>
  <si>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</si>
  <si>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</si>
  <si>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</si>
  <si>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</si>
  <si>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</si>
  <si>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</si>
  <si>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</si>
  <si>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</si>
  <si>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</si>
  <si>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</si>
  <si>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</si>
  <si>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</si>
  <si>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</si>
  <si>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</si>
  <si>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</si>
  <si>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</si>
  <si>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</si>
  <si>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</si>
  <si>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</si>
  <si>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</si>
  <si>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</si>
  <si>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</si>
  <si>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</si>
  <si>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</si>
  <si>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</si>
  <si>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</si>
  <si>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</si>
  <si>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</si>
  <si>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</si>
  <si>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</si>
  <si>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</si>
  <si>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</si>
  <si>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</si>
  <si>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</si>
  <si>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</si>
  <si>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</si>
  <si>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</si>
  <si>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</si>
  <si>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</si>
  <si>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</si>
  <si>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</si>
  <si>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</si>
  <si>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</si>
  <si>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</si>
  <si>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</si>
  <si>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</si>
  <si>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</si>
  <si>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</si>
  <si>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</si>
  <si>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</si>
  <si>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</si>
  <si>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</si>
  <si>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</si>
  <si>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</si>
  <si>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</si>
  <si>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</si>
  <si>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</si>
  <si>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</si>
  <si>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</si>
  <si>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</si>
  <si>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</si>
  <si>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</si>
  <si>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</si>
  <si>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</si>
  <si>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</si>
  <si>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</si>
  <si>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</si>
  <si>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</si>
  <si>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</si>
  <si>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</si>
  <si>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</si>
  <si>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</si>
  <si>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</si>
  <si>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</si>
  <si>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</si>
  <si>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</si>
  <si>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</si>
  <si>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</si>
  <si>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</si>
  <si>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</si>
  <si>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</si>
  <si>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</si>
  <si>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</si>
  <si>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</si>
  <si>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</si>
  <si>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</si>
  <si>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</si>
  <si>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</si>
  <si>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</si>
  <si>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</si>
  <si>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</si>
  <si>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</si>
  <si>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</si>
  <si>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</si>
  <si>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</si>
  <si>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</si>
  <si>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</si>
  <si>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</si>
  <si>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</si>
  <si>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</si>
  <si>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</si>
  <si>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</si>
  <si>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</si>
  <si>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</si>
  <si>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</si>
  <si>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</si>
  <si>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</si>
  <si>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</si>
  <si>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</si>
  <si>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</si>
  <si>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</si>
  <si>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</si>
  <si>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</si>
  <si>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</si>
  <si>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</si>
  <si>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</si>
  <si>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</si>
  <si>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</si>
  <si>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</si>
  <si>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</si>
  <si>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</si>
  <si>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</si>
  <si>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</si>
  <si>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</si>
  <si>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</si>
  <si>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</si>
  <si>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</si>
  <si>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</si>
  <si>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</si>
  <si>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</si>
  <si>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</si>
  <si>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</si>
  <si>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</si>
  <si>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</si>
  <si>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</si>
  <si>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</si>
  <si>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</si>
  <si>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</si>
  <si>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</si>
  <si>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</si>
  <si>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</si>
  <si>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</si>
  <si>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</si>
  <si>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</si>
  <si>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</si>
  <si>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</si>
  <si>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</si>
  <si>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</si>
  <si>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</si>
  <si>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</si>
  <si>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</si>
  <si>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</si>
  <si>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</si>
  <si>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</si>
  <si>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</si>
  <si>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</si>
  <si>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</si>
  <si>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</si>
  <si>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</si>
  <si>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</si>
  <si>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</si>
  <si>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</si>
  <si>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</si>
  <si>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</si>
  <si>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</si>
  <si>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</si>
  <si>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</si>
  <si>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</si>
  <si>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</si>
  <si>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</si>
  <si>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</si>
  <si>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</si>
  <si>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</si>
  <si>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</si>
  <si>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</si>
  <si>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</si>
  <si>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</si>
  <si>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</si>
  <si>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</si>
  <si>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</si>
  <si>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</si>
  <si>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</si>
  <si>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</si>
  <si>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</si>
  <si>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</si>
  <si>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</si>
  <si>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</si>
  <si>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</si>
  <si>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</si>
  <si>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</si>
  <si>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</si>
  <si>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</si>
  <si>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</si>
  <si>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</si>
  <si>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</si>
  <si>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</si>
  <si>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</si>
  <si>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</si>
  <si>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</si>
  <si>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</si>
  <si>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</si>
  <si>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</si>
  <si>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</si>
  <si>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</si>
  <si>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</si>
  <si>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</si>
  <si>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</si>
  <si>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</si>
  <si>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</si>
  <si>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</si>
  <si>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</si>
  <si>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</si>
  <si>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</si>
  <si>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</si>
  <si>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</si>
  <si>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</si>
  <si>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</si>
  <si>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</si>
  <si>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</si>
  <si>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</si>
  <si>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</si>
  <si>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</si>
  <si>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</si>
  <si>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</si>
  <si>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</si>
  <si>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</si>
  <si>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</si>
  <si>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</si>
  <si>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</si>
  <si>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</si>
  <si>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</si>
  <si>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</si>
  <si>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</si>
  <si>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</si>
  <si>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</si>
  <si>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</si>
  <si>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</si>
  <si>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</si>
  <si>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</si>
  <si>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</si>
  <si>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</si>
  <si>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</si>
  <si>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</si>
  <si>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</si>
  <si>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</si>
  <si>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</si>
  <si>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</si>
  <si>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</si>
  <si>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</si>
  <si>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</si>
  <si>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</si>
  <si>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</si>
  <si>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</si>
  <si>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</si>
  <si>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</si>
  <si>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</si>
  <si>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</si>
  <si>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</si>
  <si>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</si>
  <si>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</si>
  <si>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</si>
  <si>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</si>
  <si>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</si>
  <si>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</si>
  <si>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</si>
  <si>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</si>
  <si>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</si>
  <si>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</si>
  <si>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</si>
  <si>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</si>
  <si>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</si>
  <si>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</si>
  <si>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</si>
  <si>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</si>
  <si>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</si>
  <si>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</si>
  <si>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</si>
  <si>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</si>
  <si>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</si>
  <si>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</si>
  <si>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</si>
  <si>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</si>
  <si>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</si>
  <si>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</si>
  <si>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</si>
  <si>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</si>
  <si>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</si>
  <si>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</si>
  <si>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</si>
  <si>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</si>
  <si>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</si>
  <si>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</si>
  <si>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</si>
  <si>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</si>
  <si>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</si>
  <si>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</si>
  <si>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</si>
  <si>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</si>
  <si>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</si>
  <si>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</si>
  <si>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</si>
  <si>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</si>
  <si>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</si>
  <si>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</si>
  <si>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</si>
  <si>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</si>
  <si>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</si>
  <si>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</si>
  <si>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</si>
  <si>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</si>
  <si>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</si>
  <si>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</si>
  <si>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</si>
  <si>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</si>
  <si>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</si>
  <si>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</si>
  <si>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</si>
  <si>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</si>
  <si>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</si>
  <si>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</si>
  <si>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</si>
  <si>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</si>
  <si>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</si>
  <si>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能力開発基本調査</t>
  </si>
  <si>
    <t>人材開発統括官</t>
  </si>
  <si>
    <t>政策企画室長
黒田　啓太</t>
  </si>
  <si>
    <t>平成18年度</t>
  </si>
  <si>
    <t>終了予定なし</t>
  </si>
  <si>
    <t>政策企画室</t>
  </si>
  <si>
    <t>－</t>
  </si>
  <si>
    <t>国内の企業、事業所及び労働者の能力開発の実態を明らかにするため、広範囲かつ精度の高い調査を実施し、能力開発全体の今後の施策を検討するための基礎資料とする。</t>
  </si>
  <si>
    <t>-</t>
  </si>
  <si>
    <t>職業能力開発支援事業委託費</t>
  </si>
  <si>
    <t>企業調査回収率　　　　　　　　　　　　　　　　　　　　　　　　　　　　　　　　　　　　　　　　　　　　　　　　　　　　　　　　　　　　　　　　　　　　　　　　　　　　　　　　　　　　　　　　　　　　　　　　　　　　　　　　（有効回答数/配布数）</t>
  </si>
  <si>
    <t>厚生労働省人材開発統括官調べ</t>
  </si>
  <si>
    <t>事業所調査回収率　　　　　　　　　　　　　　　　　　　　　　　　　　　　　　　　　　　　　　　　　　　　　　　　　　　　　　　　　　　　　　　　　　　　　　　　　　　　　　　　　　　　　　　　　　　　　　　　(有効回答数/配布数）</t>
  </si>
  <si>
    <t>個人調査回収率　　　　　　　　　　　　　　　　　　　　　　　　　　　　　　　　　　　　　　　　　　　　　　　　　　　　　　　　　　　　　　　　　　　　　　　　　　　　　　　　　　　　　　　　　　　　　　　　　　　　　　　　（有効回答数/配布数）</t>
  </si>
  <si>
    <t>調査票配布枚数（企業調査）</t>
  </si>
  <si>
    <t>枚</t>
  </si>
  <si>
    <t>調査票配布枚数（事業所調査）</t>
  </si>
  <si>
    <t>調査票配布枚数（個人調査）</t>
  </si>
  <si>
    <t>単位当たりコスト＝X/Y
X：予算執行額　Y:有効回答数</t>
    <phoneticPr fontId="5"/>
  </si>
  <si>
    <t>円</t>
  </si>
  <si>
    <t>X/Y</t>
    <phoneticPr fontId="5"/>
  </si>
  <si>
    <t>44,482,521/21,376</t>
  </si>
  <si>
    <t>43,988,268/20,445</t>
  </si>
  <si>
    <t>多様な職業能力開発の機会を確保すること（Ⅵ-1）</t>
  </si>
  <si>
    <t>多様な職業能力開発の機会を確保し、生産性の向上に向けた人材育成を強化すること（Ⅵ-1-1）</t>
  </si>
  <si>
    <t>３７２</t>
  </si>
  <si>
    <t>３３６</t>
  </si>
  <si>
    <t>２９０</t>
  </si>
  <si>
    <t>５７９</t>
  </si>
  <si>
    <t>５８５</t>
  </si>
  <si>
    <t>５９０</t>
  </si>
  <si>
    <t>５７７</t>
  </si>
  <si>
    <t>０５９９</t>
  </si>
  <si>
    <t>○</t>
  </si>
  <si>
    <t>厚労</t>
  </si>
  <si>
    <t>精度の高い結果が得られるよう、事業所調査の回収率70％以上を目指す</t>
    <rPh sb="5" eb="7">
      <t>ケッカ</t>
    </rPh>
    <rPh sb="8" eb="9">
      <t>エ</t>
    </rPh>
    <rPh sb="15" eb="18">
      <t>ジギョウショ</t>
    </rPh>
    <rPh sb="18" eb="20">
      <t>チョウサ</t>
    </rPh>
    <rPh sb="21" eb="24">
      <t>カイシュウリツ</t>
    </rPh>
    <rPh sb="27" eb="29">
      <t>イジョウ</t>
    </rPh>
    <rPh sb="30" eb="32">
      <t>メザ</t>
    </rPh>
    <phoneticPr fontId="5"/>
  </si>
  <si>
    <t>精度の高い結果が得られるよう、企業調査の回収率60％以上を目指す</t>
    <rPh sb="15" eb="17">
      <t>キギョウ</t>
    </rPh>
    <rPh sb="20" eb="22">
      <t>カイシュウ</t>
    </rPh>
    <rPh sb="22" eb="23">
      <t>リツ</t>
    </rPh>
    <phoneticPr fontId="5"/>
  </si>
  <si>
    <t>精度の高い結果が得られるよう、個人調査の回収率60％以上を目指す</t>
    <rPh sb="15" eb="17">
      <t>コジン</t>
    </rPh>
    <phoneticPr fontId="5"/>
  </si>
  <si>
    <t>本調査は民間企業における職業能力開発に係る実態把握を行い、社会情勢に応じた人事育成施策の検討に資するものであり、ニーズを的確に反映しているといえる。</t>
    <rPh sb="0" eb="3">
      <t>ホンチョウサ</t>
    </rPh>
    <rPh sb="29" eb="31">
      <t>シャカイ</t>
    </rPh>
    <rPh sb="31" eb="33">
      <t>ジョウセイ</t>
    </rPh>
    <rPh sb="34" eb="35">
      <t>オウ</t>
    </rPh>
    <rPh sb="37" eb="39">
      <t>ジンジ</t>
    </rPh>
    <rPh sb="39" eb="41">
      <t>イクセイ</t>
    </rPh>
    <rPh sb="41" eb="43">
      <t>シサク</t>
    </rPh>
    <rPh sb="44" eb="46">
      <t>ケントウ</t>
    </rPh>
    <rPh sb="47" eb="48">
      <t>シ</t>
    </rPh>
    <rPh sb="60" eb="62">
      <t>テキカク</t>
    </rPh>
    <rPh sb="63" eb="65">
      <t>ハンエイ</t>
    </rPh>
    <phoneticPr fontId="5"/>
  </si>
  <si>
    <t>‐</t>
  </si>
  <si>
    <r>
      <t>(株</t>
    </r>
    <r>
      <rPr>
        <sz val="11"/>
        <rFont val="ＭＳ Ｐゴシック"/>
        <family val="3"/>
        <charset val="128"/>
      </rPr>
      <t>)サーベイリサーチセンター</t>
    </r>
    <rPh sb="1" eb="2">
      <t>カブ</t>
    </rPh>
    <phoneticPr fontId="5"/>
  </si>
  <si>
    <t>A.(株)サーベイリサーチセンター</t>
    <rPh sb="3" eb="4">
      <t>カブ</t>
    </rPh>
    <phoneticPr fontId="5"/>
  </si>
  <si>
    <t>△</t>
  </si>
  <si>
    <t>民間企業を対象とした「企業調査」、事業所を対象とした「事業所調査」及びその従業員（正社員及び正社員以外）を対象とした「個人調査」をアンケートにより行い、これまでの結果とも比較し、主要産業における民間事業所の教育訓練の制度及び実施状況を取りまとめる。　正社員及び正社員以外を含めた労働者の能力開発の実態を明らかにするための広範囲でかつ精度の高い調査を実施し、能力開発全体の今後の施策を検討するための基礎資料とする。</t>
    <phoneticPr fontId="5"/>
  </si>
  <si>
    <t>本調査は、国の人材開発行政に係る施策検討の基礎資料となるものであるため、国が調査計画を定めて主体的に実施する必要がある。</t>
    <rPh sb="0" eb="3">
      <t>ホンチョウサ</t>
    </rPh>
    <rPh sb="5" eb="6">
      <t>クニ</t>
    </rPh>
    <rPh sb="7" eb="9">
      <t>ジンザイ</t>
    </rPh>
    <rPh sb="9" eb="11">
      <t>カイハツ</t>
    </rPh>
    <rPh sb="11" eb="13">
      <t>ギョウセイ</t>
    </rPh>
    <rPh sb="14" eb="15">
      <t>カカ</t>
    </rPh>
    <rPh sb="16" eb="18">
      <t>シサク</t>
    </rPh>
    <rPh sb="18" eb="20">
      <t>ケントウ</t>
    </rPh>
    <rPh sb="21" eb="23">
      <t>キソ</t>
    </rPh>
    <rPh sb="23" eb="25">
      <t>シリョウ</t>
    </rPh>
    <rPh sb="36" eb="37">
      <t>クニ</t>
    </rPh>
    <rPh sb="38" eb="40">
      <t>チョウサ</t>
    </rPh>
    <rPh sb="40" eb="42">
      <t>ケイカク</t>
    </rPh>
    <rPh sb="43" eb="44">
      <t>サダ</t>
    </rPh>
    <rPh sb="46" eb="49">
      <t>シュタイテキ</t>
    </rPh>
    <rPh sb="50" eb="52">
      <t>ジッシ</t>
    </rPh>
    <rPh sb="54" eb="56">
      <t>ヒツヨウ</t>
    </rPh>
    <phoneticPr fontId="5"/>
  </si>
  <si>
    <t>社会経済や就業構造の変化に応じた人材開発行政の推進が求められる中、民間企業における職業能力開発の実態調査を行う本事業は優先度が高いものである。</t>
    <rPh sb="13" eb="14">
      <t>オウ</t>
    </rPh>
    <rPh sb="18" eb="20">
      <t>カイハツ</t>
    </rPh>
    <rPh sb="20" eb="22">
      <t>ギョウセイ</t>
    </rPh>
    <rPh sb="23" eb="25">
      <t>スイシン</t>
    </rPh>
    <rPh sb="26" eb="27">
      <t>モト</t>
    </rPh>
    <rPh sb="31" eb="32">
      <t>ナカ</t>
    </rPh>
    <rPh sb="33" eb="35">
      <t>ミンカン</t>
    </rPh>
    <rPh sb="35" eb="37">
      <t>キギョウ</t>
    </rPh>
    <rPh sb="41" eb="43">
      <t>ショクギョウ</t>
    </rPh>
    <rPh sb="43" eb="45">
      <t>ノウリョク</t>
    </rPh>
    <rPh sb="45" eb="47">
      <t>カイハツ</t>
    </rPh>
    <rPh sb="48" eb="50">
      <t>ジッタイ</t>
    </rPh>
    <rPh sb="50" eb="52">
      <t>チョウサ</t>
    </rPh>
    <rPh sb="53" eb="54">
      <t>オコナ</t>
    </rPh>
    <rPh sb="55" eb="56">
      <t>ホン</t>
    </rPh>
    <rPh sb="56" eb="58">
      <t>ジギョウ</t>
    </rPh>
    <rPh sb="59" eb="62">
      <t>ユウセンド</t>
    </rPh>
    <phoneticPr fontId="5"/>
  </si>
  <si>
    <t>有</t>
  </si>
  <si>
    <t>無</t>
  </si>
  <si>
    <t>事業実施報告、精算報告を精査し、委託費が事業実施に真に必要なものであることを確認した。</t>
    <rPh sb="0" eb="2">
      <t>ジギョウ</t>
    </rPh>
    <rPh sb="2" eb="4">
      <t>ジッシ</t>
    </rPh>
    <rPh sb="4" eb="6">
      <t>ホウコク</t>
    </rPh>
    <rPh sb="7" eb="9">
      <t>セイサン</t>
    </rPh>
    <rPh sb="9" eb="11">
      <t>ホウコク</t>
    </rPh>
    <rPh sb="12" eb="14">
      <t>セイサ</t>
    </rPh>
    <rPh sb="16" eb="18">
      <t>イタク</t>
    </rPh>
    <rPh sb="18" eb="19">
      <t>ヒ</t>
    </rPh>
    <rPh sb="20" eb="22">
      <t>ジギョウ</t>
    </rPh>
    <rPh sb="22" eb="24">
      <t>ジッシ</t>
    </rPh>
    <rPh sb="25" eb="26">
      <t>シン</t>
    </rPh>
    <rPh sb="27" eb="29">
      <t>ヒツヨウ</t>
    </rPh>
    <rPh sb="38" eb="40">
      <t>カクニン</t>
    </rPh>
    <phoneticPr fontId="5"/>
  </si>
  <si>
    <t>令和２年度は新型コロナウイルスの感染状況に鑑み、調査員調査ではなく、郵送調査を実施したため回収率が低下し、結果的に単位当たりコストが上昇した。令和３年度は郵送調査でも回収率が向上できるよう、方策を検討する。</t>
    <rPh sb="53" eb="56">
      <t>ケッカテキ</t>
    </rPh>
    <rPh sb="57" eb="59">
      <t>タンイ</t>
    </rPh>
    <rPh sb="59" eb="60">
      <t>ア</t>
    </rPh>
    <rPh sb="66" eb="68">
      <t>ジョウショウ</t>
    </rPh>
    <rPh sb="71" eb="73">
      <t>レイワ</t>
    </rPh>
    <phoneticPr fontId="5"/>
  </si>
  <si>
    <t>調査結果報告については、省内関係部局、都道府県労働局、審議会委員等に情報提供し、活用を図っている。また、政府統計としてｅｰＳtatに調査結果を公表しており、広く国民が活用できるようにしている。</t>
    <phoneticPr fontId="5"/>
  </si>
  <si>
    <t>42,561,421/15,195</t>
    <phoneticPr fontId="5"/>
  </si>
  <si>
    <t>B.（株）データセレクト</t>
    <rPh sb="2" eb="5">
      <t>カブ</t>
    </rPh>
    <phoneticPr fontId="5"/>
  </si>
  <si>
    <t>C.（株）東計電算</t>
    <rPh sb="2" eb="5">
      <t>カブ</t>
    </rPh>
    <rPh sb="5" eb="6">
      <t>ヒガシ</t>
    </rPh>
    <phoneticPr fontId="5"/>
  </si>
  <si>
    <t>事業費</t>
    <rPh sb="0" eb="3">
      <t>ジギョウヒ</t>
    </rPh>
    <phoneticPr fontId="5"/>
  </si>
  <si>
    <t>調査票の回収、データ入力</t>
    <rPh sb="0" eb="3">
      <t>チョウサヒョウ</t>
    </rPh>
    <rPh sb="4" eb="6">
      <t>カイシュウ</t>
    </rPh>
    <rPh sb="10" eb="12">
      <t>ニュウリョク</t>
    </rPh>
    <phoneticPr fontId="5"/>
  </si>
  <si>
    <t>管理費</t>
    <rPh sb="0" eb="3">
      <t>カンリヒ</t>
    </rPh>
    <phoneticPr fontId="5"/>
  </si>
  <si>
    <t>（株）データセレクト</t>
    <phoneticPr fontId="5"/>
  </si>
  <si>
    <t>（株）東計電算</t>
    <phoneticPr fontId="5"/>
  </si>
  <si>
    <t>その他</t>
    <rPh sb="2" eb="3">
      <t>タ</t>
    </rPh>
    <phoneticPr fontId="5"/>
  </si>
  <si>
    <t>-</t>
    <phoneticPr fontId="5"/>
  </si>
  <si>
    <t>調査票の回収、データ入力</t>
    <phoneticPr fontId="5"/>
  </si>
  <si>
    <t>本調査における一般競争入札を３度（公示日：令和２年２月20日、６月10日及び８月24日）行ったがいずれも入札者が現れず不調となった。そこで、本調査における知見を有する平成28年度までの受託事業者に随意契約の折衝を行い委託を行ったため、支出先の選定は妥当である。</t>
    <rPh sb="0" eb="3">
      <t>ホンチョウサ</t>
    </rPh>
    <rPh sb="7" eb="9">
      <t>イッパン</t>
    </rPh>
    <rPh sb="9" eb="11">
      <t>キョウソウ</t>
    </rPh>
    <rPh sb="11" eb="13">
      <t>ニュウサツ</t>
    </rPh>
    <rPh sb="17" eb="20">
      <t>コウジビ</t>
    </rPh>
    <rPh sb="21" eb="23">
      <t>レイワ</t>
    </rPh>
    <rPh sb="24" eb="25">
      <t>ネン</t>
    </rPh>
    <rPh sb="26" eb="27">
      <t>ガツ</t>
    </rPh>
    <rPh sb="29" eb="30">
      <t>ニチ</t>
    </rPh>
    <rPh sb="32" eb="33">
      <t>ガツ</t>
    </rPh>
    <rPh sb="35" eb="36">
      <t>ニチ</t>
    </rPh>
    <rPh sb="36" eb="37">
      <t>オヨ</t>
    </rPh>
    <rPh sb="39" eb="40">
      <t>ガツ</t>
    </rPh>
    <rPh sb="42" eb="43">
      <t>ニチ</t>
    </rPh>
    <rPh sb="44" eb="45">
      <t>オコナ</t>
    </rPh>
    <rPh sb="52" eb="55">
      <t>ニュウサツシャ</t>
    </rPh>
    <rPh sb="56" eb="57">
      <t>アラワ</t>
    </rPh>
    <rPh sb="59" eb="61">
      <t>フチョウ</t>
    </rPh>
    <rPh sb="70" eb="73">
      <t>ホンチョウサ</t>
    </rPh>
    <rPh sb="77" eb="79">
      <t>チケン</t>
    </rPh>
    <rPh sb="80" eb="81">
      <t>ユウ</t>
    </rPh>
    <rPh sb="83" eb="85">
      <t>ヘイセイ</t>
    </rPh>
    <rPh sb="87" eb="89">
      <t>ネンド</t>
    </rPh>
    <rPh sb="92" eb="94">
      <t>ジュタク</t>
    </rPh>
    <rPh sb="94" eb="97">
      <t>ジギョウシャ</t>
    </rPh>
    <rPh sb="98" eb="100">
      <t>ズイイ</t>
    </rPh>
    <rPh sb="100" eb="102">
      <t>ケイヤク</t>
    </rPh>
    <rPh sb="103" eb="105">
      <t>セッショウ</t>
    </rPh>
    <rPh sb="106" eb="107">
      <t>オコナ</t>
    </rPh>
    <rPh sb="108" eb="110">
      <t>イタク</t>
    </rPh>
    <rPh sb="111" eb="112">
      <t>オコナ</t>
    </rPh>
    <rPh sb="117" eb="120">
      <t>シシュツサキ</t>
    </rPh>
    <rPh sb="121" eb="123">
      <t>センテイ</t>
    </rPh>
    <rPh sb="124" eb="126">
      <t>ダトウ</t>
    </rPh>
    <phoneticPr fontId="5"/>
  </si>
  <si>
    <t>本調査に知見のある事業者との随意契約のため、入札不調後に委託調査ではなく職員が実施する場合と比較して実効性が高い手段と言える。</t>
    <rPh sb="0" eb="3">
      <t>ホンチョウサ</t>
    </rPh>
    <rPh sb="4" eb="6">
      <t>チケン</t>
    </rPh>
    <rPh sb="9" eb="12">
      <t>ジギョウシャ</t>
    </rPh>
    <rPh sb="14" eb="16">
      <t>ズイイ</t>
    </rPh>
    <rPh sb="16" eb="18">
      <t>ケイヤク</t>
    </rPh>
    <rPh sb="22" eb="24">
      <t>ニュウサツ</t>
    </rPh>
    <rPh sb="24" eb="26">
      <t>フチョウ</t>
    </rPh>
    <rPh sb="26" eb="27">
      <t>ゴ</t>
    </rPh>
    <rPh sb="28" eb="30">
      <t>イタク</t>
    </rPh>
    <rPh sb="30" eb="32">
      <t>チョウサ</t>
    </rPh>
    <rPh sb="36" eb="38">
      <t>ショクイン</t>
    </rPh>
    <rPh sb="39" eb="41">
      <t>ジッシ</t>
    </rPh>
    <rPh sb="43" eb="45">
      <t>バアイ</t>
    </rPh>
    <rPh sb="46" eb="48">
      <t>ヒカク</t>
    </rPh>
    <rPh sb="50" eb="53">
      <t>ジッコウセイ</t>
    </rPh>
    <rPh sb="54" eb="55">
      <t>タカ</t>
    </rPh>
    <rPh sb="56" eb="58">
      <t>シュダン</t>
    </rPh>
    <rPh sb="59" eb="60">
      <t>イ</t>
    </rPh>
    <phoneticPr fontId="5"/>
  </si>
  <si>
    <t>オンライン回答を平成23年度から導入したが、令和２年度のオンライン回答率（オンライン回答数/有効回答数）は企業調査で51％、事業所調査で48.2％、個人調査で41.3％となり、集計作業等の効率化を図れた。加えてオンライン回答分については調査票返送のための郵送料を削減できた。</t>
    <rPh sb="5" eb="7">
      <t>カイトウ</t>
    </rPh>
    <rPh sb="8" eb="10">
      <t>ヘイセイ</t>
    </rPh>
    <rPh sb="12" eb="14">
      <t>ネンド</t>
    </rPh>
    <rPh sb="16" eb="18">
      <t>ドウニュウ</t>
    </rPh>
    <rPh sb="22" eb="24">
      <t>レイワ</t>
    </rPh>
    <rPh sb="25" eb="27">
      <t>ネンド</t>
    </rPh>
    <rPh sb="33" eb="35">
      <t>カイトウ</t>
    </rPh>
    <rPh sb="35" eb="36">
      <t>リツ</t>
    </rPh>
    <rPh sb="42" eb="45">
      <t>カイトウスウ</t>
    </rPh>
    <rPh sb="46" eb="48">
      <t>ユウコウ</t>
    </rPh>
    <rPh sb="48" eb="51">
      <t>カイトウスウ</t>
    </rPh>
    <rPh sb="53" eb="55">
      <t>キギョウ</t>
    </rPh>
    <rPh sb="55" eb="57">
      <t>チョウサ</t>
    </rPh>
    <rPh sb="62" eb="65">
      <t>ジギョウショ</t>
    </rPh>
    <rPh sb="65" eb="67">
      <t>チョウサ</t>
    </rPh>
    <rPh sb="74" eb="76">
      <t>コジン</t>
    </rPh>
    <rPh sb="76" eb="78">
      <t>チョウサ</t>
    </rPh>
    <rPh sb="88" eb="90">
      <t>シュウケイ</t>
    </rPh>
    <rPh sb="90" eb="92">
      <t>サギョウ</t>
    </rPh>
    <rPh sb="92" eb="93">
      <t>トウ</t>
    </rPh>
    <rPh sb="94" eb="96">
      <t>コウリツ</t>
    </rPh>
    <rPh sb="96" eb="97">
      <t>カ</t>
    </rPh>
    <rPh sb="98" eb="99">
      <t>ハカ</t>
    </rPh>
    <rPh sb="102" eb="103">
      <t>クワ</t>
    </rPh>
    <rPh sb="110" eb="112">
      <t>カイトウ</t>
    </rPh>
    <rPh sb="112" eb="113">
      <t>ブン</t>
    </rPh>
    <rPh sb="118" eb="121">
      <t>チョウサヒョウ</t>
    </rPh>
    <rPh sb="121" eb="123">
      <t>ヘンソウ</t>
    </rPh>
    <rPh sb="127" eb="130">
      <t>ユウソウリョウ</t>
    </rPh>
    <rPh sb="131" eb="133">
      <t>サクゲン</t>
    </rPh>
    <phoneticPr fontId="5"/>
  </si>
  <si>
    <t>調査票提出の電話督促</t>
    <rPh sb="0" eb="3">
      <t>チョウサヒョウ</t>
    </rPh>
    <rPh sb="3" eb="5">
      <t>テイシュツ</t>
    </rPh>
    <phoneticPr fontId="5"/>
  </si>
  <si>
    <t>統計調査の実施（調査票配布、集計、分析等）及び報告書の作成・印刷</t>
    <rPh sb="0" eb="2">
      <t>トウケイ</t>
    </rPh>
    <rPh sb="2" eb="4">
      <t>チョウサ</t>
    </rPh>
    <rPh sb="5" eb="7">
      <t>ジッシ</t>
    </rPh>
    <rPh sb="8" eb="10">
      <t>チョウサ</t>
    </rPh>
    <rPh sb="10" eb="11">
      <t>ヒョウ</t>
    </rPh>
    <rPh sb="11" eb="13">
      <t>ハイフ</t>
    </rPh>
    <rPh sb="14" eb="16">
      <t>シュウケイ</t>
    </rPh>
    <rPh sb="17" eb="19">
      <t>ブンセキ</t>
    </rPh>
    <rPh sb="19" eb="20">
      <t>トウ</t>
    </rPh>
    <rPh sb="21" eb="22">
      <t>オヨ</t>
    </rPh>
    <rPh sb="23" eb="26">
      <t>ホウコクショ</t>
    </rPh>
    <rPh sb="27" eb="29">
      <t>サクセイ</t>
    </rPh>
    <rPh sb="30" eb="32">
      <t>インサツ</t>
    </rPh>
    <phoneticPr fontId="5"/>
  </si>
  <si>
    <t>調査票提出の電話督促</t>
    <rPh sb="0" eb="3">
      <t>チョウサヒョウ</t>
    </rPh>
    <rPh sb="3" eb="5">
      <t>テイシュツ</t>
    </rPh>
    <rPh sb="6" eb="8">
      <t>デンワ</t>
    </rPh>
    <rPh sb="8" eb="10">
      <t>トクソク</t>
    </rPh>
    <phoneticPr fontId="5"/>
  </si>
  <si>
    <t>統計調査実施費用</t>
    <rPh sb="0" eb="2">
      <t>トウケイ</t>
    </rPh>
    <rPh sb="2" eb="4">
      <t>チョウサ</t>
    </rPh>
    <rPh sb="4" eb="6">
      <t>ジッシ</t>
    </rPh>
    <rPh sb="6" eb="8">
      <t>ヒヨウ</t>
    </rPh>
    <phoneticPr fontId="5"/>
  </si>
  <si>
    <t>人件費、諸経費</t>
    <rPh sb="0" eb="3">
      <t>ジンケンヒ</t>
    </rPh>
    <rPh sb="4" eb="7">
      <t>ショケイヒ</t>
    </rPh>
    <phoneticPr fontId="5"/>
  </si>
  <si>
    <t>47,190,000/44,400</t>
    <phoneticPr fontId="5"/>
  </si>
  <si>
    <t>令和２年度は前年度に比べ回収率が企業調査で1.5ポイント、事業所調査で11.5ポイント、個人調査では25.7ポイント低下したため（個人調査票は配付方法が変更になったため単純比較が出来ない点留意が必要。）。</t>
    <rPh sb="0" eb="2">
      <t>レイワ</t>
    </rPh>
    <rPh sb="3" eb="5">
      <t>ネンド</t>
    </rPh>
    <rPh sb="8" eb="9">
      <t>ド</t>
    </rPh>
    <rPh sb="10" eb="11">
      <t>クラ</t>
    </rPh>
    <rPh sb="12" eb="14">
      <t>カイシュウ</t>
    </rPh>
    <rPh sb="14" eb="15">
      <t>リツ</t>
    </rPh>
    <rPh sb="16" eb="18">
      <t>キギョウ</t>
    </rPh>
    <rPh sb="18" eb="20">
      <t>チョウサ</t>
    </rPh>
    <rPh sb="29" eb="32">
      <t>ジギョウショ</t>
    </rPh>
    <rPh sb="32" eb="34">
      <t>チョウサ</t>
    </rPh>
    <rPh sb="44" eb="46">
      <t>コジン</t>
    </rPh>
    <rPh sb="46" eb="48">
      <t>チョウサ</t>
    </rPh>
    <rPh sb="58" eb="60">
      <t>テイカ</t>
    </rPh>
    <rPh sb="65" eb="67">
      <t>コジン</t>
    </rPh>
    <rPh sb="67" eb="70">
      <t>チョウサヒョウ</t>
    </rPh>
    <rPh sb="71" eb="73">
      <t>ハイフ</t>
    </rPh>
    <rPh sb="73" eb="75">
      <t>ホウホウ</t>
    </rPh>
    <rPh sb="76" eb="78">
      <t>ヘンコウ</t>
    </rPh>
    <rPh sb="84" eb="86">
      <t>タンジュン</t>
    </rPh>
    <rPh sb="86" eb="88">
      <t>ヒカク</t>
    </rPh>
    <rPh sb="89" eb="91">
      <t>デキ</t>
    </rPh>
    <rPh sb="93" eb="94">
      <t>テン</t>
    </rPh>
    <rPh sb="94" eb="96">
      <t>リュウイ</t>
    </rPh>
    <rPh sb="97" eb="99">
      <t>ヒツヨウ</t>
    </rPh>
    <phoneticPr fontId="5"/>
  </si>
  <si>
    <t>令和２年度は新型コロナウイルスの感染状況に鑑み、調査員調査ではなく郵送調査を実施したところ、その影響と思われる回収率の低下がみられた。令和３年度は郵送調査でも回収率が向上できるよう、方策を検討する。</t>
    <rPh sb="0" eb="2">
      <t>レイワ</t>
    </rPh>
    <rPh sb="3" eb="5">
      <t>ネンド</t>
    </rPh>
    <rPh sb="6" eb="8">
      <t>シンガタ</t>
    </rPh>
    <rPh sb="16" eb="18">
      <t>カンセン</t>
    </rPh>
    <rPh sb="18" eb="20">
      <t>ジョウキョウ</t>
    </rPh>
    <rPh sb="21" eb="22">
      <t>カンガ</t>
    </rPh>
    <rPh sb="24" eb="27">
      <t>チョウサイン</t>
    </rPh>
    <rPh sb="27" eb="29">
      <t>チョウサ</t>
    </rPh>
    <rPh sb="33" eb="35">
      <t>ユウソウ</t>
    </rPh>
    <rPh sb="35" eb="37">
      <t>チョウサ</t>
    </rPh>
    <rPh sb="38" eb="40">
      <t>ジッシ</t>
    </rPh>
    <rPh sb="48" eb="50">
      <t>エイキョウ</t>
    </rPh>
    <rPh sb="51" eb="52">
      <t>オモ</t>
    </rPh>
    <rPh sb="55" eb="57">
      <t>カイシュウ</t>
    </rPh>
    <rPh sb="57" eb="58">
      <t>リツ</t>
    </rPh>
    <rPh sb="59" eb="61">
      <t>テイカ</t>
    </rPh>
    <rPh sb="67" eb="69">
      <t>レイワ</t>
    </rPh>
    <rPh sb="70" eb="72">
      <t>ネンド</t>
    </rPh>
    <rPh sb="73" eb="75">
      <t>ユウソウ</t>
    </rPh>
    <rPh sb="75" eb="77">
      <t>チョウサ</t>
    </rPh>
    <rPh sb="79" eb="81">
      <t>カイシュウ</t>
    </rPh>
    <rPh sb="81" eb="82">
      <t>リツ</t>
    </rPh>
    <rPh sb="83" eb="85">
      <t>コウジョウ</t>
    </rPh>
    <rPh sb="91" eb="93">
      <t>ホウサク</t>
    </rPh>
    <rPh sb="94" eb="96">
      <t>ケントウ</t>
    </rPh>
    <phoneticPr fontId="5"/>
  </si>
  <si>
    <t>調査区分ごとに成果目標を定めていたが、企業調査、事業場調査、個人調査全てにおいて、目標の回収率を達成できなかった。令和２年度においては新型コロナウイルス感染症の感染状況に鑑み、調査員調査から郵送調査に切り替えて実施したため対面での提出督促が実施できず、回収数低下の一因になったと考えられる。</t>
    <rPh sb="0" eb="2">
      <t>チョウサ</t>
    </rPh>
    <rPh sb="2" eb="4">
      <t>クブン</t>
    </rPh>
    <rPh sb="7" eb="9">
      <t>セイカ</t>
    </rPh>
    <rPh sb="9" eb="11">
      <t>モクヒョウ</t>
    </rPh>
    <rPh sb="12" eb="13">
      <t>サダ</t>
    </rPh>
    <rPh sb="19" eb="21">
      <t>キギョウ</t>
    </rPh>
    <rPh sb="21" eb="23">
      <t>チョウサ</t>
    </rPh>
    <rPh sb="24" eb="27">
      <t>ジギョウジョウ</t>
    </rPh>
    <rPh sb="27" eb="29">
      <t>チョウサ</t>
    </rPh>
    <rPh sb="30" eb="32">
      <t>コジン</t>
    </rPh>
    <rPh sb="32" eb="34">
      <t>チョウサ</t>
    </rPh>
    <rPh sb="34" eb="35">
      <t>スベ</t>
    </rPh>
    <rPh sb="41" eb="43">
      <t>モクヒョウ</t>
    </rPh>
    <rPh sb="44" eb="47">
      <t>カイシュウリツ</t>
    </rPh>
    <rPh sb="48" eb="50">
      <t>タッセイ</t>
    </rPh>
    <rPh sb="57" eb="59">
      <t>レイワ</t>
    </rPh>
    <rPh sb="60" eb="62">
      <t>ネンド</t>
    </rPh>
    <rPh sb="67" eb="69">
      <t>シンガタ</t>
    </rPh>
    <rPh sb="76" eb="79">
      <t>カンセンショウ</t>
    </rPh>
    <rPh sb="80" eb="82">
      <t>カンセン</t>
    </rPh>
    <rPh sb="82" eb="84">
      <t>ジョウキョウ</t>
    </rPh>
    <rPh sb="85" eb="86">
      <t>カンガ</t>
    </rPh>
    <rPh sb="88" eb="91">
      <t>チョウサイン</t>
    </rPh>
    <rPh sb="91" eb="93">
      <t>チョウサ</t>
    </rPh>
    <rPh sb="95" eb="97">
      <t>ユウソウ</t>
    </rPh>
    <rPh sb="97" eb="99">
      <t>チョウサ</t>
    </rPh>
    <rPh sb="100" eb="101">
      <t>キ</t>
    </rPh>
    <rPh sb="102" eb="103">
      <t>カ</t>
    </rPh>
    <rPh sb="105" eb="107">
      <t>ジッシ</t>
    </rPh>
    <rPh sb="111" eb="113">
      <t>タイメン</t>
    </rPh>
    <rPh sb="115" eb="117">
      <t>テイシュツ</t>
    </rPh>
    <rPh sb="117" eb="119">
      <t>トクソク</t>
    </rPh>
    <rPh sb="120" eb="122">
      <t>ジッシ</t>
    </rPh>
    <rPh sb="126" eb="129">
      <t>カイシュウスウ</t>
    </rPh>
    <rPh sb="129" eb="131">
      <t>テイカ</t>
    </rPh>
    <rPh sb="132" eb="134">
      <t>イチイン</t>
    </rPh>
    <phoneticPr fontId="5"/>
  </si>
  <si>
    <t>令和３年度も郵送調査で実施予定であるが、令和元年度や平成30年度に実施した調査員調査の水準と同等以上の回収率に到達、成果目標を達成できるよう、電話や電子メール等により積極的な回答勧奨を行う等、回収率向上のための取組みを実施する。</t>
    <rPh sb="0" eb="2">
      <t>レイワ</t>
    </rPh>
    <rPh sb="3" eb="5">
      <t>ネンド</t>
    </rPh>
    <rPh sb="6" eb="8">
      <t>ユウソウ</t>
    </rPh>
    <rPh sb="8" eb="10">
      <t>チョウサ</t>
    </rPh>
    <rPh sb="11" eb="13">
      <t>ジッシ</t>
    </rPh>
    <rPh sb="13" eb="15">
      <t>ヨテイ</t>
    </rPh>
    <rPh sb="20" eb="22">
      <t>レイワ</t>
    </rPh>
    <rPh sb="22" eb="25">
      <t>ガンネンド</t>
    </rPh>
    <rPh sb="26" eb="28">
      <t>ヘイセイ</t>
    </rPh>
    <rPh sb="30" eb="32">
      <t>ネンド</t>
    </rPh>
    <rPh sb="33" eb="35">
      <t>ジッシ</t>
    </rPh>
    <rPh sb="37" eb="40">
      <t>チョウサイン</t>
    </rPh>
    <rPh sb="40" eb="42">
      <t>チョウサ</t>
    </rPh>
    <rPh sb="43" eb="45">
      <t>スイジュン</t>
    </rPh>
    <rPh sb="46" eb="48">
      <t>ドウトウ</t>
    </rPh>
    <rPh sb="48" eb="50">
      <t>イジョウ</t>
    </rPh>
    <rPh sb="51" eb="54">
      <t>カイシュウリツ</t>
    </rPh>
    <rPh sb="55" eb="57">
      <t>トウタツ</t>
    </rPh>
    <rPh sb="58" eb="60">
      <t>セイカ</t>
    </rPh>
    <rPh sb="60" eb="62">
      <t>モクヒョウ</t>
    </rPh>
    <rPh sb="63" eb="65">
      <t>タッセイ</t>
    </rPh>
    <rPh sb="71" eb="73">
      <t>デンワ</t>
    </rPh>
    <rPh sb="74" eb="76">
      <t>デンシ</t>
    </rPh>
    <rPh sb="79" eb="80">
      <t>トウ</t>
    </rPh>
    <rPh sb="83" eb="86">
      <t>セッキョクテキ</t>
    </rPh>
    <rPh sb="87" eb="89">
      <t>カイトウ</t>
    </rPh>
    <rPh sb="89" eb="91">
      <t>カンショウ</t>
    </rPh>
    <rPh sb="92" eb="93">
      <t>オコナ</t>
    </rPh>
    <rPh sb="94" eb="95">
      <t>トウ</t>
    </rPh>
    <rPh sb="96" eb="99">
      <t>カイシュウリツ</t>
    </rPh>
    <rPh sb="99" eb="101">
      <t>コウジョウ</t>
    </rPh>
    <rPh sb="105" eb="107">
      <t>トリク</t>
    </rPh>
    <rPh sb="109" eb="111">
      <t>ジッシ</t>
    </rPh>
    <phoneticPr fontId="5"/>
  </si>
  <si>
    <t>-</t>
    <phoneticPr fontId="5"/>
  </si>
  <si>
    <t>A</t>
  </si>
  <si>
    <t>(株)サーベイリサーチセンター</t>
    <phoneticPr fontId="5"/>
  </si>
  <si>
    <t>統計調査の実施（調査票配布、集計、分析等）及び報告書の作成・印刷</t>
    <phoneticPr fontId="5"/>
  </si>
  <si>
    <t>-</t>
    <phoneticPr fontId="5"/>
  </si>
  <si>
    <t>常用労働者30人以上を雇用する民間企業の内、単独事業所、本所、本社及び本店を対象とした「企業調査」、常用労働者30人以上を雇用する民間事業所を対象とした「事業所調査」及びその事業所の労働者(正社員及び正社員以外）を対象とした「個人調査」をアンケート形式により行い、これまでとの結果とも比較し、主要産業における民間事業所の教育訓練の制度及び実施状況を取りまとめる。</t>
    <rPh sb="15" eb="17">
      <t>ミンカン</t>
    </rPh>
    <rPh sb="17" eb="19">
      <t>キギョウ</t>
    </rPh>
    <rPh sb="20" eb="21">
      <t>ウチ</t>
    </rPh>
    <rPh sb="22" eb="24">
      <t>タンドク</t>
    </rPh>
    <rPh sb="28" eb="30">
      <t>ホンショ</t>
    </rPh>
    <rPh sb="31" eb="33">
      <t>ホンシャ</t>
    </rPh>
    <rPh sb="33" eb="34">
      <t>オヨ</t>
    </rPh>
    <rPh sb="35" eb="37">
      <t>ホンテン</t>
    </rPh>
    <rPh sb="38" eb="40">
      <t>タイショウ</t>
    </rPh>
    <rPh sb="44" eb="46">
      <t>キギョウ</t>
    </rPh>
    <rPh sb="46" eb="48">
      <t>チョウサ</t>
    </rPh>
    <rPh sb="50" eb="52">
      <t>ジョウヨウ</t>
    </rPh>
    <rPh sb="52" eb="55">
      <t>ロウドウシャ</t>
    </rPh>
    <rPh sb="57" eb="60">
      <t>ニンイジョウ</t>
    </rPh>
    <rPh sb="61" eb="63">
      <t>コヨウ</t>
    </rPh>
    <rPh sb="65" eb="67">
      <t>ミンカン</t>
    </rPh>
    <rPh sb="67" eb="70">
      <t>ジギョウショ</t>
    </rPh>
    <rPh sb="71" eb="73">
      <t>タイショウ</t>
    </rPh>
    <rPh sb="77" eb="80">
      <t>ジギョウショ</t>
    </rPh>
    <rPh sb="80" eb="82">
      <t>チョウサ</t>
    </rPh>
    <rPh sb="83" eb="84">
      <t>オヨ</t>
    </rPh>
    <phoneticPr fontId="5"/>
  </si>
  <si>
    <t>－</t>
    <phoneticPr fontId="5"/>
  </si>
  <si>
    <t>-</t>
    <phoneticPr fontId="5"/>
  </si>
  <si>
    <t>点検対象外</t>
    <rPh sb="0" eb="2">
      <t>テンケン</t>
    </rPh>
    <rPh sb="2" eb="4">
      <t>タイショウ</t>
    </rPh>
    <rPh sb="4" eb="5">
      <t>ガイ</t>
    </rPh>
    <phoneticPr fontId="5"/>
  </si>
  <si>
    <t>成果実績が低調である要因を分析し、事業の適正な執行を図ること。</t>
    <phoneticPr fontId="5"/>
  </si>
  <si>
    <t>成果実績（各調査の回収率）について向上できるよう、委託業者と協議し事業の適正な執行を図って参りたい。</t>
    <rPh sb="0" eb="2">
      <t>セイカ</t>
    </rPh>
    <rPh sb="2" eb="4">
      <t>ジッセキ</t>
    </rPh>
    <rPh sb="5" eb="8">
      <t>カクチョウサ</t>
    </rPh>
    <rPh sb="9" eb="11">
      <t>カイシュウ</t>
    </rPh>
    <rPh sb="11" eb="12">
      <t>リツ</t>
    </rPh>
    <rPh sb="17" eb="19">
      <t>コウジョウ</t>
    </rPh>
    <rPh sb="25" eb="27">
      <t>イタク</t>
    </rPh>
    <rPh sb="27" eb="29">
      <t>ギョウシャ</t>
    </rPh>
    <rPh sb="30" eb="32">
      <t>キョウギ</t>
    </rPh>
    <rPh sb="33" eb="35">
      <t>ジギョウ</t>
    </rPh>
    <rPh sb="36" eb="38">
      <t>テキセイ</t>
    </rPh>
    <rPh sb="39" eb="41">
      <t>シッコウ</t>
    </rPh>
    <rPh sb="42" eb="43">
      <t>ハカ</t>
    </rPh>
    <rPh sb="45" eb="46">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</si>
</sst>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74083</xdr:colOff>
      <xdr:row>748</xdr:row>
      <xdr:rowOff>232834</xdr:rowOff>
    </xdr:from>
    <xdr:to>
      <xdr:col>33</xdr:col>
      <xdr:colOff>21296</xdr:colOff>
      <xdr:row>751</xdr:row>
      <xdr:rowOff>115463</xdr:rowOff>
    </xdr:to>
    <xdr:sp macro="" textlink="">
      <xdr:nvSpPr>
        <xdr:cNvPr id="8" name="テキスト ボックス 7"/>
        <xdr:cNvSpPr txBox="1"/>
      </xdr:nvSpPr>
      <xdr:spPr>
        <a:xfrm>
          <a:off x="4699000" y="46736001"/>
          <a:ext cx="1958046" cy="93037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a:t>　</a:t>
          </a:r>
          <a:r>
            <a:rPr kumimoji="1" lang="en-US" altLang="ja-JP" sz="1100"/>
            <a:t>43</a:t>
          </a:r>
          <a:r>
            <a:rPr kumimoji="1" lang="ja-JP" altLang="en-US" sz="1100"/>
            <a:t>百万円</a:t>
          </a:r>
        </a:p>
      </xdr:txBody>
    </xdr:sp>
    <xdr:clientData/>
  </xdr:twoCellAnchor>
  <xdr:twoCellAnchor>
    <xdr:from>
      <xdr:col>22</xdr:col>
      <xdr:colOff>0</xdr:colOff>
      <xdr:row>753</xdr:row>
      <xdr:rowOff>0</xdr:rowOff>
    </xdr:from>
    <xdr:to>
      <xdr:col>35</xdr:col>
      <xdr:colOff>11814</xdr:colOff>
      <xdr:row>753</xdr:row>
      <xdr:rowOff>262934</xdr:rowOff>
    </xdr:to>
    <xdr:sp macro="" textlink="">
      <xdr:nvSpPr>
        <xdr:cNvPr id="9" name="テキスト ボックス 8"/>
        <xdr:cNvSpPr txBox="1"/>
      </xdr:nvSpPr>
      <xdr:spPr>
        <a:xfrm>
          <a:off x="4800600" y="47882175"/>
          <a:ext cx="2612139" cy="262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21</xdr:col>
      <xdr:colOff>0</xdr:colOff>
      <xdr:row>754</xdr:row>
      <xdr:rowOff>0</xdr:rowOff>
    </xdr:from>
    <xdr:to>
      <xdr:col>35</xdr:col>
      <xdr:colOff>161702</xdr:colOff>
      <xdr:row>755</xdr:row>
      <xdr:rowOff>320269</xdr:rowOff>
    </xdr:to>
    <xdr:sp macro="" textlink="">
      <xdr:nvSpPr>
        <xdr:cNvPr id="10" name="テキスト ボックス 9"/>
        <xdr:cNvSpPr txBox="1"/>
      </xdr:nvSpPr>
      <xdr:spPr>
        <a:xfrm>
          <a:off x="4600575" y="48234600"/>
          <a:ext cx="2962052" cy="67269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a:t>
          </a:r>
          <a:r>
            <a:rPr kumimoji="1" lang="ja-JP" altLang="en-US" sz="1100" baseline="0"/>
            <a:t> </a:t>
          </a:r>
          <a:r>
            <a:rPr kumimoji="1" lang="en-US" altLang="ja-JP" sz="1100" baseline="0"/>
            <a:t>(</a:t>
          </a:r>
          <a:r>
            <a:rPr kumimoji="1" lang="ja-JP" altLang="en-US" sz="1100" baseline="0"/>
            <a:t>株</a:t>
          </a:r>
          <a:r>
            <a:rPr kumimoji="1" lang="en-US" altLang="ja-JP" sz="1100" baseline="0"/>
            <a:t>)</a:t>
          </a:r>
          <a:r>
            <a:rPr kumimoji="1" lang="ja-JP" altLang="en-US" sz="1100" baseline="0"/>
            <a:t>サーベイリサーチセンター</a:t>
          </a:r>
          <a:endParaRPr kumimoji="1" lang="en-US" altLang="ja-JP" sz="1100"/>
        </a:p>
        <a:p>
          <a:r>
            <a:rPr kumimoji="1" lang="ja-JP" altLang="en-US" sz="1100"/>
            <a:t>　　　　　　　</a:t>
          </a:r>
          <a:r>
            <a:rPr kumimoji="1" lang="en-US" altLang="ja-JP" sz="1100"/>
            <a:t>43</a:t>
          </a:r>
          <a:r>
            <a:rPr kumimoji="1" lang="ja-JP" altLang="en-US" sz="1100"/>
            <a:t>百万円</a:t>
          </a:r>
        </a:p>
      </xdr:txBody>
    </xdr:sp>
    <xdr:clientData/>
  </xdr:twoCellAnchor>
  <xdr:twoCellAnchor>
    <xdr:from>
      <xdr:col>20</xdr:col>
      <xdr:colOff>190499</xdr:colOff>
      <xdr:row>755</xdr:row>
      <xdr:rowOff>349249</xdr:rowOff>
    </xdr:from>
    <xdr:to>
      <xdr:col>36</xdr:col>
      <xdr:colOff>10583</xdr:colOff>
      <xdr:row>757</xdr:row>
      <xdr:rowOff>222250</xdr:rowOff>
    </xdr:to>
    <xdr:sp macro="" textlink="">
      <xdr:nvSpPr>
        <xdr:cNvPr id="11" name="大かっこ 10"/>
        <xdr:cNvSpPr/>
      </xdr:nvSpPr>
      <xdr:spPr>
        <a:xfrm>
          <a:off x="4212166" y="54874582"/>
          <a:ext cx="3037417" cy="571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統計調査の実施（調査票の印刷・配布、集計、分析等）及び報告書の作成・印刷</a:t>
          </a:r>
        </a:p>
      </xdr:txBody>
    </xdr:sp>
    <xdr:clientData/>
  </xdr:twoCellAnchor>
  <xdr:twoCellAnchor>
    <xdr:from>
      <xdr:col>28</xdr:col>
      <xdr:colOff>28551</xdr:colOff>
      <xdr:row>751</xdr:row>
      <xdr:rowOff>177209</xdr:rowOff>
    </xdr:from>
    <xdr:to>
      <xdr:col>28</xdr:col>
      <xdr:colOff>28551</xdr:colOff>
      <xdr:row>752</xdr:row>
      <xdr:rowOff>287965</xdr:rowOff>
    </xdr:to>
    <xdr:cxnSp macro="">
      <xdr:nvCxnSpPr>
        <xdr:cNvPr id="12" name="直線矢印コネクタ 11"/>
        <xdr:cNvCxnSpPr/>
      </xdr:nvCxnSpPr>
      <xdr:spPr>
        <a:xfrm>
          <a:off x="5658884" y="47728126"/>
          <a:ext cx="0" cy="460006"/>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148167</xdr:colOff>
      <xdr:row>758</xdr:row>
      <xdr:rowOff>21166</xdr:rowOff>
    </xdr:from>
    <xdr:to>
      <xdr:col>26</xdr:col>
      <xdr:colOff>179916</xdr:colOff>
      <xdr:row>759</xdr:row>
      <xdr:rowOff>285750</xdr:rowOff>
    </xdr:to>
    <xdr:cxnSp macro="">
      <xdr:nvCxnSpPr>
        <xdr:cNvPr id="13" name="直線矢印コネクタ 12"/>
        <xdr:cNvCxnSpPr/>
      </xdr:nvCxnSpPr>
      <xdr:spPr>
        <a:xfrm flipH="1">
          <a:off x="4572000" y="50016833"/>
          <a:ext cx="836083" cy="613834"/>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116416</xdr:colOff>
      <xdr:row>758</xdr:row>
      <xdr:rowOff>21166</xdr:rowOff>
    </xdr:from>
    <xdr:to>
      <xdr:col>33</xdr:col>
      <xdr:colOff>137583</xdr:colOff>
      <xdr:row>759</xdr:row>
      <xdr:rowOff>306916</xdr:rowOff>
    </xdr:to>
    <xdr:cxnSp macro="">
      <xdr:nvCxnSpPr>
        <xdr:cNvPr id="14" name="直線矢印コネクタ 13"/>
        <xdr:cNvCxnSpPr/>
      </xdr:nvCxnSpPr>
      <xdr:spPr>
        <a:xfrm>
          <a:off x="5947833" y="50016833"/>
          <a:ext cx="825500" cy="6350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760</xdr:row>
      <xdr:rowOff>10582</xdr:rowOff>
    </xdr:from>
    <xdr:to>
      <xdr:col>24</xdr:col>
      <xdr:colOff>84977</xdr:colOff>
      <xdr:row>760</xdr:row>
      <xdr:rowOff>253598</xdr:rowOff>
    </xdr:to>
    <xdr:sp macro="" textlink="">
      <xdr:nvSpPr>
        <xdr:cNvPr id="19" name="テキスト ボックス 18"/>
        <xdr:cNvSpPr txBox="1"/>
      </xdr:nvSpPr>
      <xdr:spPr>
        <a:xfrm>
          <a:off x="3820583" y="50704749"/>
          <a:ext cx="1090394" cy="243016"/>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169334</xdr:colOff>
      <xdr:row>760</xdr:row>
      <xdr:rowOff>31749</xdr:rowOff>
    </xdr:from>
    <xdr:to>
      <xdr:col>37</xdr:col>
      <xdr:colOff>53228</xdr:colOff>
      <xdr:row>760</xdr:row>
      <xdr:rowOff>274765</xdr:rowOff>
    </xdr:to>
    <xdr:sp macro="" textlink="">
      <xdr:nvSpPr>
        <xdr:cNvPr id="20" name="テキスト ボックス 19"/>
        <xdr:cNvSpPr txBox="1"/>
      </xdr:nvSpPr>
      <xdr:spPr>
        <a:xfrm>
          <a:off x="6402917" y="50725916"/>
          <a:ext cx="1090394" cy="243016"/>
        </a:xfrm>
        <a:prstGeom prst="rect">
          <a:avLst/>
        </a:prstGeom>
        <a:solidFill>
          <a:sysClr val="window" lastClr="FFFFFF"/>
        </a:solid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179916</xdr:colOff>
      <xdr:row>761</xdr:row>
      <xdr:rowOff>0</xdr:rowOff>
    </xdr:from>
    <xdr:to>
      <xdr:col>27</xdr:col>
      <xdr:colOff>36673</xdr:colOff>
      <xdr:row>763</xdr:row>
      <xdr:rowOff>10583</xdr:rowOff>
    </xdr:to>
    <xdr:sp macro="" textlink="">
      <xdr:nvSpPr>
        <xdr:cNvPr id="21" name="テキスト ボックス 20"/>
        <xdr:cNvSpPr txBox="1"/>
      </xdr:nvSpPr>
      <xdr:spPr>
        <a:xfrm>
          <a:off x="3196166" y="51043417"/>
          <a:ext cx="2269757" cy="709083"/>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Ｂ　株式会社　データセレクト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６</a:t>
          </a:r>
          <a:r>
            <a:rPr kumimoji="1" lang="ja-JP" altLang="en-US" sz="1100">
              <a:solidFill>
                <a:sysClr val="windowText" lastClr="000000"/>
              </a:solidFill>
            </a:rPr>
            <a:t>百万円</a:t>
          </a:r>
        </a:p>
      </xdr:txBody>
    </xdr:sp>
    <xdr:clientData/>
  </xdr:twoCellAnchor>
  <xdr:twoCellAnchor>
    <xdr:from>
      <xdr:col>28</xdr:col>
      <xdr:colOff>190500</xdr:colOff>
      <xdr:row>760</xdr:row>
      <xdr:rowOff>349249</xdr:rowOff>
    </xdr:from>
    <xdr:to>
      <xdr:col>40</xdr:col>
      <xdr:colOff>119304</xdr:colOff>
      <xdr:row>763</xdr:row>
      <xdr:rowOff>0</xdr:rowOff>
    </xdr:to>
    <xdr:sp macro="" textlink="">
      <xdr:nvSpPr>
        <xdr:cNvPr id="22" name="テキスト ボックス 21"/>
        <xdr:cNvSpPr txBox="1"/>
      </xdr:nvSpPr>
      <xdr:spPr>
        <a:xfrm>
          <a:off x="5820833" y="51043416"/>
          <a:ext cx="2341804" cy="698501"/>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Ｃ　 株式会社　東計電算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３</a:t>
          </a:r>
          <a:r>
            <a:rPr kumimoji="1" lang="ja-JP" altLang="en-US" sz="1100">
              <a:solidFill>
                <a:sysClr val="windowText" lastClr="000000"/>
              </a:solidFill>
            </a:rPr>
            <a:t>百万円</a:t>
          </a:r>
        </a:p>
      </xdr:txBody>
    </xdr:sp>
    <xdr:clientData/>
  </xdr:twoCellAnchor>
  <xdr:twoCellAnchor>
    <xdr:from>
      <xdr:col>29</xdr:col>
      <xdr:colOff>52916</xdr:colOff>
      <xdr:row>763</xdr:row>
      <xdr:rowOff>127001</xdr:rowOff>
    </xdr:from>
    <xdr:to>
      <xdr:col>40</xdr:col>
      <xdr:colOff>148167</xdr:colOff>
      <xdr:row>764</xdr:row>
      <xdr:rowOff>116417</xdr:rowOff>
    </xdr:to>
    <xdr:sp macro="" textlink="">
      <xdr:nvSpPr>
        <xdr:cNvPr id="23" name="大かっこ 22"/>
        <xdr:cNvSpPr/>
      </xdr:nvSpPr>
      <xdr:spPr>
        <a:xfrm>
          <a:off x="5884333" y="55499001"/>
          <a:ext cx="2307167" cy="338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調査票の回収、データ入力</a:t>
          </a:r>
        </a:p>
      </xdr:txBody>
    </xdr:sp>
    <xdr:clientData/>
  </xdr:twoCellAnchor>
  <xdr:twoCellAnchor>
    <xdr:from>
      <xdr:col>16</xdr:col>
      <xdr:colOff>158750</xdr:colOff>
      <xdr:row>763</xdr:row>
      <xdr:rowOff>137583</xdr:rowOff>
    </xdr:from>
    <xdr:to>
      <xdr:col>26</xdr:col>
      <xdr:colOff>63500</xdr:colOff>
      <xdr:row>764</xdr:row>
      <xdr:rowOff>116417</xdr:rowOff>
    </xdr:to>
    <xdr:sp macro="" textlink="">
      <xdr:nvSpPr>
        <xdr:cNvPr id="24" name="大かっこ 23"/>
        <xdr:cNvSpPr/>
      </xdr:nvSpPr>
      <xdr:spPr>
        <a:xfrm>
          <a:off x="3376083" y="55509583"/>
          <a:ext cx="1915584" cy="3280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調査票提出の電話督促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404</v>
      </c>
      <c r="AJ2" s="941" t="s">
        <v>743</v>
      </c>
      <c r="AK2" s="941"/>
      <c r="AL2" s="941"/>
      <c r="AM2" s="941"/>
      <c r="AN2" s="98" t="s">
        <v>404</v>
      </c>
      <c r="AO2" s="941">
        <v>20</v>
      </c>
      <c r="AP2" s="941"/>
      <c r="AQ2" s="941"/>
      <c r="AR2" s="99" t="s">
        <v>707</v>
      </c>
      <c r="AS2" s="947">
        <v>678</v>
      </c>
      <c r="AT2" s="947"/>
      <c r="AU2" s="947"/>
      <c r="AV2" s="98" t="str">
        <f>IF(AW2="","","-")</f>
        <v/>
      </c>
      <c r="AW2" s="907"/>
      <c r="AX2" s="907"/>
    </row>
    <row r="3" spans="1:50" ht="21" customHeight="1" thickBot="1" x14ac:dyDescent="0.2">
      <c r="A3" s="863" t="s">
        <v>700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708</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709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712</v>
      </c>
      <c r="H5" s="836"/>
      <c r="I5" s="836"/>
      <c r="J5" s="836"/>
      <c r="K5" s="836"/>
      <c r="L5" s="836"/>
      <c r="M5" s="837" t="s">
        <v>66</v>
      </c>
      <c r="N5" s="838"/>
      <c r="O5" s="838"/>
      <c r="P5" s="838"/>
      <c r="Q5" s="838"/>
      <c r="R5" s="839"/>
      <c r="S5" s="840" t="s">
        <v>713</v>
      </c>
      <c r="T5" s="836"/>
      <c r="U5" s="836"/>
      <c r="V5" s="836"/>
      <c r="W5" s="836"/>
      <c r="X5" s="841"/>
      <c r="Y5" s="697" t="s">
        <v>3</v>
      </c>
      <c r="Z5" s="543"/>
      <c r="AA5" s="543"/>
      <c r="AB5" s="543"/>
      <c r="AC5" s="543"/>
      <c r="AD5" s="544"/>
      <c r="AE5" s="698" t="s">
        <v>714</v>
      </c>
      <c r="AF5" s="698"/>
      <c r="AG5" s="698"/>
      <c r="AH5" s="698"/>
      <c r="AI5" s="698"/>
      <c r="AJ5" s="698"/>
      <c r="AK5" s="698"/>
      <c r="AL5" s="698"/>
      <c r="AM5" s="698"/>
      <c r="AN5" s="698"/>
      <c r="AO5" s="698"/>
      <c r="AP5" s="699"/>
      <c r="AQ5" s="700" t="s">
        <v>711</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387</v>
      </c>
      <c r="Z7" s="440"/>
      <c r="AA7" s="440"/>
      <c r="AB7" s="440"/>
      <c r="AC7" s="440"/>
      <c r="AD7" s="920"/>
      <c r="AE7" s="908" t="s">
        <v>715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388</v>
      </c>
      <c r="Q12" s="442"/>
      <c r="R12" s="442"/>
      <c r="S12" s="442"/>
      <c r="T12" s="442"/>
      <c r="U12" s="442"/>
      <c r="V12" s="443"/>
      <c r="W12" s="447" t="s">
        <v>410</v>
      </c>
      <c r="X12" s="442"/>
      <c r="Y12" s="442"/>
      <c r="Z12" s="442"/>
      <c r="AA12" s="442"/>
      <c r="AB12" s="442"/>
      <c r="AC12" s="443"/>
      <c r="AD12" s="447" t="s">
        <v>697</v>
      </c>
      <c r="AE12" s="442"/>
      <c r="AF12" s="442"/>
      <c r="AG12" s="442"/>
      <c r="AH12" s="442"/>
      <c r="AI12" s="442"/>
      <c r="AJ12" s="443"/>
      <c r="AK12" s="447" t="s">
        <v>701</v>
      </c>
      <c r="AL12" s="442"/>
      <c r="AM12" s="442"/>
      <c r="AN12" s="442"/>
      <c r="AO12" s="442"/>
      <c r="AP12" s="442"/>
      <c r="AQ12" s="443"/>
      <c r="AR12" s="447" t="s">
        <v>702</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46</v>
      </c>
      <c r="Q13" s="657"/>
      <c r="R13" s="657"/>
      <c r="S13" s="657"/>
      <c r="T13" s="657"/>
      <c r="U13" s="657"/>
      <c r="V13" s="658"/>
      <c r="W13" s="656">
        <v>47</v>
      </c>
      <c r="X13" s="657"/>
      <c r="Y13" s="657"/>
      <c r="Z13" s="657"/>
      <c r="AA13" s="657"/>
      <c r="AB13" s="657"/>
      <c r="AC13" s="658"/>
      <c r="AD13" s="656">
        <v>47</v>
      </c>
      <c r="AE13" s="657"/>
      <c r="AF13" s="657"/>
      <c r="AG13" s="657"/>
      <c r="AH13" s="657"/>
      <c r="AI13" s="657"/>
      <c r="AJ13" s="658"/>
      <c r="AK13" s="656">
        <v>47</v>
      </c>
      <c r="AL13" s="657"/>
      <c r="AM13" s="657"/>
      <c r="AN13" s="657"/>
      <c r="AO13" s="657"/>
      <c r="AP13" s="657"/>
      <c r="AQ13" s="658"/>
      <c r="AR13" s="916">
        <v>47</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717</v>
      </c>
      <c r="Q14" s="657"/>
      <c r="R14" s="657"/>
      <c r="S14" s="657"/>
      <c r="T14" s="657"/>
      <c r="U14" s="657"/>
      <c r="V14" s="658"/>
      <c r="W14" s="656" t="s">
        <v>717</v>
      </c>
      <c r="X14" s="657"/>
      <c r="Y14" s="657"/>
      <c r="Z14" s="657"/>
      <c r="AA14" s="657"/>
      <c r="AB14" s="657"/>
      <c r="AC14" s="658"/>
      <c r="AD14" s="656" t="s">
        <v>717</v>
      </c>
      <c r="AE14" s="657"/>
      <c r="AF14" s="657"/>
      <c r="AG14" s="657"/>
      <c r="AH14" s="657"/>
      <c r="AI14" s="657"/>
      <c r="AJ14" s="658"/>
      <c r="AK14" s="656" t="s">
        <v>791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t="s">
        <v>791</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717</v>
      </c>
      <c r="Q16" s="657"/>
      <c r="R16" s="657"/>
      <c r="S16" s="657"/>
      <c r="T16" s="657"/>
      <c r="U16" s="657"/>
      <c r="V16" s="658"/>
      <c r="W16" s="656" t="s">
        <v>717</v>
      </c>
      <c r="X16" s="657"/>
      <c r="Y16" s="657"/>
      <c r="Z16" s="657"/>
      <c r="AA16" s="657"/>
      <c r="AB16" s="657"/>
      <c r="AC16" s="658"/>
      <c r="AD16" s="656" t="s">
        <v>717</v>
      </c>
      <c r="AE16" s="657"/>
      <c r="AF16" s="657"/>
      <c r="AG16" s="657"/>
      <c r="AH16" s="657"/>
      <c r="AI16" s="657"/>
      <c r="AJ16" s="658"/>
      <c r="AK16" s="656" t="s">
        <v>791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t="s">
        <v>717</v>
      </c>
      <c r="AE17" s="657"/>
      <c r="AF17" s="657"/>
      <c r="AG17" s="657"/>
      <c r="AH17" s="657"/>
      <c r="AI17" s="657"/>
      <c r="AJ17" s="658"/>
      <c r="AK17" s="656" t="s">
        <v>791</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46</v>
      </c>
      <c r="Q18" s="875"/>
      <c r="R18" s="875"/>
      <c r="S18" s="875"/>
      <c r="T18" s="875"/>
      <c r="U18" s="875"/>
      <c r="V18" s="876"/>
      <c r="W18" s="874">
        <f>SUM(W13:AC17)</f>
        <v>47</v>
      </c>
      <c r="X18" s="875"/>
      <c r="Y18" s="875"/>
      <c r="Z18" s="875"/>
      <c r="AA18" s="875"/>
      <c r="AB18" s="875"/>
      <c r="AC18" s="876"/>
      <c r="AD18" s="874">
        <f>SUM(AD13:AJ17)</f>
        <v>47</v>
      </c>
      <c r="AE18" s="875"/>
      <c r="AF18" s="875"/>
      <c r="AG18" s="875"/>
      <c r="AH18" s="875"/>
      <c r="AI18" s="875"/>
      <c r="AJ18" s="876"/>
      <c r="AK18" s="874">
        <f>SUM(AK13:AQ17)</f>
        <v>47</v>
      </c>
      <c r="AL18" s="875"/>
      <c r="AM18" s="875"/>
      <c r="AN18" s="875"/>
      <c r="AO18" s="875"/>
      <c r="AP18" s="875"/>
      <c r="AQ18" s="876"/>
      <c r="AR18" s="874">
        <f>SUM(AR13:AX17)</f>
        <v>47</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45</v>
      </c>
      <c r="Q19" s="657"/>
      <c r="R19" s="657"/>
      <c r="S19" s="657"/>
      <c r="T19" s="657"/>
      <c r="U19" s="657"/>
      <c r="V19" s="658"/>
      <c r="W19" s="656">
        <v>44</v>
      </c>
      <c r="X19" s="657"/>
      <c r="Y19" s="657"/>
      <c r="Z19" s="657"/>
      <c r="AA19" s="657"/>
      <c r="AB19" s="657"/>
      <c r="AC19" s="658"/>
      <c r="AD19" s="656">
        <v>43</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0.97826086956521741</v>
      </c>
      <c r="Q20" s="317"/>
      <c r="R20" s="317"/>
      <c r="S20" s="317"/>
      <c r="T20" s="317"/>
      <c r="U20" s="317"/>
      <c r="V20" s="317"/>
      <c r="W20" s="317">
        <f t="shared" ref="W20" si="0">IF(W18=0, "-", SUM(W19)/W18)</f>
        <v>0.93617021276595747</v>
      </c>
      <c r="X20" s="317"/>
      <c r="Y20" s="317"/>
      <c r="Z20" s="317"/>
      <c r="AA20" s="317"/>
      <c r="AB20" s="317"/>
      <c r="AC20" s="317"/>
      <c r="AD20" s="317">
        <f t="shared" ref="AD20" si="1">IF(AD18=0, "-", SUM(AD19)/AD18)</f>
        <v>0.91489361702127658</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353</v>
      </c>
      <c r="H21" s="316"/>
      <c r="I21" s="316"/>
      <c r="J21" s="316"/>
      <c r="K21" s="316"/>
      <c r="L21" s="316"/>
      <c r="M21" s="316"/>
      <c r="N21" s="316"/>
      <c r="O21" s="316"/>
      <c r="P21" s="317">
        <f>IF(P19=0, "-", SUM(P19)/SUM(P13,P14))</f>
        <v>0.97826086956521741</v>
      </c>
      <c r="Q21" s="317"/>
      <c r="R21" s="317"/>
      <c r="S21" s="317"/>
      <c r="T21" s="317"/>
      <c r="U21" s="317"/>
      <c r="V21" s="317"/>
      <c r="W21" s="317">
        <f t="shared" ref="W21" si="2">IF(W19=0, "-", SUM(W19)/SUM(W13,W14))</f>
        <v>0.93617021276595747</v>
      </c>
      <c r="X21" s="317"/>
      <c r="Y21" s="317"/>
      <c r="Z21" s="317"/>
      <c r="AA21" s="317"/>
      <c r="AB21" s="317"/>
      <c r="AC21" s="317"/>
      <c r="AD21" s="317">
        <f t="shared" ref="AD21" si="3">IF(AD19=0, "-", SUM(AD19)/SUM(AD13,AD14))</f>
        <v>0.91489361702127658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705</v>
      </c>
      <c r="B22" s="970"/>
      <c r="C22" s="970"/>
      <c r="D22" s="970"/>
      <c r="E22" s="970"/>
      <c r="F22" s="971"/>
      <c r="G22" s="965" t="s">
        <v>332</v>
      </c>
      <c r="H22" s="223"/>
      <c r="I22" s="223"/>
      <c r="J22" s="223"/>
      <c r="K22" s="223"/>
      <c r="L22" s="223"/>
      <c r="M22" s="223"/>
      <c r="N22" s="223"/>
      <c r="O22" s="224"/>
      <c r="P22" s="930" t="s">
        <v>703</v>
      </c>
      <c r="Q22" s="223"/>
      <c r="R22" s="223"/>
      <c r="S22" s="223"/>
      <c r="T22" s="223"/>
      <c r="U22" s="223"/>
      <c r="V22" s="224"/>
      <c r="W22" s="930" t="s">
        <v>704</v>
      </c>
      <c r="X22" s="223"/>
      <c r="Y22" s="223"/>
      <c r="Z22" s="223"/>
      <c r="AA22" s="223"/>
      <c r="AB22" s="223"/>
      <c r="AC22" s="224"/>
      <c r="AD22" s="930" t="s">
        <v>331</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718</v>
      </c>
      <c r="H23" s="967"/>
      <c r="I23" s="967"/>
      <c r="J23" s="967"/>
      <c r="K23" s="967"/>
      <c r="L23" s="967"/>
      <c r="M23" s="967"/>
      <c r="N23" s="967"/>
      <c r="O23" s="968"/>
      <c r="P23" s="916">
        <v>47</v>
      </c>
      <c r="Q23" s="917"/>
      <c r="R23" s="917"/>
      <c r="S23" s="917"/>
      <c r="T23" s="917"/>
      <c r="U23" s="917"/>
      <c r="V23" s="931"/>
      <c r="W23" s="916">
        <v>47</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336</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333</v>
      </c>
      <c r="H29" s="939"/>
      <c r="I29" s="939"/>
      <c r="J29" s="939"/>
      <c r="K29" s="939"/>
      <c r="L29" s="939"/>
      <c r="M29" s="939"/>
      <c r="N29" s="939"/>
      <c r="O29" s="940"/>
      <c r="P29" s="656">
        <f>AK13</f>
        <v>47</v>
      </c>
      <c r="Q29" s="657"/>
      <c r="R29" s="657"/>
      <c r="S29" s="657"/>
      <c r="T29" s="657"/>
      <c r="U29" s="657"/>
      <c r="V29" s="658"/>
      <c r="W29" s="948">
        <f>AR13</f>
        <v>47</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348</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388</v>
      </c>
      <c r="AF30" s="855"/>
      <c r="AG30" s="855"/>
      <c r="AH30" s="856"/>
      <c r="AI30" s="911" t="s">
        <v>410</v>
      </c>
      <c r="AJ30" s="911"/>
      <c r="AK30" s="911"/>
      <c r="AL30" s="854"/>
      <c r="AM30" s="911" t="s">
        <v>507</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717</v>
      </c>
      <c r="AR31" s="202"/>
      <c r="AS31" s="137" t="s">
        <v>233</v>
      </c>
      <c r="AT31" s="138"/>
      <c r="AU31" s="201">
        <v>3</v>
      </c>
      <c r="AV31" s="201"/>
      <c r="AW31" s="393" t="s">
        <v>179</v>
      </c>
      <c r="AX31" s="394"/>
    </row>
    <row r="32" spans="1:50" ht="23.25" customHeight="1" x14ac:dyDescent="0.15">
      <c r="A32" s="398"/>
      <c r="B32" s="396"/>
      <c r="C32" s="396"/>
      <c r="D32" s="396"/>
      <c r="E32" s="396"/>
      <c r="F32" s="397"/>
      <c r="G32" s="564" t="s">
        <v>745</v>
      </c>
      <c r="H32" s="565"/>
      <c r="I32" s="565"/>
      <c r="J32" s="565"/>
      <c r="K32" s="565"/>
      <c r="L32" s="565"/>
      <c r="M32" s="565"/>
      <c r="N32" s="565"/>
      <c r="O32" s="566"/>
      <c r="P32" s="109" t="s">
        <v>719</v>
      </c>
      <c r="Q32" s="109"/>
      <c r="R32" s="109"/>
      <c r="S32" s="109"/>
      <c r="T32" s="109"/>
      <c r="U32" s="109"/>
      <c r="V32" s="109"/>
      <c r="W32" s="109"/>
      <c r="X32" s="110"/>
      <c r="Y32" s="471" t="s">
        <v>12</v>
      </c>
      <c r="Z32" s="531"/>
      <c r="AA32" s="532"/>
      <c r="AB32" s="461" t="s">
        <v>369</v>
      </c>
      <c r="AC32" s="461"/>
      <c r="AD32" s="461"/>
      <c r="AE32" s="219">
        <v>57.6</v>
      </c>
      <c r="AF32" s="220"/>
      <c r="AG32" s="220"/>
      <c r="AH32" s="220"/>
      <c r="AI32" s="219">
        <v>57.6</v>
      </c>
      <c r="AJ32" s="220"/>
      <c r="AK32" s="220"/>
      <c r="AL32" s="220"/>
      <c r="AM32" s="219">
        <v>56.1</v>
      </c>
      <c r="AN32" s="220"/>
      <c r="AO32" s="220"/>
      <c r="AP32" s="220"/>
      <c r="AQ32" s="337" t="s">
        <v>717</v>
      </c>
      <c r="AR32" s="209"/>
      <c r="AS32" s="209"/>
      <c r="AT32" s="338"/>
      <c r="AU32" s="220" t="s">
        <v>717</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369</v>
      </c>
      <c r="AC33" s="523"/>
      <c r="AD33" s="523"/>
      <c r="AE33" s="219">
        <v>60</v>
      </c>
      <c r="AF33" s="220"/>
      <c r="AG33" s="220"/>
      <c r="AH33" s="220"/>
      <c r="AI33" s="219">
        <v>60</v>
      </c>
      <c r="AJ33" s="220"/>
      <c r="AK33" s="220"/>
      <c r="AL33" s="220"/>
      <c r="AM33" s="219">
        <v>60</v>
      </c>
      <c r="AN33" s="220"/>
      <c r="AO33" s="220"/>
      <c r="AP33" s="220"/>
      <c r="AQ33" s="337" t="s">
        <v>717</v>
      </c>
      <c r="AR33" s="209"/>
      <c r="AS33" s="209"/>
      <c r="AT33" s="338"/>
      <c r="AU33" s="220">
        <v>60</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96</v>
      </c>
      <c r="AF34" s="220"/>
      <c r="AG34" s="220"/>
      <c r="AH34" s="220"/>
      <c r="AI34" s="219">
        <v>96</v>
      </c>
      <c r="AJ34" s="220"/>
      <c r="AK34" s="220"/>
      <c r="AL34" s="220"/>
      <c r="AM34" s="219">
        <v>94</v>
      </c>
      <c r="AN34" s="220"/>
      <c r="AO34" s="220"/>
      <c r="AP34" s="220"/>
      <c r="AQ34" s="337" t="s">
        <v>717</v>
      </c>
      <c r="AR34" s="209"/>
      <c r="AS34" s="209"/>
      <c r="AT34" s="338"/>
      <c r="AU34" s="220" t="s">
        <v>717</v>
      </c>
      <c r="AV34" s="220"/>
      <c r="AW34" s="220"/>
      <c r="AX34" s="222"/>
    </row>
    <row r="35" spans="1:51" ht="23.25" customHeight="1" x14ac:dyDescent="0.15">
      <c r="A35" s="229" t="s">
        <v>378</v>
      </c>
      <c r="B35" s="230"/>
      <c r="C35" s="230"/>
      <c r="D35" s="230"/>
      <c r="E35" s="230"/>
      <c r="F35" s="231"/>
      <c r="G35" s="235" t="s">
        <v>720</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348</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388</v>
      </c>
      <c r="AF37" s="248"/>
      <c r="AG37" s="248"/>
      <c r="AH37" s="248"/>
      <c r="AI37" s="248" t="s">
        <v>410</v>
      </c>
      <c r="AJ37" s="248"/>
      <c r="AK37" s="248"/>
      <c r="AL37" s="248"/>
      <c r="AM37" s="248" t="s">
        <v>507</v>
      </c>
      <c r="AN37" s="248"/>
      <c r="AO37" s="248"/>
      <c r="AP37" s="248"/>
      <c r="AQ37" s="155" t="s">
        <v>232</v>
      </c>
      <c r="AR37" s="156"/>
      <c r="AS37" s="156"/>
      <c r="AT37" s="157"/>
      <c r="AU37" s="412" t="s">
        <v>134</v>
      </c>
      <c r="AV37" s="412"/>
      <c r="AW37" s="412"/>
      <c r="AX37" s="906"/>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t="s">
        <v>717</v>
      </c>
      <c r="AR38" s="202"/>
      <c r="AS38" s="137" t="s">
        <v>233</v>
      </c>
      <c r="AT38" s="138"/>
      <c r="AU38" s="201">
        <v>3</v>
      </c>
      <c r="AV38" s="201"/>
      <c r="AW38" s="393" t="s">
        <v>179</v>
      </c>
      <c r="AX38" s="394"/>
      <c r="AY38">
        <f>$AY$37</f>
        <v>1</v>
      </c>
    </row>
    <row r="39" spans="1:51" ht="23.25" customHeight="1" x14ac:dyDescent="0.15">
      <c r="A39" s="398"/>
      <c r="B39" s="396"/>
      <c r="C39" s="396"/>
      <c r="D39" s="396"/>
      <c r="E39" s="396"/>
      <c r="F39" s="397"/>
      <c r="G39" s="564" t="s">
        <v>744</v>
      </c>
      <c r="H39" s="565"/>
      <c r="I39" s="565"/>
      <c r="J39" s="565"/>
      <c r="K39" s="565"/>
      <c r="L39" s="565"/>
      <c r="M39" s="565"/>
      <c r="N39" s="565"/>
      <c r="O39" s="566"/>
      <c r="P39" s="109" t="s">
        <v>721</v>
      </c>
      <c r="Q39" s="109"/>
      <c r="R39" s="109"/>
      <c r="S39" s="109"/>
      <c r="T39" s="109"/>
      <c r="U39" s="109"/>
      <c r="V39" s="109"/>
      <c r="W39" s="109"/>
      <c r="X39" s="110"/>
      <c r="Y39" s="471" t="s">
        <v>12</v>
      </c>
      <c r="Z39" s="531"/>
      <c r="AA39" s="532"/>
      <c r="AB39" s="461" t="s">
        <v>369</v>
      </c>
      <c r="AC39" s="461"/>
      <c r="AD39" s="461"/>
      <c r="AE39" s="219">
        <v>65.5</v>
      </c>
      <c r="AF39" s="220"/>
      <c r="AG39" s="220"/>
      <c r="AH39" s="220"/>
      <c r="AI39" s="219">
        <v>62.1</v>
      </c>
      <c r="AJ39" s="220"/>
      <c r="AK39" s="220"/>
      <c r="AL39" s="220"/>
      <c r="AM39" s="219">
        <v>50.6</v>
      </c>
      <c r="AN39" s="220"/>
      <c r="AO39" s="220"/>
      <c r="AP39" s="220"/>
      <c r="AQ39" s="337" t="s">
        <v>717</v>
      </c>
      <c r="AR39" s="209"/>
      <c r="AS39" s="209"/>
      <c r="AT39" s="338"/>
      <c r="AU39" s="220" t="s">
        <v>717</v>
      </c>
      <c r="AV39" s="220"/>
      <c r="AW39" s="220"/>
      <c r="AX39" s="222"/>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369</v>
      </c>
      <c r="AC40" s="523"/>
      <c r="AD40" s="523"/>
      <c r="AE40" s="219">
        <v>70</v>
      </c>
      <c r="AF40" s="220"/>
      <c r="AG40" s="220"/>
      <c r="AH40" s="220"/>
      <c r="AI40" s="219">
        <v>70</v>
      </c>
      <c r="AJ40" s="220"/>
      <c r="AK40" s="220"/>
      <c r="AL40" s="220"/>
      <c r="AM40" s="219">
        <v>70</v>
      </c>
      <c r="AN40" s="220"/>
      <c r="AO40" s="220"/>
      <c r="AP40" s="220"/>
      <c r="AQ40" s="337" t="s">
        <v>717</v>
      </c>
      <c r="AR40" s="209"/>
      <c r="AS40" s="209"/>
      <c r="AT40" s="338"/>
      <c r="AU40" s="220">
        <v>70</v>
      </c>
      <c r="AV40" s="220"/>
      <c r="AW40" s="220"/>
      <c r="AX40" s="222"/>
      <c r="AY40">
        <f t="shared" si="4"/>
        <v>1</v>
      </c>
    </row>
    <row r="41" spans="1:51" ht="23.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v>93.6</v>
      </c>
      <c r="AF41" s="220"/>
      <c r="AG41" s="220"/>
      <c r="AH41" s="220"/>
      <c r="AI41" s="219">
        <v>88.7</v>
      </c>
      <c r="AJ41" s="220"/>
      <c r="AK41" s="220"/>
      <c r="AL41" s="220"/>
      <c r="AM41" s="219">
        <v>72.3</v>
      </c>
      <c r="AN41" s="220"/>
      <c r="AO41" s="220"/>
      <c r="AP41" s="220"/>
      <c r="AQ41" s="337" t="s">
        <v>717</v>
      </c>
      <c r="AR41" s="209"/>
      <c r="AS41" s="209"/>
      <c r="AT41" s="338"/>
      <c r="AU41" s="220" t="s">
        <v>717</v>
      </c>
      <c r="AV41" s="220"/>
      <c r="AW41" s="220"/>
      <c r="AX41" s="222"/>
      <c r="AY41">
        <f t="shared" si="4"/>
        <v>1</v>
      </c>
    </row>
    <row r="42" spans="1:51" ht="23.25" customHeight="1" x14ac:dyDescent="0.15">
      <c r="A42" s="229" t="s">
        <v>378</v>
      </c>
      <c r="B42" s="230"/>
      <c r="C42" s="230"/>
      <c r="D42" s="230"/>
      <c r="E42" s="230"/>
      <c r="F42" s="231"/>
      <c r="G42" s="235" t="s">
        <v>720</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69" t="s">
        <v>348</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388</v>
      </c>
      <c r="AF44" s="248"/>
      <c r="AG44" s="248"/>
      <c r="AH44" s="248"/>
      <c r="AI44" s="248" t="s">
        <v>410</v>
      </c>
      <c r="AJ44" s="248"/>
      <c r="AK44" s="248"/>
      <c r="AL44" s="248"/>
      <c r="AM44" s="248" t="s">
        <v>507</v>
      </c>
      <c r="AN44" s="248"/>
      <c r="AO44" s="248"/>
      <c r="AP44" s="248"/>
      <c r="AQ44" s="155" t="s">
        <v>232</v>
      </c>
      <c r="AR44" s="156"/>
      <c r="AS44" s="156"/>
      <c r="AT44" s="157"/>
      <c r="AU44" s="412" t="s">
        <v>134</v>
      </c>
      <c r="AV44" s="412"/>
      <c r="AW44" s="412"/>
      <c r="AX44" s="906"/>
      <c r="AY44">
        <f>COUNTA($G$46)</f>
        <v>1</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t="s">
        <v>717</v>
      </c>
      <c r="AR45" s="202"/>
      <c r="AS45" s="137" t="s">
        <v>233</v>
      </c>
      <c r="AT45" s="138"/>
      <c r="AU45" s="201">
        <v>3</v>
      </c>
      <c r="AV45" s="201"/>
      <c r="AW45" s="393" t="s">
        <v>179</v>
      </c>
      <c r="AX45" s="394"/>
      <c r="AY45">
        <f>$AY$44</f>
        <v>1</v>
      </c>
    </row>
    <row r="46" spans="1:51" ht="23.25" customHeight="1" x14ac:dyDescent="0.15">
      <c r="A46" s="398"/>
      <c r="B46" s="396"/>
      <c r="C46" s="396"/>
      <c r="D46" s="396"/>
      <c r="E46" s="396"/>
      <c r="F46" s="397"/>
      <c r="G46" s="564" t="s">
        <v>746</v>
      </c>
      <c r="H46" s="565"/>
      <c r="I46" s="565"/>
      <c r="J46" s="565"/>
      <c r="K46" s="565"/>
      <c r="L46" s="565"/>
      <c r="M46" s="565"/>
      <c r="N46" s="565"/>
      <c r="O46" s="566"/>
      <c r="P46" s="109" t="s">
        <v>722</v>
      </c>
      <c r="Q46" s="109"/>
      <c r="R46" s="109"/>
      <c r="S46" s="109"/>
      <c r="T46" s="109"/>
      <c r="U46" s="109"/>
      <c r="V46" s="109"/>
      <c r="W46" s="109"/>
      <c r="X46" s="110"/>
      <c r="Y46" s="471" t="s">
        <v>12</v>
      </c>
      <c r="Z46" s="531"/>
      <c r="AA46" s="532"/>
      <c r="AB46" s="461" t="s">
        <v>369</v>
      </c>
      <c r="AC46" s="461"/>
      <c r="AD46" s="461"/>
      <c r="AE46" s="283">
        <v>54.1</v>
      </c>
      <c r="AF46" s="283"/>
      <c r="AG46" s="283"/>
      <c r="AH46" s="283"/>
      <c r="AI46" s="283">
        <v>50.9</v>
      </c>
      <c r="AJ46" s="283"/>
      <c r="AK46" s="283"/>
      <c r="AL46" s="283"/>
      <c r="AM46" s="283">
        <v>25.2</v>
      </c>
      <c r="AN46" s="283"/>
      <c r="AO46" s="283"/>
      <c r="AP46" s="283"/>
      <c r="AQ46" s="337" t="s">
        <v>717</v>
      </c>
      <c r="AR46" s="209"/>
      <c r="AS46" s="209"/>
      <c r="AT46" s="338"/>
      <c r="AU46" s="220" t="s">
        <v>717</v>
      </c>
      <c r="AV46" s="220"/>
      <c r="AW46" s="220"/>
      <c r="AX46" s="222"/>
      <c r="AY46">
        <f t="shared" ref="AY46:AY50" si="5">$AY$44</f>
        <v>1</v>
      </c>
    </row>
    <row r="47" spans="1:51" ht="23.25"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t="s">
        <v>369</v>
      </c>
      <c r="AC47" s="523"/>
      <c r="AD47" s="523"/>
      <c r="AE47" s="219">
        <v>60</v>
      </c>
      <c r="AF47" s="220"/>
      <c r="AG47" s="220"/>
      <c r="AH47" s="220"/>
      <c r="AI47" s="219">
        <v>60</v>
      </c>
      <c r="AJ47" s="220"/>
      <c r="AK47" s="220"/>
      <c r="AL47" s="220"/>
      <c r="AM47" s="219">
        <v>60</v>
      </c>
      <c r="AN47" s="220"/>
      <c r="AO47" s="220"/>
      <c r="AP47" s="220"/>
      <c r="AQ47" s="337" t="s">
        <v>717</v>
      </c>
      <c r="AR47" s="209"/>
      <c r="AS47" s="209"/>
      <c r="AT47" s="338"/>
      <c r="AU47" s="220">
        <v>60</v>
      </c>
      <c r="AV47" s="220"/>
      <c r="AW47" s="220"/>
      <c r="AX47" s="222"/>
      <c r="AY47">
        <f t="shared" si="5"/>
        <v>1</v>
      </c>
    </row>
    <row r="48" spans="1:51" ht="23.25"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v>90.2</v>
      </c>
      <c r="AF48" s="220"/>
      <c r="AG48" s="220"/>
      <c r="AH48" s="220"/>
      <c r="AI48" s="219">
        <v>84.8</v>
      </c>
      <c r="AJ48" s="220"/>
      <c r="AK48" s="220"/>
      <c r="AL48" s="220"/>
      <c r="AM48" s="219">
        <v>42</v>
      </c>
      <c r="AN48" s="220"/>
      <c r="AO48" s="220"/>
      <c r="AP48" s="220"/>
      <c r="AQ48" s="337" t="s">
        <v>717</v>
      </c>
      <c r="AR48" s="209"/>
      <c r="AS48" s="209"/>
      <c r="AT48" s="338"/>
      <c r="AU48" s="220" t="s">
        <v>717</v>
      </c>
      <c r="AV48" s="220"/>
      <c r="AW48" s="220"/>
      <c r="AX48" s="222"/>
      <c r="AY48">
        <f t="shared" si="5"/>
        <v>1</v>
      </c>
    </row>
    <row r="49" spans="1:51" ht="23.25" customHeight="1" x14ac:dyDescent="0.15">
      <c r="A49" s="229" t="s">
        <v>378</v>
      </c>
      <c r="B49" s="230"/>
      <c r="C49" s="230"/>
      <c r="D49" s="230"/>
      <c r="E49" s="230"/>
      <c r="F49" s="231"/>
      <c r="G49" s="235" t="s">
        <v>720</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388</v>
      </c>
      <c r="AF51" s="248"/>
      <c r="AG51" s="248"/>
      <c r="AH51" s="248"/>
      <c r="AI51" s="248" t="s">
        <v>410</v>
      </c>
      <c r="AJ51" s="248"/>
      <c r="AK51" s="248"/>
      <c r="AL51" s="248"/>
      <c r="AM51" s="248" t="s">
        <v>507</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388</v>
      </c>
      <c r="AF58" s="248"/>
      <c r="AG58" s="248"/>
      <c r="AH58" s="248"/>
      <c r="AI58" s="248" t="s">
        <v>410</v>
      </c>
      <c r="AJ58" s="248"/>
      <c r="AK58" s="248"/>
      <c r="AL58" s="248"/>
      <c r="AM58" s="248" t="s">
        <v>507</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f t="shared" si="7"/>
        <v>0</v>
      </c>
    </row>
    <row r="65" spans="1:51" ht="18.75" hidden="1" customHeight="1" x14ac:dyDescent="0.15">
      <c r="A65" s="482" t="s">
        <v>349</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344</v>
      </c>
      <c r="X65" s="488"/>
      <c r="Y65" s="491"/>
      <c r="Z65" s="491"/>
      <c r="AA65" s="492"/>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354</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367</v>
      </c>
      <c r="X70" s="310"/>
      <c r="Y70" s="268" t="s">
        <v>12</v>
      </c>
      <c r="Z70" s="268"/>
      <c r="AA70" s="269"/>
      <c r="AB70" s="270" t="s">
        <v>368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349</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381</v>
      </c>
      <c r="B78" s="331"/>
      <c r="C78" s="331"/>
      <c r="D78" s="331"/>
      <c r="E78" s="328" t="s">
        <v>327</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343</v>
      </c>
      <c r="AP79" s="275"/>
      <c r="AQ79" s="275"/>
      <c r="AR79" s="76" t="s">
        <v>341</v>
      </c>
      <c r="AS79" s="274"/>
      <c r="AT79" s="275"/>
      <c r="AU79" s="275"/>
      <c r="AV79" s="275"/>
      <c r="AW79" s="275"/>
      <c r="AX79" s="964"/>
      <c r="AY79">
        <f>COUNTIF($AR$79,"☑")</f>
        <v>0</v>
      </c>
    </row>
    <row r="80" spans="1:51" ht="18.75" hidden="1" customHeight="1" x14ac:dyDescent="0.15">
      <c r="A80" s="860"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388</v>
      </c>
      <c r="AF85" s="248"/>
      <c r="AG85" s="248"/>
      <c r="AH85" s="248"/>
      <c r="AI85" s="248" t="s">
        <v>410</v>
      </c>
      <c r="AJ85" s="248"/>
      <c r="AK85" s="248"/>
      <c r="AL85" s="248"/>
      <c r="AM85" s="248" t="s">
        <v>507</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388</v>
      </c>
      <c r="AF90" s="248"/>
      <c r="AG90" s="248"/>
      <c r="AH90" s="248"/>
      <c r="AI90" s="248" t="s">
        <v>410</v>
      </c>
      <c r="AJ90" s="248"/>
      <c r="AK90" s="248"/>
      <c r="AL90" s="248"/>
      <c r="AM90" s="248" t="s">
        <v>507</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388</v>
      </c>
      <c r="AF95" s="248"/>
      <c r="AG95" s="248"/>
      <c r="AH95" s="248"/>
      <c r="AI95" s="248" t="s">
        <v>410</v>
      </c>
      <c r="AJ95" s="248"/>
      <c r="AK95" s="248"/>
      <c r="AL95" s="248"/>
      <c r="AM95" s="248" t="s">
        <v>507</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388</v>
      </c>
      <c r="AF100" s="540"/>
      <c r="AG100" s="540"/>
      <c r="AH100" s="541"/>
      <c r="AI100" s="539" t="s">
        <v>410</v>
      </c>
      <c r="AJ100" s="540"/>
      <c r="AK100" s="540"/>
      <c r="AL100" s="541"/>
      <c r="AM100" s="539" t="s">
        <v>507</v>
      </c>
      <c r="AN100" s="540"/>
      <c r="AO100" s="540"/>
      <c r="AP100" s="541"/>
      <c r="AQ100" s="318" t="s">
        <v>415</v>
      </c>
      <c r="AR100" s="319"/>
      <c r="AS100" s="319"/>
      <c r="AT100" s="320"/>
      <c r="AU100" s="318" t="s">
        <v>539</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v>7345</v>
      </c>
      <c r="AF101" s="283"/>
      <c r="AG101" s="283"/>
      <c r="AH101" s="283"/>
      <c r="AI101" s="283">
        <v>7386</v>
      </c>
      <c r="AJ101" s="283"/>
      <c r="AK101" s="283"/>
      <c r="AL101" s="283"/>
      <c r="AM101" s="283">
        <v>7392</v>
      </c>
      <c r="AN101" s="283"/>
      <c r="AO101" s="283"/>
      <c r="AP101" s="283"/>
      <c r="AQ101" s="283" t="s">
        <v>784</v>
      </c>
      <c r="AR101" s="283"/>
      <c r="AS101" s="283"/>
      <c r="AT101" s="283"/>
      <c r="AU101" s="219" t="s">
        <v>784</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v>7343</v>
      </c>
      <c r="AF102" s="283"/>
      <c r="AG102" s="283"/>
      <c r="AH102" s="283"/>
      <c r="AI102" s="283">
        <v>7343</v>
      </c>
      <c r="AJ102" s="283"/>
      <c r="AK102" s="283"/>
      <c r="AL102" s="283"/>
      <c r="AM102" s="283">
        <v>7400</v>
      </c>
      <c r="AN102" s="283"/>
      <c r="AO102" s="283"/>
      <c r="AP102" s="283"/>
      <c r="AQ102" s="283">
        <v>7400</v>
      </c>
      <c r="AR102" s="283"/>
      <c r="AS102" s="283"/>
      <c r="AT102" s="283"/>
      <c r="AU102" s="226">
        <v>7400</v>
      </c>
      <c r="AV102" s="227"/>
      <c r="AW102" s="227"/>
      <c r="AX102" s="322"/>
    </row>
    <row r="103" spans="1:60" ht="31.5"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539</v>
      </c>
      <c r="AV103" s="281"/>
      <c r="AW103" s="281"/>
      <c r="AX103" s="282"/>
      <c r="AY103">
        <f>COUNTA($G$104)</f>
        <v>1</v>
      </c>
    </row>
    <row r="104" spans="1:60" ht="23.25" customHeight="1" x14ac:dyDescent="0.15">
      <c r="A104" s="419"/>
      <c r="B104" s="420"/>
      <c r="C104" s="420"/>
      <c r="D104" s="420"/>
      <c r="E104" s="420"/>
      <c r="F104" s="421"/>
      <c r="G104" s="109" t="s">
        <v>725</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724</v>
      </c>
      <c r="AC104" s="546"/>
      <c r="AD104" s="547"/>
      <c r="AE104" s="283">
        <v>7176</v>
      </c>
      <c r="AF104" s="283"/>
      <c r="AG104" s="283"/>
      <c r="AH104" s="283"/>
      <c r="AI104" s="283">
        <v>7138</v>
      </c>
      <c r="AJ104" s="283"/>
      <c r="AK104" s="283"/>
      <c r="AL104" s="283"/>
      <c r="AM104" s="283">
        <v>7138</v>
      </c>
      <c r="AN104" s="283"/>
      <c r="AO104" s="283"/>
      <c r="AP104" s="283"/>
      <c r="AQ104" s="283" t="s">
        <v>784</v>
      </c>
      <c r="AR104" s="283"/>
      <c r="AS104" s="283"/>
      <c r="AT104" s="283"/>
      <c r="AU104" s="283" t="s">
        <v>784</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724</v>
      </c>
      <c r="AC105" s="469"/>
      <c r="AD105" s="470"/>
      <c r="AE105" s="283">
        <v>7177</v>
      </c>
      <c r="AF105" s="283"/>
      <c r="AG105" s="283"/>
      <c r="AH105" s="283"/>
      <c r="AI105" s="283">
        <v>7177</v>
      </c>
      <c r="AJ105" s="283"/>
      <c r="AK105" s="283"/>
      <c r="AL105" s="283"/>
      <c r="AM105" s="283">
        <v>7100</v>
      </c>
      <c r="AN105" s="283"/>
      <c r="AO105" s="283"/>
      <c r="AP105" s="283"/>
      <c r="AQ105" s="283">
        <v>7100</v>
      </c>
      <c r="AR105" s="283"/>
      <c r="AS105" s="283"/>
      <c r="AT105" s="283"/>
      <c r="AU105" s="283">
        <v>7100</v>
      </c>
      <c r="AV105" s="283"/>
      <c r="AW105" s="283"/>
      <c r="AX105" s="284"/>
      <c r="AY105">
        <f>$AY$103</f>
        <v>1</v>
      </c>
    </row>
    <row r="106" spans="1:60" ht="31.5"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539</v>
      </c>
      <c r="AV106" s="281"/>
      <c r="AW106" s="281"/>
      <c r="AX106" s="282"/>
      <c r="AY106">
        <f>COUNTA($G$107)</f>
        <v>1</v>
      </c>
    </row>
    <row r="107" spans="1:60" ht="23.25" customHeight="1" x14ac:dyDescent="0.15">
      <c r="A107" s="419"/>
      <c r="B107" s="420"/>
      <c r="C107" s="420"/>
      <c r="D107" s="420"/>
      <c r="E107" s="420"/>
      <c r="F107" s="421"/>
      <c r="G107" s="109" t="s">
        <v>726</v>
      </c>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t="s">
        <v>724</v>
      </c>
      <c r="AC107" s="546"/>
      <c r="AD107" s="547"/>
      <c r="AE107" s="283">
        <v>23016</v>
      </c>
      <c r="AF107" s="283"/>
      <c r="AG107" s="283"/>
      <c r="AH107" s="283"/>
      <c r="AI107" s="283">
        <v>23101</v>
      </c>
      <c r="AJ107" s="283"/>
      <c r="AK107" s="283"/>
      <c r="AL107" s="283"/>
      <c r="AM107" s="283">
        <v>29516</v>
      </c>
      <c r="AN107" s="283"/>
      <c r="AO107" s="283"/>
      <c r="AP107" s="283"/>
      <c r="AQ107" s="283" t="s">
        <v>784</v>
      </c>
      <c r="AR107" s="283"/>
      <c r="AS107" s="283"/>
      <c r="AT107" s="283"/>
      <c r="AU107" s="283" t="s">
        <v>784</v>
      </c>
      <c r="AV107" s="283"/>
      <c r="AW107" s="283"/>
      <c r="AX107" s="284"/>
      <c r="AY107">
        <f>$AY$106</f>
        <v>1</v>
      </c>
    </row>
    <row r="108" spans="1:60" ht="23.25"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t="s">
        <v>724</v>
      </c>
      <c r="AC108" s="469"/>
      <c r="AD108" s="470"/>
      <c r="AE108" s="283">
        <v>29496</v>
      </c>
      <c r="AF108" s="283"/>
      <c r="AG108" s="283"/>
      <c r="AH108" s="283"/>
      <c r="AI108" s="283">
        <v>29496</v>
      </c>
      <c r="AJ108" s="283"/>
      <c r="AK108" s="283"/>
      <c r="AL108" s="283"/>
      <c r="AM108" s="283">
        <v>29900</v>
      </c>
      <c r="AN108" s="283"/>
      <c r="AO108" s="283"/>
      <c r="AP108" s="283"/>
      <c r="AQ108" s="283">
        <v>29900</v>
      </c>
      <c r="AR108" s="283"/>
      <c r="AS108" s="283"/>
      <c r="AT108" s="283"/>
      <c r="AU108" s="283">
        <v>29900</v>
      </c>
      <c r="AV108" s="283"/>
      <c r="AW108" s="283"/>
      <c r="AX108" s="284"/>
      <c r="AY108">
        <f>$AY$106</f>
        <v>1</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539</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539</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388</v>
      </c>
      <c r="AF115" s="248"/>
      <c r="AG115" s="248"/>
      <c r="AH115" s="248"/>
      <c r="AI115" s="248" t="s">
        <v>410</v>
      </c>
      <c r="AJ115" s="248"/>
      <c r="AK115" s="248"/>
      <c r="AL115" s="248"/>
      <c r="AM115" s="248" t="s">
        <v>507</v>
      </c>
      <c r="AN115" s="248"/>
      <c r="AO115" s="248"/>
      <c r="AP115" s="248"/>
      <c r="AQ115" s="590" t="s">
        <v>540</v>
      </c>
      <c r="AR115" s="591"/>
      <c r="AS115" s="591"/>
      <c r="AT115" s="591"/>
      <c r="AU115" s="591"/>
      <c r="AV115" s="591"/>
      <c r="AW115" s="591"/>
      <c r="AX115" s="592"/>
    </row>
    <row r="116" spans="1:51" ht="23.25" customHeight="1" x14ac:dyDescent="0.15">
      <c r="A116" s="436"/>
      <c r="B116" s="437"/>
      <c r="C116" s="437"/>
      <c r="D116" s="437"/>
      <c r="E116" s="437"/>
      <c r="F116" s="438"/>
      <c r="G116" s="388" t="s">
        <v>727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728</v>
      </c>
      <c r="AC116" s="463"/>
      <c r="AD116" s="464"/>
      <c r="AE116" s="283">
        <v>2081</v>
      </c>
      <c r="AF116" s="283"/>
      <c r="AG116" s="283"/>
      <c r="AH116" s="283"/>
      <c r="AI116" s="283">
        <v>2152</v>
      </c>
      <c r="AJ116" s="283"/>
      <c r="AK116" s="283"/>
      <c r="AL116" s="283"/>
      <c r="AM116" s="283">
        <v>2801</v>
      </c>
      <c r="AN116" s="283"/>
      <c r="AO116" s="283"/>
      <c r="AP116" s="283"/>
      <c r="AQ116" s="219">
        <v>1063</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729</v>
      </c>
      <c r="AC117" s="473"/>
      <c r="AD117" s="474"/>
      <c r="AE117" s="551" t="s">
        <v>730</v>
      </c>
      <c r="AF117" s="551"/>
      <c r="AG117" s="551"/>
      <c r="AH117" s="551"/>
      <c r="AI117" s="551" t="s">
        <v>731</v>
      </c>
      <c r="AJ117" s="551"/>
      <c r="AK117" s="551"/>
      <c r="AL117" s="551"/>
      <c r="AM117" s="551" t="s">
        <v>760</v>
      </c>
      <c r="AN117" s="551"/>
      <c r="AO117" s="551"/>
      <c r="AP117" s="551"/>
      <c r="AQ117" s="551" t="s">
        <v>779</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388</v>
      </c>
      <c r="AF118" s="248"/>
      <c r="AG118" s="248"/>
      <c r="AH118" s="248"/>
      <c r="AI118" s="248" t="s">
        <v>410</v>
      </c>
      <c r="AJ118" s="248"/>
      <c r="AK118" s="248"/>
      <c r="AL118" s="248"/>
      <c r="AM118" s="248" t="s">
        <v>507</v>
      </c>
      <c r="AN118" s="248"/>
      <c r="AO118" s="248"/>
      <c r="AP118" s="248"/>
      <c r="AQ118" s="590" t="s">
        <v>540</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388</v>
      </c>
      <c r="AF121" s="248"/>
      <c r="AG121" s="248"/>
      <c r="AH121" s="248"/>
      <c r="AI121" s="248" t="s">
        <v>410</v>
      </c>
      <c r="AJ121" s="248"/>
      <c r="AK121" s="248"/>
      <c r="AL121" s="248"/>
      <c r="AM121" s="248" t="s">
        <v>507</v>
      </c>
      <c r="AN121" s="248"/>
      <c r="AO121" s="248"/>
      <c r="AP121" s="248"/>
      <c r="AQ121" s="590" t="s">
        <v>540</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358</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388</v>
      </c>
      <c r="AF124" s="248"/>
      <c r="AG124" s="248"/>
      <c r="AH124" s="248"/>
      <c r="AI124" s="248" t="s">
        <v>410</v>
      </c>
      <c r="AJ124" s="248"/>
      <c r="AK124" s="248"/>
      <c r="AL124" s="248"/>
      <c r="AM124" s="248" t="s">
        <v>507</v>
      </c>
      <c r="AN124" s="248"/>
      <c r="AO124" s="248"/>
      <c r="AP124" s="248"/>
      <c r="AQ124" s="590" t="s">
        <v>540</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358</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388</v>
      </c>
      <c r="AF127" s="248"/>
      <c r="AG127" s="248"/>
      <c r="AH127" s="248"/>
      <c r="AI127" s="248" t="s">
        <v>410</v>
      </c>
      <c r="AJ127" s="248"/>
      <c r="AK127" s="248"/>
      <c r="AL127" s="248"/>
      <c r="AM127" s="248" t="s">
        <v>507</v>
      </c>
      <c r="AN127" s="248"/>
      <c r="AO127" s="248"/>
      <c r="AP127" s="248"/>
      <c r="AQ127" s="590" t="s">
        <v>540</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358</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403</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t="s">
        <v>717</v>
      </c>
      <c r="AV133" s="202"/>
      <c r="AW133" s="137" t="s">
        <v>179</v>
      </c>
      <c r="AX133" s="197"/>
      <c r="AY133">
        <f>$AY$132</f>
        <v>1</v>
      </c>
    </row>
    <row r="134" spans="1:51" ht="39.75" customHeight="1" x14ac:dyDescent="0.15">
      <c r="A134" s="191"/>
      <c r="B134" s="188"/>
      <c r="C134" s="182"/>
      <c r="D134" s="188"/>
      <c r="E134" s="182"/>
      <c r="F134" s="183"/>
      <c r="G134" s="108" t="s">
        <v>715</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715</v>
      </c>
      <c r="AC134" s="207"/>
      <c r="AD134" s="207"/>
      <c r="AE134" s="208" t="s">
        <v>717</v>
      </c>
      <c r="AF134" s="209"/>
      <c r="AG134" s="209"/>
      <c r="AH134" s="209"/>
      <c r="AI134" s="208" t="s">
        <v>717</v>
      </c>
      <c r="AJ134" s="209"/>
      <c r="AK134" s="209"/>
      <c r="AL134" s="209"/>
      <c r="AM134" s="208" t="s">
        <v>784</v>
      </c>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715</v>
      </c>
      <c r="AC135" s="215"/>
      <c r="AD135" s="215"/>
      <c r="AE135" s="208" t="s">
        <v>717</v>
      </c>
      <c r="AF135" s="209"/>
      <c r="AG135" s="209"/>
      <c r="AH135" s="209"/>
      <c r="AI135" s="208" t="s">
        <v>717</v>
      </c>
      <c r="AJ135" s="209"/>
      <c r="AK135" s="209"/>
      <c r="AL135" s="209"/>
      <c r="AM135" s="208" t="s">
        <v>784</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697</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697</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697</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697</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752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40.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697</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697</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697</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697</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697</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697</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697</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697</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697</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697</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697</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697</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697</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697</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697</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697</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697</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697</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697</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697</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669</v>
      </c>
      <c r="D430" s="928"/>
      <c r="E430" s="176" t="s">
        <v>397</v>
      </c>
      <c r="F430" s="894"/>
      <c r="G430" s="895" t="s">
        <v>252</v>
      </c>
      <c r="H430" s="127"/>
      <c r="I430" s="127"/>
      <c r="J430" s="896" t="s">
        <v>717</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541</v>
      </c>
      <c r="AJ431" s="335"/>
      <c r="AK431" s="335"/>
      <c r="AL431" s="159"/>
      <c r="AM431" s="335" t="s">
        <v>542</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788</v>
      </c>
      <c r="AF432" s="202"/>
      <c r="AG432" s="137" t="s">
        <v>233</v>
      </c>
      <c r="AH432" s="138"/>
      <c r="AI432" s="336"/>
      <c r="AJ432" s="336"/>
      <c r="AK432" s="336"/>
      <c r="AL432" s="158"/>
      <c r="AM432" s="336"/>
      <c r="AN432" s="336"/>
      <c r="AO432" s="336"/>
      <c r="AP432" s="158"/>
      <c r="AQ432" s="251" t="s">
        <v>788</v>
      </c>
      <c r="AR432" s="202"/>
      <c r="AS432" s="137" t="s">
        <v>233</v>
      </c>
      <c r="AT432" s="138"/>
      <c r="AU432" s="202" t="s">
        <v>788</v>
      </c>
      <c r="AV432" s="202"/>
      <c r="AW432" s="137" t="s">
        <v>179</v>
      </c>
      <c r="AX432" s="197"/>
      <c r="AY432">
        <f>$AY$431</f>
        <v>1</v>
      </c>
    </row>
    <row r="433" spans="1:51" ht="23.25" customHeight="1" x14ac:dyDescent="0.15">
      <c r="A433" s="191"/>
      <c r="B433" s="188"/>
      <c r="C433" s="182"/>
      <c r="D433" s="188"/>
      <c r="E433" s="339"/>
      <c r="F433" s="340"/>
      <c r="G433" s="108" t="s">
        <v>788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788</v>
      </c>
      <c r="AC433" s="215"/>
      <c r="AD433" s="215"/>
      <c r="AE433" s="337" t="s">
        <v>788</v>
      </c>
      <c r="AF433" s="209"/>
      <c r="AG433" s="209"/>
      <c r="AH433" s="209"/>
      <c r="AI433" s="337" t="s">
        <v>788</v>
      </c>
      <c r="AJ433" s="209"/>
      <c r="AK433" s="209"/>
      <c r="AL433" s="209"/>
      <c r="AM433" s="337" t="s">
        <v>788</v>
      </c>
      <c r="AN433" s="209"/>
      <c r="AO433" s="209"/>
      <c r="AP433" s="338"/>
      <c r="AQ433" s="337" t="s">
        <v>788</v>
      </c>
      <c r="AR433" s="209"/>
      <c r="AS433" s="209"/>
      <c r="AT433" s="338"/>
      <c r="AU433" s="209" t="s">
        <v>788</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788</v>
      </c>
      <c r="AC434" s="207"/>
      <c r="AD434" s="207"/>
      <c r="AE434" s="337" t="s">
        <v>788</v>
      </c>
      <c r="AF434" s="209"/>
      <c r="AG434" s="209"/>
      <c r="AH434" s="338"/>
      <c r="AI434" s="337" t="s">
        <v>788</v>
      </c>
      <c r="AJ434" s="209"/>
      <c r="AK434" s="209"/>
      <c r="AL434" s="209"/>
      <c r="AM434" s="337" t="s">
        <v>788</v>
      </c>
      <c r="AN434" s="209"/>
      <c r="AO434" s="209"/>
      <c r="AP434" s="338"/>
      <c r="AQ434" s="337" t="s">
        <v>788</v>
      </c>
      <c r="AR434" s="209"/>
      <c r="AS434" s="209"/>
      <c r="AT434" s="338"/>
      <c r="AU434" s="209" t="s">
        <v>788</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788</v>
      </c>
      <c r="AF435" s="209"/>
      <c r="AG435" s="209"/>
      <c r="AH435" s="338"/>
      <c r="AI435" s="337" t="s">
        <v>788</v>
      </c>
      <c r="AJ435" s="209"/>
      <c r="AK435" s="209"/>
      <c r="AL435" s="209"/>
      <c r="AM435" s="337" t="s">
        <v>788</v>
      </c>
      <c r="AN435" s="209"/>
      <c r="AO435" s="209"/>
      <c r="AP435" s="338"/>
      <c r="AQ435" s="337" t="s">
        <v>788</v>
      </c>
      <c r="AR435" s="209"/>
      <c r="AS435" s="209"/>
      <c r="AT435" s="338"/>
      <c r="AU435" s="209" t="s">
        <v>788</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541</v>
      </c>
      <c r="AJ436" s="335"/>
      <c r="AK436" s="335"/>
      <c r="AL436" s="159"/>
      <c r="AM436" s="335" t="s">
        <v>542</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541</v>
      </c>
      <c r="AJ441" s="335"/>
      <c r="AK441" s="335"/>
      <c r="AL441" s="159"/>
      <c r="AM441" s="335" t="s">
        <v>542</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541</v>
      </c>
      <c r="AJ446" s="335"/>
      <c r="AK446" s="335"/>
      <c r="AL446" s="159"/>
      <c r="AM446" s="335" t="s">
        <v>542</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541</v>
      </c>
      <c r="AJ451" s="335"/>
      <c r="AK451" s="335"/>
      <c r="AL451" s="159"/>
      <c r="AM451" s="335" t="s">
        <v>542</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541</v>
      </c>
      <c r="AJ456" s="335"/>
      <c r="AK456" s="335"/>
      <c r="AL456" s="159"/>
      <c r="AM456" s="335" t="s">
        <v>542</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788</v>
      </c>
      <c r="AF457" s="202"/>
      <c r="AG457" s="137" t="s">
        <v>233</v>
      </c>
      <c r="AH457" s="138"/>
      <c r="AI457" s="336"/>
      <c r="AJ457" s="336"/>
      <c r="AK457" s="336"/>
      <c r="AL457" s="158"/>
      <c r="AM457" s="336"/>
      <c r="AN457" s="336"/>
      <c r="AO457" s="336"/>
      <c r="AP457" s="158"/>
      <c r="AQ457" s="251" t="s">
        <v>788</v>
      </c>
      <c r="AR457" s="202"/>
      <c r="AS457" s="137" t="s">
        <v>233</v>
      </c>
      <c r="AT457" s="138"/>
      <c r="AU457" s="202" t="s">
        <v>788</v>
      </c>
      <c r="AV457" s="202"/>
      <c r="AW457" s="137" t="s">
        <v>179</v>
      </c>
      <c r="AX457" s="197"/>
      <c r="AY457">
        <f>$AY$456</f>
        <v>1</v>
      </c>
    </row>
    <row r="458" spans="1:51" ht="23.25" customHeight="1" x14ac:dyDescent="0.15">
      <c r="A458" s="191"/>
      <c r="B458" s="188"/>
      <c r="C458" s="182"/>
      <c r="D458" s="188"/>
      <c r="E458" s="339"/>
      <c r="F458" s="340"/>
      <c r="G458" s="108" t="s">
        <v>788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788</v>
      </c>
      <c r="AC458" s="215"/>
      <c r="AD458" s="215"/>
      <c r="AE458" s="337" t="s">
        <v>788</v>
      </c>
      <c r="AF458" s="209"/>
      <c r="AG458" s="209"/>
      <c r="AH458" s="209"/>
      <c r="AI458" s="337" t="s">
        <v>788</v>
      </c>
      <c r="AJ458" s="209"/>
      <c r="AK458" s="209"/>
      <c r="AL458" s="209"/>
      <c r="AM458" s="337" t="s">
        <v>788</v>
      </c>
      <c r="AN458" s="209"/>
      <c r="AO458" s="209"/>
      <c r="AP458" s="338"/>
      <c r="AQ458" s="337" t="s">
        <v>788</v>
      </c>
      <c r="AR458" s="209"/>
      <c r="AS458" s="209"/>
      <c r="AT458" s="338"/>
      <c r="AU458" s="209" t="s">
        <v>788</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788</v>
      </c>
      <c r="AC459" s="207"/>
      <c r="AD459" s="207"/>
      <c r="AE459" s="337" t="s">
        <v>788</v>
      </c>
      <c r="AF459" s="209"/>
      <c r="AG459" s="209"/>
      <c r="AH459" s="338"/>
      <c r="AI459" s="337" t="s">
        <v>788</v>
      </c>
      <c r="AJ459" s="209"/>
      <c r="AK459" s="209"/>
      <c r="AL459" s="209"/>
      <c r="AM459" s="337" t="s">
        <v>788</v>
      </c>
      <c r="AN459" s="209"/>
      <c r="AO459" s="209"/>
      <c r="AP459" s="338"/>
      <c r="AQ459" s="337" t="s">
        <v>788</v>
      </c>
      <c r="AR459" s="209"/>
      <c r="AS459" s="209"/>
      <c r="AT459" s="338"/>
      <c r="AU459" s="209" t="s">
        <v>788</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788</v>
      </c>
      <c r="AF460" s="209"/>
      <c r="AG460" s="209"/>
      <c r="AH460" s="338"/>
      <c r="AI460" s="337" t="s">
        <v>788</v>
      </c>
      <c r="AJ460" s="209"/>
      <c r="AK460" s="209"/>
      <c r="AL460" s="209"/>
      <c r="AM460" s="337" t="s">
        <v>788</v>
      </c>
      <c r="AN460" s="209"/>
      <c r="AO460" s="209"/>
      <c r="AP460" s="338"/>
      <c r="AQ460" s="337" t="s">
        <v>788</v>
      </c>
      <c r="AR460" s="209"/>
      <c r="AS460" s="209"/>
      <c r="AT460" s="338"/>
      <c r="AU460" s="209" t="s">
        <v>788</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541</v>
      </c>
      <c r="AJ461" s="335"/>
      <c r="AK461" s="335"/>
      <c r="AL461" s="159"/>
      <c r="AM461" s="335" t="s">
        <v>542</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541</v>
      </c>
      <c r="AJ466" s="335"/>
      <c r="AK466" s="335"/>
      <c r="AL466" s="159"/>
      <c r="AM466" s="335" t="s">
        <v>542</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541</v>
      </c>
      <c r="AJ471" s="335"/>
      <c r="AK471" s="335"/>
      <c r="AL471" s="159"/>
      <c r="AM471" s="335" t="s">
        <v>542</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541</v>
      </c>
      <c r="AJ476" s="335"/>
      <c r="AK476" s="335"/>
      <c r="AL476" s="159"/>
      <c r="AM476" s="335" t="s">
        <v>542</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788</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400</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541</v>
      </c>
      <c r="AJ485" s="335"/>
      <c r="AK485" s="335"/>
      <c r="AL485" s="159"/>
      <c r="AM485" s="335" t="s">
        <v>542</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541</v>
      </c>
      <c r="AJ490" s="335"/>
      <c r="AK490" s="335"/>
      <c r="AL490" s="159"/>
      <c r="AM490" s="335" t="s">
        <v>542</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541</v>
      </c>
      <c r="AJ495" s="335"/>
      <c r="AK495" s="335"/>
      <c r="AL495" s="159"/>
      <c r="AM495" s="335" t="s">
        <v>542</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541</v>
      </c>
      <c r="AJ500" s="335"/>
      <c r="AK500" s="335"/>
      <c r="AL500" s="159"/>
      <c r="AM500" s="335" t="s">
        <v>542</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541</v>
      </c>
      <c r="AJ505" s="335"/>
      <c r="AK505" s="335"/>
      <c r="AL505" s="159"/>
      <c r="AM505" s="335" t="s">
        <v>542</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541</v>
      </c>
      <c r="AJ510" s="335"/>
      <c r="AK510" s="335"/>
      <c r="AL510" s="159"/>
      <c r="AM510" s="335" t="s">
        <v>542</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541</v>
      </c>
      <c r="AJ515" s="335"/>
      <c r="AK515" s="335"/>
      <c r="AL515" s="159"/>
      <c r="AM515" s="335" t="s">
        <v>542</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541</v>
      </c>
      <c r="AJ520" s="335"/>
      <c r="AK520" s="335"/>
      <c r="AL520" s="159"/>
      <c r="AM520" s="335" t="s">
        <v>542</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541</v>
      </c>
      <c r="AJ525" s="335"/>
      <c r="AK525" s="335"/>
      <c r="AL525" s="159"/>
      <c r="AM525" s="335" t="s">
        <v>542</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541</v>
      </c>
      <c r="AJ530" s="335"/>
      <c r="AK530" s="335"/>
      <c r="AL530" s="159"/>
      <c r="AM530" s="335" t="s">
        <v>542</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401</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541</v>
      </c>
      <c r="AJ539" s="335"/>
      <c r="AK539" s="335"/>
      <c r="AL539" s="159"/>
      <c r="AM539" s="335" t="s">
        <v>542</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541</v>
      </c>
      <c r="AJ544" s="335"/>
      <c r="AK544" s="335"/>
      <c r="AL544" s="159"/>
      <c r="AM544" s="335" t="s">
        <v>542</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541</v>
      </c>
      <c r="AJ549" s="335"/>
      <c r="AK549" s="335"/>
      <c r="AL549" s="159"/>
      <c r="AM549" s="335" t="s">
        <v>542</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541</v>
      </c>
      <c r="AJ554" s="335"/>
      <c r="AK554" s="335"/>
      <c r="AL554" s="159"/>
      <c r="AM554" s="335" t="s">
        <v>542</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541</v>
      </c>
      <c r="AJ559" s="335"/>
      <c r="AK559" s="335"/>
      <c r="AL559" s="159"/>
      <c r="AM559" s="335" t="s">
        <v>542</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541</v>
      </c>
      <c r="AJ564" s="335"/>
      <c r="AK564" s="335"/>
      <c r="AL564" s="159"/>
      <c r="AM564" s="335" t="s">
        <v>542</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541</v>
      </c>
      <c r="AJ569" s="335"/>
      <c r="AK569" s="335"/>
      <c r="AL569" s="159"/>
      <c r="AM569" s="335" t="s">
        <v>542</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541</v>
      </c>
      <c r="AJ574" s="335"/>
      <c r="AK574" s="335"/>
      <c r="AL574" s="159"/>
      <c r="AM574" s="335" t="s">
        <v>542</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541</v>
      </c>
      <c r="AJ579" s="335"/>
      <c r="AK579" s="335"/>
      <c r="AL579" s="159"/>
      <c r="AM579" s="335" t="s">
        <v>542</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541</v>
      </c>
      <c r="AJ584" s="335"/>
      <c r="AK584" s="335"/>
      <c r="AL584" s="159"/>
      <c r="AM584" s="335" t="s">
        <v>542</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400</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541</v>
      </c>
      <c r="AJ593" s="335"/>
      <c r="AK593" s="335"/>
      <c r="AL593" s="159"/>
      <c r="AM593" s="335" t="s">
        <v>542</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541</v>
      </c>
      <c r="AJ598" s="335"/>
      <c r="AK598" s="335"/>
      <c r="AL598" s="159"/>
      <c r="AM598" s="335" t="s">
        <v>542</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541</v>
      </c>
      <c r="AJ603" s="335"/>
      <c r="AK603" s="335"/>
      <c r="AL603" s="159"/>
      <c r="AM603" s="335" t="s">
        <v>542</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541</v>
      </c>
      <c r="AJ608" s="335"/>
      <c r="AK608" s="335"/>
      <c r="AL608" s="159"/>
      <c r="AM608" s="335" t="s">
        <v>542</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541</v>
      </c>
      <c r="AJ613" s="335"/>
      <c r="AK613" s="335"/>
      <c r="AL613" s="159"/>
      <c r="AM613" s="335" t="s">
        <v>542</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541</v>
      </c>
      <c r="AJ618" s="335"/>
      <c r="AK618" s="335"/>
      <c r="AL618" s="159"/>
      <c r="AM618" s="335" t="s">
        <v>542</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541</v>
      </c>
      <c r="AJ623" s="335"/>
      <c r="AK623" s="335"/>
      <c r="AL623" s="159"/>
      <c r="AM623" s="335" t="s">
        <v>542</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541</v>
      </c>
      <c r="AJ628" s="335"/>
      <c r="AK628" s="335"/>
      <c r="AL628" s="159"/>
      <c r="AM628" s="335" t="s">
        <v>542</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541</v>
      </c>
      <c r="AJ633" s="335"/>
      <c r="AK633" s="335"/>
      <c r="AL633" s="159"/>
      <c r="AM633" s="335" t="s">
        <v>542</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541</v>
      </c>
      <c r="AJ638" s="335"/>
      <c r="AK638" s="335"/>
      <c r="AL638" s="159"/>
      <c r="AM638" s="335" t="s">
        <v>542</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401</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541</v>
      </c>
      <c r="AJ647" s="335"/>
      <c r="AK647" s="335"/>
      <c r="AL647" s="159"/>
      <c r="AM647" s="335" t="s">
        <v>542</v>
      </c>
      <c r="AN647" s="335"/>
      <c r="AO647" s="335"/>
      <c r="AP647" s="159"/>
      <c r="AQ647" s="159" t="s">
        <v>232</v>
      </c>
      <c r="AR647" s="134"/>
      <c r="AS647" s="134"/>
      <c r="AT647" s="135"/>
      <c r="AU647" s="140" t="s">
        <v>134</v>
      </c>
      <c r="AV647" s="140"/>
      <c r="AW647" s="140"/>
      <c r="AX647" s="141"/>
      <c r="AY647">
        <f>COUNTA($G$649)</f>
        <v>1</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t="s">
        <v>717</v>
      </c>
      <c r="AF648" s="202"/>
      <c r="AG648" s="137" t="s">
        <v>233</v>
      </c>
      <c r="AH648" s="138"/>
      <c r="AI648" s="336"/>
      <c r="AJ648" s="336"/>
      <c r="AK648" s="336"/>
      <c r="AL648" s="158"/>
      <c r="AM648" s="336"/>
      <c r="AN648" s="336"/>
      <c r="AO648" s="336"/>
      <c r="AP648" s="158"/>
      <c r="AQ648" s="251" t="s">
        <v>717</v>
      </c>
      <c r="AR648" s="202"/>
      <c r="AS648" s="137" t="s">
        <v>233</v>
      </c>
      <c r="AT648" s="138"/>
      <c r="AU648" s="202" t="s">
        <v>717</v>
      </c>
      <c r="AV648" s="202"/>
      <c r="AW648" s="137" t="s">
        <v>179</v>
      </c>
      <c r="AX648" s="197"/>
      <c r="AY648">
        <f>$AY$647</f>
        <v>1</v>
      </c>
    </row>
    <row r="649" spans="1:51" ht="23.25" hidden="1" customHeight="1" x14ac:dyDescent="0.15">
      <c r="A649" s="191"/>
      <c r="B649" s="188"/>
      <c r="C649" s="182"/>
      <c r="D649" s="188"/>
      <c r="E649" s="339"/>
      <c r="F649" s="340"/>
      <c r="G649" s="108" t="s">
        <v>715</v>
      </c>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t="s">
        <v>715</v>
      </c>
      <c r="AC649" s="215"/>
      <c r="AD649" s="215"/>
      <c r="AE649" s="337" t="s">
        <v>717</v>
      </c>
      <c r="AF649" s="209"/>
      <c r="AG649" s="209"/>
      <c r="AH649" s="209"/>
      <c r="AI649" s="337" t="s">
        <v>717</v>
      </c>
      <c r="AJ649" s="209"/>
      <c r="AK649" s="209"/>
      <c r="AL649" s="209"/>
      <c r="AM649" s="337"/>
      <c r="AN649" s="209"/>
      <c r="AO649" s="209"/>
      <c r="AP649" s="338"/>
      <c r="AQ649" s="337" t="s">
        <v>717</v>
      </c>
      <c r="AR649" s="209"/>
      <c r="AS649" s="209"/>
      <c r="AT649" s="338"/>
      <c r="AU649" s="209" t="s">
        <v>717</v>
      </c>
      <c r="AV649" s="209"/>
      <c r="AW649" s="209"/>
      <c r="AX649" s="210"/>
      <c r="AY649">
        <f t="shared" ref="AY649:AY651" si="103">$AY$647</f>
        <v>1</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t="s">
        <v>715</v>
      </c>
      <c r="AC650" s="207"/>
      <c r="AD650" s="207"/>
      <c r="AE650" s="337" t="s">
        <v>717</v>
      </c>
      <c r="AF650" s="209"/>
      <c r="AG650" s="209"/>
      <c r="AH650" s="338"/>
      <c r="AI650" s="337" t="s">
        <v>717</v>
      </c>
      <c r="AJ650" s="209"/>
      <c r="AK650" s="209"/>
      <c r="AL650" s="209"/>
      <c r="AM650" s="337"/>
      <c r="AN650" s="209"/>
      <c r="AO650" s="209"/>
      <c r="AP650" s="338"/>
      <c r="AQ650" s="337" t="s">
        <v>717</v>
      </c>
      <c r="AR650" s="209"/>
      <c r="AS650" s="209"/>
      <c r="AT650" s="338"/>
      <c r="AU650" s="209" t="s">
        <v>717</v>
      </c>
      <c r="AV650" s="209"/>
      <c r="AW650" s="209"/>
      <c r="AX650" s="210"/>
      <c r="AY650">
        <f t="shared" si="103"/>
        <v>1</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t="s">
        <v>717</v>
      </c>
      <c r="AF651" s="209"/>
      <c r="AG651" s="209"/>
      <c r="AH651" s="338"/>
      <c r="AI651" s="337" t="s">
        <v>717</v>
      </c>
      <c r="AJ651" s="209"/>
      <c r="AK651" s="209"/>
      <c r="AL651" s="209"/>
      <c r="AM651" s="337"/>
      <c r="AN651" s="209"/>
      <c r="AO651" s="209"/>
      <c r="AP651" s="338"/>
      <c r="AQ651" s="337" t="s">
        <v>717</v>
      </c>
      <c r="AR651" s="209"/>
      <c r="AS651" s="209"/>
      <c r="AT651" s="338"/>
      <c r="AU651" s="209" t="s">
        <v>717</v>
      </c>
      <c r="AV651" s="209"/>
      <c r="AW651" s="209"/>
      <c r="AX651" s="210"/>
      <c r="AY651">
        <f t="shared" si="103"/>
        <v>1</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541</v>
      </c>
      <c r="AJ652" s="335"/>
      <c r="AK652" s="335"/>
      <c r="AL652" s="159"/>
      <c r="AM652" s="335" t="s">
        <v>542</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541</v>
      </c>
      <c r="AJ657" s="335"/>
      <c r="AK657" s="335"/>
      <c r="AL657" s="159"/>
      <c r="AM657" s="335" t="s">
        <v>542</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541</v>
      </c>
      <c r="AJ662" s="335"/>
      <c r="AK662" s="335"/>
      <c r="AL662" s="159"/>
      <c r="AM662" s="335" t="s">
        <v>542</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541</v>
      </c>
      <c r="AJ667" s="335"/>
      <c r="AK667" s="335"/>
      <c r="AL667" s="159"/>
      <c r="AM667" s="335" t="s">
        <v>542</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541</v>
      </c>
      <c r="AJ672" s="335"/>
      <c r="AK672" s="335"/>
      <c r="AL672" s="159"/>
      <c r="AM672" s="335" t="s">
        <v>542</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541</v>
      </c>
      <c r="AJ677" s="335"/>
      <c r="AK677" s="335"/>
      <c r="AL677" s="159"/>
      <c r="AM677" s="335" t="s">
        <v>542</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541</v>
      </c>
      <c r="AJ682" s="335"/>
      <c r="AK682" s="335"/>
      <c r="AL682" s="159"/>
      <c r="AM682" s="335" t="s">
        <v>542</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541</v>
      </c>
      <c r="AJ687" s="335"/>
      <c r="AK687" s="335"/>
      <c r="AL687" s="159"/>
      <c r="AM687" s="335" t="s">
        <v>542</v>
      </c>
      <c r="AN687" s="335"/>
      <c r="AO687" s="335"/>
      <c r="AP687" s="159"/>
      <c r="AQ687" s="159" t="s">
        <v>232</v>
      </c>
      <c r="AR687" s="134"/>
      <c r="AS687" s="134"/>
      <c r="AT687" s="135"/>
      <c r="AU687" s="140" t="s">
        <v>134</v>
      </c>
      <c r="AV687" s="140"/>
      <c r="AW687" s="140"/>
      <c r="AX687" s="141"/>
      <c r="AY687">
        <f>COUNTA($G$689)</f>
        <v>1</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1</v>
      </c>
    </row>
    <row r="689" spans="1:51" ht="23.25" hidden="1" customHeight="1" x14ac:dyDescent="0.15">
      <c r="A689" s="191"/>
      <c r="B689" s="188"/>
      <c r="C689" s="182"/>
      <c r="D689" s="188"/>
      <c r="E689" s="339"/>
      <c r="F689" s="340"/>
      <c r="G689" s="108" t="s">
        <v>715</v>
      </c>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1</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1</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1</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541</v>
      </c>
      <c r="AJ692" s="335"/>
      <c r="AK692" s="335"/>
      <c r="AL692" s="159"/>
      <c r="AM692" s="335" t="s">
        <v>542</v>
      </c>
      <c r="AN692" s="335"/>
      <c r="AO692" s="335"/>
      <c r="AP692" s="159"/>
      <c r="AQ692" s="159" t="s">
        <v>232</v>
      </c>
      <c r="AR692" s="134"/>
      <c r="AS692" s="134"/>
      <c r="AT692" s="135"/>
      <c r="AU692" s="140" t="s">
        <v>134</v>
      </c>
      <c r="AV692" s="140"/>
      <c r="AW692" s="140"/>
      <c r="AX692" s="141"/>
      <c r="AY692">
        <f>COUNTA($G$694)</f>
        <v>1</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t="s">
        <v>717</v>
      </c>
      <c r="AF693" s="202"/>
      <c r="AG693" s="137" t="s">
        <v>233</v>
      </c>
      <c r="AH693" s="138"/>
      <c r="AI693" s="336"/>
      <c r="AJ693" s="336"/>
      <c r="AK693" s="336"/>
      <c r="AL693" s="158"/>
      <c r="AM693" s="336"/>
      <c r="AN693" s="336"/>
      <c r="AO693" s="336"/>
      <c r="AP693" s="158"/>
      <c r="AQ693" s="251" t="s">
        <v>717</v>
      </c>
      <c r="AR693" s="202"/>
      <c r="AS693" s="137" t="s">
        <v>233</v>
      </c>
      <c r="AT693" s="138"/>
      <c r="AU693" s="202" t="s">
        <v>717</v>
      </c>
      <c r="AV693" s="202"/>
      <c r="AW693" s="137" t="s">
        <v>179</v>
      </c>
      <c r="AX693" s="197"/>
      <c r="AY693">
        <f>$AY$692</f>
        <v>1</v>
      </c>
    </row>
    <row r="694" spans="1:51" ht="23.25" hidden="1" customHeight="1" x14ac:dyDescent="0.15">
      <c r="A694" s="191"/>
      <c r="B694" s="188"/>
      <c r="C694" s="182"/>
      <c r="D694" s="188"/>
      <c r="E694" s="339"/>
      <c r="F694" s="340"/>
      <c r="G694" s="108" t="s">
        <v>715</v>
      </c>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t="s">
        <v>715</v>
      </c>
      <c r="AC694" s="215"/>
      <c r="AD694" s="215"/>
      <c r="AE694" s="337" t="s">
        <v>717</v>
      </c>
      <c r="AF694" s="209"/>
      <c r="AG694" s="209"/>
      <c r="AH694" s="209"/>
      <c r="AI694" s="337" t="s">
        <v>717</v>
      </c>
      <c r="AJ694" s="209"/>
      <c r="AK694" s="209"/>
      <c r="AL694" s="209"/>
      <c r="AM694" s="337"/>
      <c r="AN694" s="209"/>
      <c r="AO694" s="209"/>
      <c r="AP694" s="338"/>
      <c r="AQ694" s="337" t="s">
        <v>717</v>
      </c>
      <c r="AR694" s="209"/>
      <c r="AS694" s="209"/>
      <c r="AT694" s="338"/>
      <c r="AU694" s="209" t="s">
        <v>717</v>
      </c>
      <c r="AV694" s="209"/>
      <c r="AW694" s="209"/>
      <c r="AX694" s="210"/>
      <c r="AY694">
        <f t="shared" ref="AY694:AY696" si="112">$AY$692</f>
        <v>1</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t="s">
        <v>715</v>
      </c>
      <c r="AC695" s="207"/>
      <c r="AD695" s="207"/>
      <c r="AE695" s="337" t="s">
        <v>717</v>
      </c>
      <c r="AF695" s="209"/>
      <c r="AG695" s="209"/>
      <c r="AH695" s="338"/>
      <c r="AI695" s="337" t="s">
        <v>717</v>
      </c>
      <c r="AJ695" s="209"/>
      <c r="AK695" s="209"/>
      <c r="AL695" s="209"/>
      <c r="AM695" s="337"/>
      <c r="AN695" s="209"/>
      <c r="AO695" s="209"/>
      <c r="AP695" s="338"/>
      <c r="AQ695" s="337" t="s">
        <v>717</v>
      </c>
      <c r="AR695" s="209"/>
      <c r="AS695" s="209"/>
      <c r="AT695" s="338"/>
      <c r="AU695" s="209" t="s">
        <v>717</v>
      </c>
      <c r="AV695" s="209"/>
      <c r="AW695" s="209"/>
      <c r="AX695" s="210"/>
      <c r="AY695">
        <f t="shared" si="112"/>
        <v>1</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t="s">
        <v>717</v>
      </c>
      <c r="AF696" s="209"/>
      <c r="AG696" s="209"/>
      <c r="AH696" s="338"/>
      <c r="AI696" s="337" t="s">
        <v>717</v>
      </c>
      <c r="AJ696" s="209"/>
      <c r="AK696" s="209"/>
      <c r="AL696" s="209"/>
      <c r="AM696" s="337"/>
      <c r="AN696" s="209"/>
      <c r="AO696" s="209"/>
      <c r="AP696" s="338"/>
      <c r="AQ696" s="337" t="s">
        <v>717</v>
      </c>
      <c r="AR696" s="209"/>
      <c r="AS696" s="209"/>
      <c r="AT696" s="338"/>
      <c r="AU696" s="209" t="s">
        <v>717</v>
      </c>
      <c r="AV696" s="209"/>
      <c r="AW696" s="209"/>
      <c r="AX696" s="210"/>
      <c r="AY696">
        <f t="shared" si="112"/>
        <v>1</v>
      </c>
    </row>
    <row r="697" spans="1:51" ht="23.85" hidden="1" customHeight="1" x14ac:dyDescent="0.15">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742</v>
      </c>
      <c r="AE702" s="343"/>
      <c r="AF702" s="343"/>
      <c r="AG702" s="380" t="s">
        <v>747</v>
      </c>
      <c r="AH702" s="381"/>
      <c r="AI702" s="381"/>
      <c r="AJ702" s="381"/>
      <c r="AK702" s="381"/>
      <c r="AL702" s="381"/>
      <c r="AM702" s="381"/>
      <c r="AN702" s="381"/>
      <c r="AO702" s="381"/>
      <c r="AP702" s="381"/>
      <c r="AQ702" s="381"/>
      <c r="AR702" s="381"/>
      <c r="AS702" s="381"/>
      <c r="AT702" s="381"/>
      <c r="AU702" s="381"/>
      <c r="AV702" s="381"/>
      <c r="AW702" s="381"/>
      <c r="AX702" s="382"/>
    </row>
    <row r="703" spans="1:51" ht="4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742</v>
      </c>
      <c r="AE703" s="324"/>
      <c r="AF703" s="324"/>
      <c r="AG703" s="105" t="s">
        <v>753</v>
      </c>
      <c r="AH703" s="106"/>
      <c r="AI703" s="106"/>
      <c r="AJ703" s="106"/>
      <c r="AK703" s="106"/>
      <c r="AL703" s="106"/>
      <c r="AM703" s="106"/>
      <c r="AN703" s="106"/>
      <c r="AO703" s="106"/>
      <c r="AP703" s="106"/>
      <c r="AQ703" s="106"/>
      <c r="AR703" s="106"/>
      <c r="AS703" s="106"/>
      <c r="AT703" s="106"/>
      <c r="AU703" s="106"/>
      <c r="AV703" s="106"/>
      <c r="AW703" s="106"/>
      <c r="AX703" s="107"/>
    </row>
    <row r="704" spans="1:51" ht="4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742</v>
      </c>
      <c r="AE704" s="782"/>
      <c r="AF704" s="782"/>
      <c r="AG704" s="169" t="s">
        <v>754</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751</v>
      </c>
      <c r="AE705" s="714"/>
      <c r="AF705" s="714"/>
      <c r="AG705" s="129" t="s">
        <v>771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379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756</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755</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748</v>
      </c>
      <c r="AE708" s="604"/>
      <c r="AF708" s="604"/>
      <c r="AG708" s="741" t="s">
        <v>791</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751</v>
      </c>
      <c r="AE709" s="324"/>
      <c r="AF709" s="324"/>
      <c r="AG709" s="105" t="s">
        <v>780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748</v>
      </c>
      <c r="AE710" s="324"/>
      <c r="AF710" s="324"/>
      <c r="AG710" s="105" t="s">
        <v>791</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742</v>
      </c>
      <c r="AE711" s="324"/>
      <c r="AF711" s="324"/>
      <c r="AG711" s="105" t="s">
        <v>757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748</v>
      </c>
      <c r="AE712" s="782"/>
      <c r="AF712" s="782"/>
      <c r="AG712" s="806" t="s">
        <v>791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748</v>
      </c>
      <c r="AE713" s="324"/>
      <c r="AF713" s="662"/>
      <c r="AG713" s="105" t="s">
        <v>791</v>
      </c>
      <c r="AH713" s="106"/>
      <c r="AI713" s="106"/>
      <c r="AJ713" s="106"/>
      <c r="AK713" s="106"/>
      <c r="AL713" s="106"/>
      <c r="AM713" s="106"/>
      <c r="AN713" s="106"/>
      <c r="AO713" s="106"/>
      <c r="AP713" s="106"/>
      <c r="AQ713" s="106"/>
      <c r="AR713" s="106"/>
      <c r="AS713" s="106"/>
      <c r="AT713" s="106"/>
      <c r="AU713" s="106"/>
      <c r="AV713" s="106"/>
      <c r="AW713" s="106"/>
      <c r="AX713" s="107"/>
    </row>
    <row r="714" spans="1:50" ht="78"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742</v>
      </c>
      <c r="AE714" s="804"/>
      <c r="AF714" s="805"/>
      <c r="AG714" s="735" t="s">
        <v>773</v>
      </c>
      <c r="AH714" s="736"/>
      <c r="AI714" s="736"/>
      <c r="AJ714" s="736"/>
      <c r="AK714" s="736"/>
      <c r="AL714" s="736"/>
      <c r="AM714" s="736"/>
      <c r="AN714" s="736"/>
      <c r="AO714" s="736"/>
      <c r="AP714" s="736"/>
      <c r="AQ714" s="736"/>
      <c r="AR714" s="736"/>
      <c r="AS714" s="736"/>
      <c r="AT714" s="736"/>
      <c r="AU714" s="736"/>
      <c r="AV714" s="736"/>
      <c r="AW714" s="736"/>
      <c r="AX714" s="737"/>
    </row>
    <row r="715" spans="1:50" ht="60"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751</v>
      </c>
      <c r="AE715" s="604"/>
      <c r="AF715" s="655"/>
      <c r="AG715" s="741" t="s">
        <v>781</v>
      </c>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742</v>
      </c>
      <c r="AE716" s="626"/>
      <c r="AF716" s="626"/>
      <c r="AG716" s="105" t="s">
        <v>772</v>
      </c>
      <c r="AH716" s="106"/>
      <c r="AI716" s="106"/>
      <c r="AJ716" s="106"/>
      <c r="AK716" s="106"/>
      <c r="AL716" s="106"/>
      <c r="AM716" s="106"/>
      <c r="AN716" s="106"/>
      <c r="AO716" s="106"/>
      <c r="AP716" s="106"/>
      <c r="AQ716" s="106"/>
      <c r="AR716" s="106"/>
      <c r="AS716" s="106"/>
      <c r="AT716" s="106"/>
      <c r="AU716" s="106"/>
      <c r="AV716" s="106"/>
      <c r="AW716" s="106"/>
      <c r="AX716" s="107"/>
    </row>
    <row r="717" spans="1:50" ht="60"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751</v>
      </c>
      <c r="AE717" s="324"/>
      <c r="AF717" s="324"/>
      <c r="AG717" s="105" t="s">
        <v>758</v>
      </c>
      <c r="AH717" s="106"/>
      <c r="AI717" s="106"/>
      <c r="AJ717" s="106"/>
      <c r="AK717" s="106"/>
      <c r="AL717" s="106"/>
      <c r="AM717" s="106"/>
      <c r="AN717" s="106"/>
      <c r="AO717" s="106"/>
      <c r="AP717" s="106"/>
      <c r="AQ717" s="106"/>
      <c r="AR717" s="106"/>
      <c r="AS717" s="106"/>
      <c r="AT717" s="106"/>
      <c r="AU717" s="106"/>
      <c r="AV717" s="106"/>
      <c r="AW717" s="106"/>
      <c r="AX717" s="107"/>
    </row>
    <row r="718" spans="1:50" ht="60"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742</v>
      </c>
      <c r="AE718" s="324"/>
      <c r="AF718" s="324"/>
      <c r="AG718" s="131" t="s">
        <v>759</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748</v>
      </c>
      <c r="AE719" s="604"/>
      <c r="AF719" s="604"/>
      <c r="AG719" s="129" t="s">
        <v>790</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782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783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792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137</v>
      </c>
      <c r="B731" s="673"/>
      <c r="C731" s="673"/>
      <c r="D731" s="673"/>
      <c r="E731" s="674"/>
      <c r="F731" s="728" t="s">
        <v>793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383</v>
      </c>
      <c r="B733" s="673"/>
      <c r="C733" s="673"/>
      <c r="D733" s="673"/>
      <c r="E733" s="674"/>
      <c r="F733" s="636" t="s">
        <v>794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670</v>
      </c>
      <c r="B737" s="212"/>
      <c r="C737" s="212"/>
      <c r="D737" s="213"/>
      <c r="E737" s="951" t="s">
        <v>734</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395</v>
      </c>
      <c r="B738" s="362"/>
      <c r="C738" s="362"/>
      <c r="D738" s="362"/>
      <c r="E738" s="951" t="s">
        <v>735</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394</v>
      </c>
      <c r="B739" s="362"/>
      <c r="C739" s="362"/>
      <c r="D739" s="362"/>
      <c r="E739" s="951" t="s">
        <v>736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393</v>
      </c>
      <c r="B740" s="362"/>
      <c r="C740" s="362"/>
      <c r="D740" s="362"/>
      <c r="E740" s="951" t="s">
        <v>737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392</v>
      </c>
      <c r="B741" s="362"/>
      <c r="C741" s="362"/>
      <c r="D741" s="362"/>
      <c r="E741" s="951" t="s">
        <v>738</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391</v>
      </c>
      <c r="B742" s="362"/>
      <c r="C742" s="362"/>
      <c r="D742" s="362"/>
      <c r="E742" s="951" t="s">
        <v>739</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390</v>
      </c>
      <c r="B743" s="362"/>
      <c r="C743" s="362"/>
      <c r="D743" s="362"/>
      <c r="E743" s="951" t="s">
        <v>738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389</v>
      </c>
      <c r="B744" s="362"/>
      <c r="C744" s="362"/>
      <c r="D744" s="362"/>
      <c r="E744" s="951" t="s">
        <v>740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388</v>
      </c>
      <c r="B745" s="362"/>
      <c r="C745" s="362"/>
      <c r="D745" s="362"/>
      <c r="E745" s="988" t="s">
        <v>741</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543</v>
      </c>
      <c r="B746" s="362"/>
      <c r="C746" s="362"/>
      <c r="D746" s="362"/>
      <c r="E746" s="957" t="s">
        <v>708</v>
      </c>
      <c r="F746" s="955"/>
      <c r="G746" s="955"/>
      <c r="H746" s="100" t="str">
        <f>IF(E746="","","-")</f>
        <v>-</v>
      </c>
      <c r="I746" s="955"/>
      <c r="J746" s="955"/>
      <c r="K746" s="100" t="str">
        <f>IF(I746="","","-")</f>
        <v/>
      </c>
      <c r="L746" s="956">
        <v>608</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507</v>
      </c>
      <c r="B747" s="362"/>
      <c r="C747" s="362"/>
      <c r="D747" s="362"/>
      <c r="E747" s="957" t="s">
        <v>708</v>
      </c>
      <c r="F747" s="955"/>
      <c r="G747" s="955"/>
      <c r="H747" s="100" t="str">
        <f>IF(E747="","","-")</f>
        <v>-</v>
      </c>
      <c r="I747" s="955"/>
      <c r="J747" s="955"/>
      <c r="K747" s="100" t="str">
        <f>IF(I747="","","-")</f>
        <v/>
      </c>
      <c r="L747" s="956">
        <v>618</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382</v>
      </c>
      <c r="B748" s="614"/>
      <c r="C748" s="614"/>
      <c r="D748" s="614"/>
      <c r="E748" s="614"/>
      <c r="F748" s="615"/>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104"/>
      <c r="U759" s="104"/>
      <c r="V759" s="104"/>
      <c r="W759" s="104"/>
      <c r="X759" s="104"/>
      <c r="Y759" s="104"/>
      <c r="Z759" s="104"/>
      <c r="AA759" s="104"/>
      <c r="AB759" s="104"/>
      <c r="AC759" s="104"/>
      <c r="AD759" s="104"/>
      <c r="AE759" s="104"/>
      <c r="AF759" s="104"/>
      <c r="AG759" s="104"/>
      <c r="AH759" s="104"/>
      <c r="AI759" s="104"/>
      <c r="AJ759" s="104"/>
      <c r="AK759" s="104"/>
      <c r="AL759" s="104"/>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9.25" customHeight="1" thickBot="1" x14ac:dyDescent="0.2">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384</v>
      </c>
      <c r="B787" s="628"/>
      <c r="C787" s="628"/>
      <c r="D787" s="628"/>
      <c r="E787" s="628"/>
      <c r="F787" s="629"/>
      <c r="G787" s="594" t="s">
        <v>750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763</v>
      </c>
      <c r="H789" s="670"/>
      <c r="I789" s="670"/>
      <c r="J789" s="670"/>
      <c r="K789" s="671"/>
      <c r="L789" s="663" t="s">
        <v>777</v>
      </c>
      <c r="M789" s="664"/>
      <c r="N789" s="664"/>
      <c r="O789" s="664"/>
      <c r="P789" s="664"/>
      <c r="Q789" s="664"/>
      <c r="R789" s="664"/>
      <c r="S789" s="664"/>
      <c r="T789" s="664"/>
      <c r="U789" s="664"/>
      <c r="V789" s="664"/>
      <c r="W789" s="664"/>
      <c r="X789" s="665"/>
      <c r="Y789" s="383">
        <v>28</v>
      </c>
      <c r="Z789" s="384"/>
      <c r="AA789" s="384"/>
      <c r="AB789" s="801"/>
      <c r="AC789" s="669" t="s">
        <v>763</v>
      </c>
      <c r="AD789" s="670"/>
      <c r="AE789" s="670"/>
      <c r="AF789" s="670"/>
      <c r="AG789" s="671"/>
      <c r="AH789" s="663" t="s">
        <v>776</v>
      </c>
      <c r="AI789" s="664"/>
      <c r="AJ789" s="664"/>
      <c r="AK789" s="664"/>
      <c r="AL789" s="664"/>
      <c r="AM789" s="664"/>
      <c r="AN789" s="664"/>
      <c r="AO789" s="664"/>
      <c r="AP789" s="664"/>
      <c r="AQ789" s="664"/>
      <c r="AR789" s="664"/>
      <c r="AS789" s="664"/>
      <c r="AT789" s="665"/>
      <c r="AU789" s="383">
        <v>6</v>
      </c>
      <c r="AV789" s="384"/>
      <c r="AW789" s="384"/>
      <c r="AX789" s="385"/>
    </row>
    <row r="790" spans="1:51" ht="24.75" customHeight="1" x14ac:dyDescent="0.15">
      <c r="A790" s="630"/>
      <c r="B790" s="631"/>
      <c r="C790" s="631"/>
      <c r="D790" s="631"/>
      <c r="E790" s="631"/>
      <c r="F790" s="632"/>
      <c r="G790" s="605" t="s">
        <v>765</v>
      </c>
      <c r="H790" s="606"/>
      <c r="I790" s="606"/>
      <c r="J790" s="606"/>
      <c r="K790" s="607"/>
      <c r="L790" s="597" t="s">
        <v>778</v>
      </c>
      <c r="M790" s="598"/>
      <c r="N790" s="598"/>
      <c r="O790" s="598"/>
      <c r="P790" s="598"/>
      <c r="Q790" s="598"/>
      <c r="R790" s="598"/>
      <c r="S790" s="598"/>
      <c r="T790" s="598"/>
      <c r="U790" s="598"/>
      <c r="V790" s="598"/>
      <c r="W790" s="598"/>
      <c r="X790" s="599"/>
      <c r="Y790" s="600">
        <v>15</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43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6</v>
      </c>
      <c r="AV799" s="828"/>
      <c r="AW799" s="828"/>
      <c r="AX799" s="830"/>
    </row>
    <row r="800" spans="1:51" ht="24.75" customHeight="1" x14ac:dyDescent="0.15">
      <c r="A800" s="630"/>
      <c r="B800" s="631"/>
      <c r="C800" s="631"/>
      <c r="D800" s="631"/>
      <c r="E800" s="631"/>
      <c r="F800" s="632"/>
      <c r="G800" s="594" t="s">
        <v>762</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30"/>
      <c r="B802" s="631"/>
      <c r="C802" s="631"/>
      <c r="D802" s="631"/>
      <c r="E802" s="631"/>
      <c r="F802" s="632"/>
      <c r="G802" s="669" t="s">
        <v>763</v>
      </c>
      <c r="H802" s="670"/>
      <c r="I802" s="670"/>
      <c r="J802" s="670"/>
      <c r="K802" s="671"/>
      <c r="L802" s="663" t="s">
        <v>764</v>
      </c>
      <c r="M802" s="664"/>
      <c r="N802" s="664"/>
      <c r="O802" s="664"/>
      <c r="P802" s="664"/>
      <c r="Q802" s="664"/>
      <c r="R802" s="664"/>
      <c r="S802" s="664"/>
      <c r="T802" s="664"/>
      <c r="U802" s="664"/>
      <c r="V802" s="664"/>
      <c r="W802" s="664"/>
      <c r="X802" s="665"/>
      <c r="Y802" s="383">
        <v>3</v>
      </c>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1</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3</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343</v>
      </c>
      <c r="AM839" s="277"/>
      <c r="AN839" s="27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337</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45" customHeight="1" x14ac:dyDescent="0.15">
      <c r="A845" s="371">
        <v>1</v>
      </c>
      <c r="B845" s="371">
        <v>1</v>
      </c>
      <c r="C845" s="359" t="s">
        <v>749</v>
      </c>
      <c r="D845" s="344"/>
      <c r="E845" s="344"/>
      <c r="F845" s="344"/>
      <c r="G845" s="344"/>
      <c r="H845" s="344"/>
      <c r="I845" s="344"/>
      <c r="J845" s="345">
        <v>6011501006529</v>
      </c>
      <c r="K845" s="346"/>
      <c r="L845" s="346"/>
      <c r="M845" s="346"/>
      <c r="N845" s="346"/>
      <c r="O845" s="346"/>
      <c r="P845" s="360" t="s">
        <v>775</v>
      </c>
      <c r="Q845" s="347"/>
      <c r="R845" s="347"/>
      <c r="S845" s="347"/>
      <c r="T845" s="347"/>
      <c r="U845" s="347"/>
      <c r="V845" s="347"/>
      <c r="W845" s="347"/>
      <c r="X845" s="347"/>
      <c r="Y845" s="348">
        <v>43</v>
      </c>
      <c r="Z845" s="349"/>
      <c r="AA845" s="349"/>
      <c r="AB845" s="350"/>
      <c r="AC845" s="351" t="s">
        <v>377</v>
      </c>
      <c r="AD845" s="352"/>
      <c r="AE845" s="352"/>
      <c r="AF845" s="352"/>
      <c r="AG845" s="352"/>
      <c r="AH845" s="367" t="s">
        <v>769</v>
      </c>
      <c r="AI845" s="368"/>
      <c r="AJ845" s="368"/>
      <c r="AK845" s="368"/>
      <c r="AL845" s="355">
        <v>90.19</v>
      </c>
      <c r="AM845" s="356"/>
      <c r="AN845" s="356"/>
      <c r="AO845" s="357"/>
      <c r="AP845" s="358" t="s">
        <v>769</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337</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766</v>
      </c>
      <c r="D878" s="344"/>
      <c r="E878" s="344"/>
      <c r="F878" s="344"/>
      <c r="G878" s="344"/>
      <c r="H878" s="344"/>
      <c r="I878" s="344"/>
      <c r="J878" s="345">
        <v>6180001069391</v>
      </c>
      <c r="K878" s="346"/>
      <c r="L878" s="346"/>
      <c r="M878" s="346"/>
      <c r="N878" s="346"/>
      <c r="O878" s="346"/>
      <c r="P878" s="360" t="s">
        <v>774</v>
      </c>
      <c r="Q878" s="347"/>
      <c r="R878" s="347"/>
      <c r="S878" s="347"/>
      <c r="T878" s="347"/>
      <c r="U878" s="347"/>
      <c r="V878" s="347"/>
      <c r="W878" s="347"/>
      <c r="X878" s="347"/>
      <c r="Y878" s="348">
        <v>6</v>
      </c>
      <c r="Z878" s="349"/>
      <c r="AA878" s="349"/>
      <c r="AB878" s="350"/>
      <c r="AC878" s="351" t="s">
        <v>768</v>
      </c>
      <c r="AD878" s="352"/>
      <c r="AE878" s="352"/>
      <c r="AF878" s="352"/>
      <c r="AG878" s="352"/>
      <c r="AH878" s="367" t="s">
        <v>769</v>
      </c>
      <c r="AI878" s="368"/>
      <c r="AJ878" s="368"/>
      <c r="AK878" s="368"/>
      <c r="AL878" s="355" t="s">
        <v>769</v>
      </c>
      <c r="AM878" s="356"/>
      <c r="AN878" s="356"/>
      <c r="AO878" s="357"/>
      <c r="AP878" s="358" t="s">
        <v>769</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337</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767</v>
      </c>
      <c r="D911" s="344"/>
      <c r="E911" s="344"/>
      <c r="F911" s="344"/>
      <c r="G911" s="344"/>
      <c r="H911" s="344"/>
      <c r="I911" s="344"/>
      <c r="J911" s="345">
        <v>4020001069830</v>
      </c>
      <c r="K911" s="346"/>
      <c r="L911" s="346"/>
      <c r="M911" s="346"/>
      <c r="N911" s="346"/>
      <c r="O911" s="346"/>
      <c r="P911" s="360" t="s">
        <v>770</v>
      </c>
      <c r="Q911" s="347"/>
      <c r="R911" s="347"/>
      <c r="S911" s="347"/>
      <c r="T911" s="347"/>
      <c r="U911" s="347"/>
      <c r="V911" s="347"/>
      <c r="W911" s="347"/>
      <c r="X911" s="347"/>
      <c r="Y911" s="348">
        <v>3</v>
      </c>
      <c r="Z911" s="349"/>
      <c r="AA911" s="349"/>
      <c r="AB911" s="350"/>
      <c r="AC911" s="351" t="s">
        <v>768</v>
      </c>
      <c r="AD911" s="352"/>
      <c r="AE911" s="352"/>
      <c r="AF911" s="352"/>
      <c r="AG911" s="352"/>
      <c r="AH911" s="367" t="s">
        <v>769</v>
      </c>
      <c r="AI911" s="368"/>
      <c r="AJ911" s="368"/>
      <c r="AK911" s="368"/>
      <c r="AL911" s="355" t="s">
        <v>769</v>
      </c>
      <c r="AM911" s="356"/>
      <c r="AN911" s="356"/>
      <c r="AO911" s="357"/>
      <c r="AP911" s="358" t="s">
        <v>769</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337</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337</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337</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337</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337</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329</v>
      </c>
      <c r="AQ1109" s="366"/>
      <c r="AR1109" s="366"/>
      <c r="AS1109" s="366"/>
      <c r="AT1109" s="366"/>
      <c r="AU1109" s="366"/>
      <c r="AV1109" s="366"/>
      <c r="AW1109" s="366"/>
      <c r="AX1109" s="366"/>
    </row>
    <row r="1110" spans="1:51" ht="45" customHeight="1" x14ac:dyDescent="0.15">
      <c r="A1110" s="371">
        <v>1</v>
      </c>
      <c r="B1110" s="371">
        <v>1</v>
      </c>
      <c r="C1110" s="369" t="s">
        <v>785</v>
      </c>
      <c r="D1110" s="369"/>
      <c r="E1110" s="151" t="s">
        <v>786</v>
      </c>
      <c r="F1110" s="370"/>
      <c r="G1110" s="370"/>
      <c r="H1110" s="370"/>
      <c r="I1110" s="370"/>
      <c r="J1110" s="345">
        <v>6011501006529</v>
      </c>
      <c r="K1110" s="346"/>
      <c r="L1110" s="346"/>
      <c r="M1110" s="346"/>
      <c r="N1110" s="346"/>
      <c r="O1110" s="346"/>
      <c r="P1110" s="360" t="s">
        <v>787</v>
      </c>
      <c r="Q1110" s="347"/>
      <c r="R1110" s="347"/>
      <c r="S1110" s="347"/>
      <c r="T1110" s="347"/>
      <c r="U1110" s="347"/>
      <c r="V1110" s="347"/>
      <c r="W1110" s="347"/>
      <c r="X1110" s="347"/>
      <c r="Y1110" s="348">
        <v>136</v>
      </c>
      <c r="Z1110" s="349"/>
      <c r="AA1110" s="349"/>
      <c r="AB1110" s="350"/>
      <c r="AC1110" s="351" t="s">
        <v>377</v>
      </c>
      <c r="AD1110" s="352"/>
      <c r="AE1110" s="352"/>
      <c r="AF1110" s="352"/>
      <c r="AG1110" s="352"/>
      <c r="AH1110" s="353" t="s">
        <v>784</v>
      </c>
      <c r="AI1110" s="354"/>
      <c r="AJ1110" s="354"/>
      <c r="AK1110" s="354"/>
      <c r="AL1110" s="355">
        <v>96.29</v>
      </c>
      <c r="AM1110" s="356"/>
      <c r="AN1110" s="356"/>
      <c r="AO1110" s="357"/>
      <c r="AP1110" s="358" t="s">
        <v>784</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388</v>
      </c>
      <c r="AF2" s="1027"/>
      <c r="AG2" s="1027"/>
      <c r="AH2" s="1027"/>
      <c r="AI2" s="1027" t="s">
        <v>410</v>
      </c>
      <c r="AJ2" s="1027"/>
      <c r="AK2" s="1027"/>
      <c r="AL2" s="557"/>
      <c r="AM2" s="1027" t="s">
        <v>507</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388</v>
      </c>
      <c r="AF9" s="1027"/>
      <c r="AG9" s="1027"/>
      <c r="AH9" s="1027"/>
      <c r="AI9" s="1027" t="s">
        <v>410</v>
      </c>
      <c r="AJ9" s="1027"/>
      <c r="AK9" s="1027"/>
      <c r="AL9" s="557"/>
      <c r="AM9" s="1027" t="s">
        <v>507</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388</v>
      </c>
      <c r="AF16" s="1027"/>
      <c r="AG16" s="1027"/>
      <c r="AH16" s="1027"/>
      <c r="AI16" s="1027" t="s">
        <v>410</v>
      </c>
      <c r="AJ16" s="1027"/>
      <c r="AK16" s="1027"/>
      <c r="AL16" s="557"/>
      <c r="AM16" s="1027" t="s">
        <v>507</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388</v>
      </c>
      <c r="AF23" s="1027"/>
      <c r="AG23" s="1027"/>
      <c r="AH23" s="1027"/>
      <c r="AI23" s="1027" t="s">
        <v>410</v>
      </c>
      <c r="AJ23" s="1027"/>
      <c r="AK23" s="1027"/>
      <c r="AL23" s="557"/>
      <c r="AM23" s="1027" t="s">
        <v>507</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388</v>
      </c>
      <c r="AF30" s="1027"/>
      <c r="AG30" s="1027"/>
      <c r="AH30" s="1027"/>
      <c r="AI30" s="1027" t="s">
        <v>410</v>
      </c>
      <c r="AJ30" s="1027"/>
      <c r="AK30" s="1027"/>
      <c r="AL30" s="557"/>
      <c r="AM30" s="1027" t="s">
        <v>507</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388</v>
      </c>
      <c r="AF37" s="1027"/>
      <c r="AG37" s="1027"/>
      <c r="AH37" s="1027"/>
      <c r="AI37" s="1027" t="s">
        <v>410</v>
      </c>
      <c r="AJ37" s="1027"/>
      <c r="AK37" s="1027"/>
      <c r="AL37" s="557"/>
      <c r="AM37" s="1027" t="s">
        <v>507</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388</v>
      </c>
      <c r="AF44" s="1027"/>
      <c r="AG44" s="1027"/>
      <c r="AH44" s="1027"/>
      <c r="AI44" s="1027" t="s">
        <v>410</v>
      </c>
      <c r="AJ44" s="1027"/>
      <c r="AK44" s="1027"/>
      <c r="AL44" s="557"/>
      <c r="AM44" s="1027" t="s">
        <v>507</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388</v>
      </c>
      <c r="AF51" s="1027"/>
      <c r="AG51" s="1027"/>
      <c r="AH51" s="1027"/>
      <c r="AI51" s="1027" t="s">
        <v>410</v>
      </c>
      <c r="AJ51" s="1027"/>
      <c r="AK51" s="1027"/>
      <c r="AL51" s="557"/>
      <c r="AM51" s="1027" t="s">
        <v>507</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388</v>
      </c>
      <c r="AF58" s="1027"/>
      <c r="AG58" s="1027"/>
      <c r="AH58" s="1027"/>
      <c r="AI58" s="1027" t="s">
        <v>410</v>
      </c>
      <c r="AJ58" s="1027"/>
      <c r="AK58" s="1027"/>
      <c r="AL58" s="557"/>
      <c r="AM58" s="1027" t="s">
        <v>507</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388</v>
      </c>
      <c r="AF65" s="1027"/>
      <c r="AG65" s="1027"/>
      <c r="AH65" s="1027"/>
      <c r="AI65" s="1027" t="s">
        <v>410</v>
      </c>
      <c r="AJ65" s="1027"/>
      <c r="AK65" s="1027"/>
      <c r="AL65" s="557"/>
      <c r="AM65" s="1027" t="s">
        <v>507</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364</v>
      </c>
      <c r="H2" s="595"/>
      <c r="I2" s="595"/>
      <c r="J2" s="595"/>
      <c r="K2" s="595"/>
      <c r="L2" s="595"/>
      <c r="M2" s="595"/>
      <c r="N2" s="595"/>
      <c r="O2" s="595"/>
      <c r="P2" s="595"/>
      <c r="Q2" s="595"/>
      <c r="R2" s="595"/>
      <c r="S2" s="595"/>
      <c r="T2" s="595"/>
      <c r="U2" s="595"/>
      <c r="V2" s="595"/>
      <c r="W2" s="595"/>
      <c r="X2" s="595"/>
      <c r="Y2" s="595"/>
      <c r="Z2" s="595"/>
      <c r="AA2" s="595"/>
      <c r="AB2" s="596"/>
      <c r="AC2" s="594" t="s">
        <v>366</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352</v>
      </c>
      <c r="Z3" s="364"/>
      <c r="AA3" s="364"/>
      <c r="AB3" s="364"/>
      <c r="AC3" s="153" t="s">
        <v>337</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352</v>
      </c>
      <c r="Z36" s="364"/>
      <c r="AA36" s="364"/>
      <c r="AB36" s="364"/>
      <c r="AC36" s="153" t="s">
        <v>337</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352</v>
      </c>
      <c r="Z69" s="364"/>
      <c r="AA69" s="364"/>
      <c r="AB69" s="364"/>
      <c r="AC69" s="153" t="s">
        <v>337</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352</v>
      </c>
      <c r="Z102" s="364"/>
      <c r="AA102" s="364"/>
      <c r="AB102" s="364"/>
      <c r="AC102" s="153" t="s">
        <v>337</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352</v>
      </c>
      <c r="Z135" s="364"/>
      <c r="AA135" s="364"/>
      <c r="AB135" s="364"/>
      <c r="AC135" s="153" t="s">
        <v>337</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352</v>
      </c>
      <c r="Z168" s="364"/>
      <c r="AA168" s="364"/>
      <c r="AB168" s="364"/>
      <c r="AC168" s="153" t="s">
        <v>337</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352</v>
      </c>
      <c r="Z201" s="364"/>
      <c r="AA201" s="364"/>
      <c r="AB201" s="364"/>
      <c r="AC201" s="153" t="s">
        <v>337</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352</v>
      </c>
      <c r="Z234" s="364"/>
      <c r="AA234" s="364"/>
      <c r="AB234" s="364"/>
      <c r="AC234" s="153" t="s">
        <v>337</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352</v>
      </c>
      <c r="Z267" s="364"/>
      <c r="AA267" s="364"/>
      <c r="AB267" s="364"/>
      <c r="AC267" s="153" t="s">
        <v>337</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352</v>
      </c>
      <c r="Z300" s="364"/>
      <c r="AA300" s="364"/>
      <c r="AB300" s="364"/>
      <c r="AC300" s="153" t="s">
        <v>337</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352</v>
      </c>
      <c r="Z333" s="364"/>
      <c r="AA333" s="364"/>
      <c r="AB333" s="364"/>
      <c r="AC333" s="153" t="s">
        <v>337</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352</v>
      </c>
      <c r="Z366" s="364"/>
      <c r="AA366" s="364"/>
      <c r="AB366" s="364"/>
      <c r="AC366" s="153" t="s">
        <v>337</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352</v>
      </c>
      <c r="Z399" s="364"/>
      <c r="AA399" s="364"/>
      <c r="AB399" s="364"/>
      <c r="AC399" s="153" t="s">
        <v>337</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352</v>
      </c>
      <c r="Z432" s="364"/>
      <c r="AA432" s="364"/>
      <c r="AB432" s="364"/>
      <c r="AC432" s="153" t="s">
        <v>337</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352</v>
      </c>
      <c r="Z465" s="364"/>
      <c r="AA465" s="364"/>
      <c r="AB465" s="364"/>
      <c r="AC465" s="153" t="s">
        <v>337</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352</v>
      </c>
      <c r="Z498" s="364"/>
      <c r="AA498" s="364"/>
      <c r="AB498" s="364"/>
      <c r="AC498" s="153" t="s">
        <v>337</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352</v>
      </c>
      <c r="Z531" s="364"/>
      <c r="AA531" s="364"/>
      <c r="AB531" s="364"/>
      <c r="AC531" s="153" t="s">
        <v>337</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352</v>
      </c>
      <c r="Z564" s="364"/>
      <c r="AA564" s="364"/>
      <c r="AB564" s="364"/>
      <c r="AC564" s="153" t="s">
        <v>337</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352</v>
      </c>
      <c r="Z597" s="364"/>
      <c r="AA597" s="364"/>
      <c r="AB597" s="364"/>
      <c r="AC597" s="153" t="s">
        <v>337</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352</v>
      </c>
      <c r="Z630" s="364"/>
      <c r="AA630" s="364"/>
      <c r="AB630" s="364"/>
      <c r="AC630" s="153" t="s">
        <v>337</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352</v>
      </c>
      <c r="Z663" s="364"/>
      <c r="AA663" s="364"/>
      <c r="AB663" s="364"/>
      <c r="AC663" s="153" t="s">
        <v>337</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352</v>
      </c>
      <c r="Z696" s="364"/>
      <c r="AA696" s="364"/>
      <c r="AB696" s="364"/>
      <c r="AC696" s="153" t="s">
        <v>337</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352</v>
      </c>
      <c r="Z729" s="364"/>
      <c r="AA729" s="364"/>
      <c r="AB729" s="364"/>
      <c r="AC729" s="153" t="s">
        <v>337</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352</v>
      </c>
      <c r="Z762" s="364"/>
      <c r="AA762" s="364"/>
      <c r="AB762" s="364"/>
      <c r="AC762" s="153" t="s">
        <v>337</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352</v>
      </c>
      <c r="Z795" s="364"/>
      <c r="AA795" s="364"/>
      <c r="AB795" s="364"/>
      <c r="AC795" s="153" t="s">
        <v>337</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352</v>
      </c>
      <c r="Z828" s="364"/>
      <c r="AA828" s="364"/>
      <c r="AB828" s="364"/>
      <c r="AC828" s="153" t="s">
        <v>337</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352</v>
      </c>
      <c r="Z861" s="364"/>
      <c r="AA861" s="364"/>
      <c r="AB861" s="364"/>
      <c r="AC861" s="153" t="s">
        <v>337</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352</v>
      </c>
      <c r="Z894" s="364"/>
      <c r="AA894" s="364"/>
      <c r="AB894" s="364"/>
      <c r="AC894" s="153" t="s">
        <v>337</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352</v>
      </c>
      <c r="Z927" s="364"/>
      <c r="AA927" s="364"/>
      <c r="AB927" s="364"/>
      <c r="AC927" s="153" t="s">
        <v>337</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352</v>
      </c>
      <c r="Z960" s="364"/>
      <c r="AA960" s="364"/>
      <c r="AB960" s="364"/>
      <c r="AC960" s="153" t="s">
        <v>337</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352</v>
      </c>
      <c r="Z993" s="364"/>
      <c r="AA993" s="364"/>
      <c r="AB993" s="364"/>
      <c r="AC993" s="153" t="s">
        <v>337</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352</v>
      </c>
      <c r="Z1026" s="364"/>
      <c r="AA1026" s="364"/>
      <c r="AB1026" s="364"/>
      <c r="AC1026" s="153" t="s">
        <v>337</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352</v>
      </c>
      <c r="Z1059" s="364"/>
      <c r="AA1059" s="364"/>
      <c r="AB1059" s="364"/>
      <c r="AC1059" s="153" t="s">
        <v>337</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352</v>
      </c>
      <c r="Z1092" s="364"/>
      <c r="AA1092" s="364"/>
      <c r="AB1092" s="364"/>
      <c r="AC1092" s="153" t="s">
        <v>337</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352</v>
      </c>
      <c r="Z1125" s="364"/>
      <c r="AA1125" s="364"/>
      <c r="AB1125" s="364"/>
      <c r="AC1125" s="153" t="s">
        <v>337</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352</v>
      </c>
      <c r="Z1158" s="364"/>
      <c r="AA1158" s="364"/>
      <c r="AB1158" s="364"/>
      <c r="AC1158" s="153" t="s">
        <v>337</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352</v>
      </c>
      <c r="Z1191" s="364"/>
      <c r="AA1191" s="364"/>
      <c r="AB1191" s="364"/>
      <c r="AC1191" s="153" t="s">
        <v>337</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352</v>
      </c>
      <c r="Z1224" s="364"/>
      <c r="AA1224" s="364"/>
      <c r="AB1224" s="364"/>
      <c r="AC1224" s="153" t="s">
        <v>337</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352</v>
      </c>
      <c r="Z1257" s="364"/>
      <c r="AA1257" s="364"/>
      <c r="AB1257" s="364"/>
      <c r="AC1257" s="153" t="s">
        <v>337</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352</v>
      </c>
      <c r="Z1290" s="364"/>
      <c r="AA1290" s="364"/>
      <c r="AB1290" s="364"/>
      <c r="AC1290" s="153" t="s">
        <v>337</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史崇(abe-fumitaka.g16)</dc:creator>
  <cp:lastModifiedBy>厚生労働省ネットワークシステム</cp:lastModifiedBy>
  <cp:lastPrinted>2021-06-03T05:45:22Z</cp:lastPrinted>
  <dcterms:created xsi:type="dcterms:W3CDTF">2012-03-13T00:50:25Z</dcterms:created>
  <dcterms:modified xsi:type="dcterms:W3CDTF">2021-08-17T04:35:05Z</dcterms:modified>
</cp:coreProperties>
</file>