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7000_職業安定局　雇用保険課\02_その他（庶務・201804以前のデータ等）\201804以前\予算係\予算二席\引き継ぎ\行政事業レビュー\R3年度\030823_最終公表\"/>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50"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<sst xmlns="http://schemas.openxmlformats.org/spreadsheetml/2006/main" count="2354" uniqueCount="681">
  <si>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</si>
  <si>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</si>
  <si>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</si>
  <si>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</si>
  <si>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</si>
  <si>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</si>
  <si>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</si>
  <si>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</si>
  <si>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</si>
  <si>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</si>
  <si>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</si>
  <si>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</si>
  <si>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</si>
  <si>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</si>
  <si>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</si>
  <si>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</si>
  <si>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</si>
  <si>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</si>
  <si>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</si>
  <si>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</si>
  <si>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</si>
  <si>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</si>
  <si>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</si>
  <si>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</si>
  <si>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</si>
  <si>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</si>
  <si>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</si>
  <si>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</si>
  <si>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</si>
  <si>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</si>
  <si>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</si>
  <si>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</si>
  <si>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</si>
  <si>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</si>
  <si>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</si>
  <si>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</si>
  <si>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</si>
  <si>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</si>
  <si>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</si>
  <si>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</si>
  <si>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</si>
  <si>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</si>
  <si>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</si>
  <si>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</si>
  <si>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</si>
  <si>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</si>
  <si>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</si>
  <si>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</si>
  <si>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</si>
  <si>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</si>
  <si>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</si>
  <si>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</si>
  <si>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</si>
  <si>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</si>
  <si>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</si>
  <si>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</si>
  <si>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</si>
  <si>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</si>
  <si>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</si>
  <si>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</si>
  <si>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</si>
  <si>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</si>
  <si>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</si>
  <si>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</si>
  <si>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</si>
  <si>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</si>
  <si>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</si>
  <si>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</si>
  <si>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</si>
  <si>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</si>
  <si>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</si>
  <si>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</si>
  <si>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</si>
  <si>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</si>
  <si>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</si>
  <si>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</si>
  <si>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</si>
  <si>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</si>
  <si>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</si>
  <si>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</si>
  <si>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</si>
  <si>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</si>
  <si>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</si>
  <si>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</si>
  <si>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</si>
  <si>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</si>
  <si>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</si>
  <si>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</si>
  <si>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</si>
  <si>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</si>
  <si>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</si>
  <si>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</si>
  <si>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</si>
  <si>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</si>
  <si>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</si>
  <si>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</si>
  <si>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</si>
  <si>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</si>
  <si>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</si>
  <si>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</si>
  <si>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</si>
  <si>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</si>
  <si>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</si>
  <si>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</si>
  <si>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</si>
  <si>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</si>
  <si>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</si>
  <si>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</si>
  <si>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</si>
  <si>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</si>
  <si>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</si>
  <si>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</si>
  <si>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</si>
  <si>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</si>
  <si>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</si>
  <si>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</si>
  <si>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</si>
  <si>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</si>
  <si>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</si>
  <si>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</si>
  <si>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</si>
  <si>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</si>
  <si>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</si>
  <si>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</si>
  <si>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</si>
  <si>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</si>
  <si>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</si>
  <si>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</si>
  <si>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</si>
  <si>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</si>
  <si>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</si>
  <si>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</si>
  <si>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</si>
  <si>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</si>
  <si>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</si>
  <si>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</si>
  <si>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</si>
  <si>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</si>
  <si>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</si>
  <si>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</si>
  <si>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</si>
  <si>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</si>
  <si>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</si>
  <si>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</si>
  <si>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</si>
  <si>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</si>
  <si>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</si>
  <si>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</si>
  <si>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</si>
  <si>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</si>
  <si>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</si>
  <si>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</si>
  <si>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</si>
  <si>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</si>
  <si>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</si>
  <si>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</si>
  <si>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</si>
  <si>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</si>
  <si>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</si>
  <si>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</si>
  <si>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</si>
  <si>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</si>
  <si>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</si>
  <si>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</si>
  <si>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</si>
  <si>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</si>
  <si>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</si>
  <si>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</si>
  <si>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</si>
  <si>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</si>
  <si>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</si>
  <si>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</si>
  <si>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</si>
  <si>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</si>
  <si>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</si>
  <si>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</si>
  <si>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</si>
  <si>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</si>
  <si>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</si>
  <si>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</si>
  <si>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</si>
  <si>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</si>
  <si>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</si>
  <si>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</si>
  <si>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</si>
  <si>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</si>
  <si>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</si>
  <si>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</si>
  <si>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</si>
  <si>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</si>
  <si>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</si>
  <si>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</si>
  <si>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</si>
  <si>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</si>
  <si>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</si>
  <si>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</si>
  <si>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</si>
  <si>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</si>
  <si>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</si>
  <si>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</si>
  <si>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</si>
  <si>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</si>
  <si>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</si>
  <si>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</si>
  <si>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</si>
  <si>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</si>
  <si>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</si>
  <si>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</si>
  <si>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</si>
  <si>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</si>
  <si>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</si>
  <si>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</si>
  <si>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</si>
  <si>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</si>
  <si>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</si>
  <si>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</si>
  <si>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</si>
  <si>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</si>
  <si>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</si>
  <si>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</si>
  <si>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</si>
  <si>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</si>
  <si>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</si>
  <si>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</si>
  <si>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</si>
  <si>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</si>
  <si>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</si>
  <si>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</si>
  <si>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</si>
  <si>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</si>
  <si>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</si>
  <si>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</si>
  <si>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</si>
  <si>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</si>
  <si>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</si>
  <si>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</si>
  <si>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</si>
  <si>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</si>
  <si>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</si>
  <si>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</si>
  <si>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</si>
  <si>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</si>
  <si>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</si>
  <si>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</si>
  <si>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</si>
  <si>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</si>
  <si>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</si>
  <si>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</si>
  <si>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</si>
  <si>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</si>
  <si>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</si>
  <si>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</si>
  <si>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</si>
  <si>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</si>
  <si>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</si>
  <si>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</si>
  <si>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</si>
  <si>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</si>
  <si>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</si>
  <si>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</si>
  <si>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</si>
  <si>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</si>
  <si>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</si>
  <si>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</si>
  <si>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</si>
  <si>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</si>
  <si>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</si>
  <si>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</si>
  <si>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</si>
  <si>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</si>
  <si>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</si>
  <si>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</si>
  <si>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</si>
  <si>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</si>
  <si>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</si>
  <si>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</si>
  <si>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</si>
  <si>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</si>
  <si>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</si>
  <si>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</si>
  <si>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</si>
  <si>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</si>
  <si>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</si>
  <si>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</si>
  <si>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</si>
  <si>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</si>
  <si>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</si>
  <si>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</si>
  <si>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</si>
  <si>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</si>
  <si>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</si>
  <si>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</si>
  <si>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</si>
  <si>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</si>
  <si>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</si>
  <si>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</si>
  <si>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</si>
  <si>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</si>
  <si>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</si>
  <si>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</si>
  <si>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</si>
  <si>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</si>
  <si>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</si>
  <si>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</si>
  <si>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</si>
  <si>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</si>
  <si>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</si>
  <si>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</si>
  <si>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</si>
  <si>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</si>
  <si>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</si>
  <si>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</si>
  <si>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</si>
  <si>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</si>
  <si>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</si>
  <si>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</si>
  <si>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</si>
  <si>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</si>
  <si>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</si>
  <si>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</si>
  <si>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</si>
  <si>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</si>
  <si>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</si>
  <si>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</si>
  <si>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</si>
  <si>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</si>
  <si>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</si>
  <si>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</si>
  <si>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</si>
  <si>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</si>
  <si>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</si>
  <si>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</si>
  <si>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</si>
  <si>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</si>
  <si>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</si>
  <si>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</si>
  <si>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</si>
  <si>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</si>
  <si>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</si>
  <si>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</si>
  <si>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</si>
  <si>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</si>
  <si>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</si>
  <si>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</si>
  <si>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</si>
  <si>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</si>
  <si>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</si>
  <si>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</si>
  <si>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</si>
  <si>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</si>
  <si>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</si>
  <si>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</si>
  <si>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</si>
  <si>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</si>
  <si>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</si>
  <si>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</si>
  <si>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</si>
  <si>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</si>
  <si>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</si>
  <si>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</si>
  <si>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</si>
  <si>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</si>
  <si>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</si>
  <si>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</si>
  <si>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</si>
  <si>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</si>
  <si>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</si>
  <si>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</si>
  <si>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</si>
  <si>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</si>
  <si>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</si>
  <si>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</si>
  <si>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</si>
  <si>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</si>
  <si>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</si>
  <si>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</si>
  <si>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</si>
  <si>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</si>
  <si>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</si>
  <si>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</si>
  <si>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</si>
  <si>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</si>
  <si>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</si>
  <si>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</si>
  <si>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</si>
  <si>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</si>
  <si>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</si>
  <si>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</si>
  <si>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</si>
  <si>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</si>
  <si>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</si>
  <si>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</si>
  <si>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</si>
  <si>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</si>
  <si>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</si>
  <si>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</si>
  <si>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</si>
  <si>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</si>
  <si>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</si>
  <si>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</si>
  <si>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</si>
  <si>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</si>
  <si>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</si>
  <si>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</si>
  <si>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</si>
  <si>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</si>
  <si>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</si>
  <si>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</si>
  <si>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</si>
  <si>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</si>
  <si>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</si>
  <si>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</si>
  <si>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</si>
  <si>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</si>
  <si>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</si>
  <si>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</si>
  <si>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</si>
  <si>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</si>
  <si>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</si>
  <si>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</si>
  <si>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</si>
  <si>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</si>
  <si>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</si>
  <si>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</si>
  <si>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</si>
  <si>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</si>
  <si>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</si>
  <si>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</si>
  <si>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</si>
  <si>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</si>
  <si>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</si>
  <si>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</si>
  <si>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</si>
  <si>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</si>
  <si>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</si>
  <si>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</si>
  <si>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</si>
  <si>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</si>
  <si>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</si>
  <si>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</si>
  <si>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</si>
  <si>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</si>
  <si>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</si>
  <si>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</si>
  <si>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</si>
  <si>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</si>
  <si>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</si>
  <si>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</si>
  <si>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</si>
  <si>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</si>
  <si>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</si>
  <si>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</si>
  <si>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</si>
  <si>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</si>
  <si>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</si>
  <si>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</si>
  <si>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</si>
  <si>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</si>
  <si>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</si>
  <si>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</si>
  <si>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</si>
  <si>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</si>
  <si>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</si>
  <si>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</si>
  <si>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</si>
  <si>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</si>
  <si>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</si>
  <si>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</si>
  <si>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</si>
  <si>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</si>
  <si>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</si>
  <si>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</si>
  <si>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</si>
  <si>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</si>
  <si>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</si>
  <si>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</si>
  <si>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</si>
  <si>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</si>
  <si>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</si>
  <si>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</si>
  <si>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</si>
  <si>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</si>
  <si>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</si>
  <si>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</si>
  <si>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</si>
  <si>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</si>
  <si>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</si>
  <si>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</si>
  <si>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</si>
  <si>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</si>
  <si>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</si>
  <si>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</si>
  <si>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</si>
  <si>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</si>
  <si>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</si>
  <si>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</si>
  <si>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</si>
  <si>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</si>
  <si>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</si>
  <si>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</si>
  <si>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</si>
  <si>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</si>
  <si>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</si>
  <si>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</si>
  <si>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</si>
  <si>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</si>
  <si>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</si>
  <si>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</si>
  <si>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</si>
  <si>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</si>
  <si>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</si>
  <si>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</si>
  <si>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</si>
  <si>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</si>
  <si>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</si>
  <si>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</si>
  <si>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</si>
  <si>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</si>
  <si>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</si>
  <si>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</si>
  <si>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</si>
  <si>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</si>
  <si>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</si>
  <si>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</si>
  <si>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</si>
  <si>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</si>
  <si>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</si>
  <si>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</si>
  <si>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</si>
  <si>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</si>
  <si>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</si>
  <si>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</si>
  <si>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</si>
  <si>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</si>
  <si>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</si>
  <si>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</si>
  <si>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</si>
  <si>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</si>
  <si>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</si>
  <si>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</si>
  <si>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</si>
  <si>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</si>
  <si>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</si>
  <si>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</si>
  <si>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</si>
  <si>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</si>
  <si>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</si>
  <si>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</si>
  <si>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</si>
  <si>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</si>
  <si>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</si>
  <si>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</si>
  <si>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</si>
  <si>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</si>
  <si>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</si>
  <si>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</si>
  <si>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</si>
  <si>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</si>
  <si>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</si>
  <si>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</si>
  <si>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</si>
  <si>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</si>
  <si>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</si>
  <si>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</si>
  <si>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</si>
  <si>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</si>
  <si>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</si>
  <si>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</si>
  <si>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</si>
  <si>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</si>
  <si>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</si>
  <si>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</si>
  <si>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</si>
  <si>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</si>
  <si>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</si>
  <si>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</si>
  <si>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</si>
  <si>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</si>
  <si>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</si>
  <si>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</si>
  <si>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</si>
  <si>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</si>
  <si>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</si>
  <si>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</si>
  <si>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</si>
  <si>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</si>
  <si>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</si>
  <si>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</si>
  <si>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</si>
  <si>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</si>
  <si>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</si>
  <si>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</si>
  <si>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</si>
  <si>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</si>
  <si>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</si>
  <si>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</si>
  <si>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</si>
  <si>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</si>
  <si>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</si>
  <si>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</si>
  <si>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</si>
  <si>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</si>
  <si>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</si>
  <si>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</si>
  <si>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</si>
  <si>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</si>
  <si>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</si>
  <si>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</si>
  <si>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</si>
  <si>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</si>
  <si>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</si>
  <si>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</si>
  <si>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</si>
  <si>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</si>
  <si>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</si>
  <si>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</si>
  <si>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</si>
  <si>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</si>
  <si>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</si>
  <si>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</si>
  <si>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</si>
  <si>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</si>
  <si>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</si>
  <si>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</si>
  <si>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</si>
  <si>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</si>
  <si>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</si>
  <si>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</si>
  <si>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</si>
  <si>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</si>
  <si>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</si>
  <si>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雇用保険課長
長良　健二</t>
  </si>
  <si>
    <t>令和元年度</t>
  </si>
  <si>
    <t>終了予定なし</t>
  </si>
  <si>
    <t>雇用保険課</t>
  </si>
  <si>
    <t>-</t>
  </si>
  <si>
    <t>失業者の早期再就職を促し、失業の長期化を防ぐため、離職後早期に就業又は再就職した者に対して、就職日数や再就職時期等に応じて支給していた早期再就職支援金について毎月勤労統計調査の不適切な取扱いに係る追加給付を行う。</t>
  </si>
  <si>
    <t>早期再就職者支援金の追加給付を行う。</t>
  </si>
  <si>
    <t>職業転換等特別給付金</t>
  </si>
  <si>
    <t>経費の性質上対象者を正確に見込むことが困難であるため。</t>
  </si>
  <si>
    <t>予算額内での適切な執行</t>
  </si>
  <si>
    <t>予算額及び執行額</t>
  </si>
  <si>
    <t>千円</t>
  </si>
  <si>
    <t>延受給者数</t>
  </si>
  <si>
    <t>人</t>
  </si>
  <si>
    <t>X：決算額／Y：延受給者数　　　　　　　　　　　　　　</t>
    <phoneticPr fontId="5"/>
  </si>
  <si>
    <t>円</t>
  </si>
  <si>
    <t>　X/Y</t>
    <phoneticPr fontId="5"/>
  </si>
  <si>
    <t>1,350千円／3,433人</t>
  </si>
  <si>
    <t>労働者等の特性に応じた雇用の安定・促進を図ること（Ⅴ-３）</t>
  </si>
  <si>
    <t>高齢者・障害者・若年者等の雇用の安定・促進を図ること（Ⅴ-３-１）</t>
  </si>
  <si>
    <t>新31</t>
  </si>
  <si>
    <t>○</t>
  </si>
  <si>
    <t>早期再就職者支援事業基金（追加支給分）</t>
    <phoneticPr fontId="5"/>
  </si>
  <si>
    <t>必要な追加給付の支給であり、国民や社会のニーズを的確に反映しているといえる。</t>
    <rPh sb="0" eb="2">
      <t>ヒツヨウ</t>
    </rPh>
    <rPh sb="3" eb="5">
      <t>ツイカ</t>
    </rPh>
    <rPh sb="5" eb="7">
      <t>キュウフ</t>
    </rPh>
    <rPh sb="8" eb="10">
      <t>シキュウ</t>
    </rPh>
    <phoneticPr fontId="5"/>
  </si>
  <si>
    <t>必要な追加給付の支給であり、国が責任をもって行うべきである。</t>
    <rPh sb="0" eb="2">
      <t>ヒツヨウ</t>
    </rPh>
    <rPh sb="3" eb="5">
      <t>ツイカ</t>
    </rPh>
    <rPh sb="5" eb="7">
      <t>キュウフ</t>
    </rPh>
    <rPh sb="8" eb="10">
      <t>シキュウ</t>
    </rPh>
    <phoneticPr fontId="5"/>
  </si>
  <si>
    <t>必要な追加給付の支給であり、優先度の高い事業である。</t>
    <rPh sb="0" eb="2">
      <t>ヒツヨウ</t>
    </rPh>
    <rPh sb="3" eb="5">
      <t>ツイカ</t>
    </rPh>
    <rPh sb="5" eb="7">
      <t>キュウフ</t>
    </rPh>
    <rPh sb="8" eb="10">
      <t>シキュウ</t>
    </rPh>
    <rPh sb="14" eb="17">
      <t>ユウセンド</t>
    </rPh>
    <phoneticPr fontId="5"/>
  </si>
  <si>
    <t>‐</t>
  </si>
  <si>
    <t>必要な追加給付の支給であり、負担関係は妥当であるといえる。</t>
    <rPh sb="0" eb="2">
      <t>ヒツヨウ</t>
    </rPh>
    <rPh sb="3" eb="5">
      <t>ツイカ</t>
    </rPh>
    <rPh sb="5" eb="7">
      <t>キュウフ</t>
    </rPh>
    <rPh sb="8" eb="10">
      <t>シキュウ</t>
    </rPh>
    <rPh sb="14" eb="16">
      <t>フタン</t>
    </rPh>
    <rPh sb="16" eb="18">
      <t>カンケイ</t>
    </rPh>
    <rPh sb="19" eb="21">
      <t>ダトウ</t>
    </rPh>
    <phoneticPr fontId="5"/>
  </si>
  <si>
    <t>必要な追加給付の支給であり、水準は妥当である。</t>
    <rPh sb="0" eb="2">
      <t>ヒツヨウ</t>
    </rPh>
    <rPh sb="3" eb="5">
      <t>ツイカ</t>
    </rPh>
    <rPh sb="5" eb="7">
      <t>キュウフ</t>
    </rPh>
    <rPh sb="8" eb="10">
      <t>シキュウ</t>
    </rPh>
    <rPh sb="14" eb="16">
      <t>スイジュン</t>
    </rPh>
    <rPh sb="17" eb="19">
      <t>ダトウ</t>
    </rPh>
    <phoneticPr fontId="5"/>
  </si>
  <si>
    <t>△</t>
  </si>
  <si>
    <t>追加給付の支給が、当初見込みを下回ったことにより、不用が生じたもの。</t>
    <rPh sb="0" eb="2">
      <t>ツイカ</t>
    </rPh>
    <rPh sb="2" eb="4">
      <t>キュウフ</t>
    </rPh>
    <rPh sb="5" eb="7">
      <t>シキュウ</t>
    </rPh>
    <rPh sb="9" eb="11">
      <t>トウショ</t>
    </rPh>
    <rPh sb="11" eb="13">
      <t>ミコ</t>
    </rPh>
    <rPh sb="15" eb="17">
      <t>シタマワ</t>
    </rPh>
    <rPh sb="25" eb="27">
      <t>フヨウ</t>
    </rPh>
    <rPh sb="28" eb="29">
      <t>ショウ</t>
    </rPh>
    <phoneticPr fontId="5"/>
  </si>
  <si>
    <t>追加給付の進捗に伴い、必要経費の見直しを行い、予算要求している。</t>
    <rPh sb="0" eb="2">
      <t>ツイカ</t>
    </rPh>
    <rPh sb="2" eb="4">
      <t>キュウフ</t>
    </rPh>
    <rPh sb="5" eb="7">
      <t>シンチョク</t>
    </rPh>
    <rPh sb="8" eb="9">
      <t>トモナ</t>
    </rPh>
    <rPh sb="11" eb="13">
      <t>ヒツヨウ</t>
    </rPh>
    <rPh sb="13" eb="15">
      <t>ケイヒ</t>
    </rPh>
    <rPh sb="16" eb="18">
      <t>ミナオ</t>
    </rPh>
    <rPh sb="20" eb="21">
      <t>オコナ</t>
    </rPh>
    <rPh sb="23" eb="25">
      <t>ヨサン</t>
    </rPh>
    <rPh sb="25" eb="27">
      <t>ヨウキュウ</t>
    </rPh>
    <phoneticPr fontId="5"/>
  </si>
  <si>
    <t>延受給者数は当初見込みを下回っており、予算額内での適切な執行となっている。</t>
    <rPh sb="0" eb="1">
      <t>エン</t>
    </rPh>
    <rPh sb="1" eb="4">
      <t>ジュキュウシャ</t>
    </rPh>
    <rPh sb="4" eb="5">
      <t>スウ</t>
    </rPh>
    <rPh sb="6" eb="8">
      <t>トウショ</t>
    </rPh>
    <rPh sb="8" eb="10">
      <t>ミコ</t>
    </rPh>
    <rPh sb="12" eb="14">
      <t>シタマワ</t>
    </rPh>
    <rPh sb="19" eb="22">
      <t>ヨサンガク</t>
    </rPh>
    <rPh sb="22" eb="23">
      <t>ナイ</t>
    </rPh>
    <rPh sb="25" eb="27">
      <t>テキセツ</t>
    </rPh>
    <rPh sb="28" eb="30">
      <t>シッコウ</t>
    </rPh>
    <phoneticPr fontId="5"/>
  </si>
  <si>
    <t>各年度ごとに支給額を把握･分析することにより執行実態についての検証を行っているところであり、引き続き適正な執行・予算要求に努める。</t>
    <phoneticPr fontId="5"/>
  </si>
  <si>
    <t>手当</t>
    <rPh sb="0" eb="2">
      <t>テアテ</t>
    </rPh>
    <phoneticPr fontId="5"/>
  </si>
  <si>
    <t>受給対象者に対する手当の支給</t>
    <rPh sb="0" eb="2">
      <t>ジュキュウ</t>
    </rPh>
    <rPh sb="2" eb="5">
      <t>タイショウシャ</t>
    </rPh>
    <rPh sb="6" eb="7">
      <t>タイ</t>
    </rPh>
    <rPh sb="9" eb="11">
      <t>テアテ</t>
    </rPh>
    <rPh sb="12" eb="14">
      <t>シキュウ</t>
    </rPh>
    <phoneticPr fontId="5"/>
  </si>
  <si>
    <t>A.受給対象者</t>
    <rPh sb="2" eb="4">
      <t>ジュキュウ</t>
    </rPh>
    <rPh sb="4" eb="7">
      <t>タイショウシャ</t>
    </rPh>
    <phoneticPr fontId="5"/>
  </si>
  <si>
    <t>（成果目標）
毎月勤労調査の不適切な取扱いに係る追加給付を行う。
（平成30年度の達成状況・実績）
実績無し。
（令和元、2年度の達成状況・実績）
毎月勤労調査の不適切な取扱いに係る追加給付を適切に行っている。</t>
    <rPh sb="1" eb="3">
      <t>セイカ</t>
    </rPh>
    <rPh sb="3" eb="5">
      <t>モクヒョウ</t>
    </rPh>
    <rPh sb="7" eb="9">
      <t>マイツキ</t>
    </rPh>
    <rPh sb="9" eb="11">
      <t>キンロウ</t>
    </rPh>
    <rPh sb="11" eb="13">
      <t>チョウサ</t>
    </rPh>
    <rPh sb="14" eb="17">
      <t>フテキセツ</t>
    </rPh>
    <rPh sb="18" eb="20">
      <t>トリアツカ</t>
    </rPh>
    <rPh sb="22" eb="23">
      <t>カカ</t>
    </rPh>
    <rPh sb="24" eb="26">
      <t>ツイカ</t>
    </rPh>
    <rPh sb="26" eb="28">
      <t>キュウフ</t>
    </rPh>
    <rPh sb="29" eb="30">
      <t>オコナ</t>
    </rPh>
    <rPh sb="35" eb="37">
      <t>ヘイセイ</t>
    </rPh>
    <rPh sb="39" eb="41">
      <t>ネンド</t>
    </rPh>
    <rPh sb="42" eb="44">
      <t>タッセイ</t>
    </rPh>
    <rPh sb="44" eb="46">
      <t>ジョウキョウ</t>
    </rPh>
    <rPh sb="47" eb="49">
      <t>ジッセキ</t>
    </rPh>
    <rPh sb="51" eb="53">
      <t>ジッセキ</t>
    </rPh>
    <rPh sb="53" eb="54">
      <t>ナ</t>
    </rPh>
    <rPh sb="59" eb="61">
      <t>レイワ</t>
    </rPh>
    <rPh sb="61" eb="62">
      <t>ガン</t>
    </rPh>
    <rPh sb="98" eb="100">
      <t>テキセツ</t>
    </rPh>
    <rPh sb="101" eb="102">
      <t>オコナ</t>
    </rPh>
    <phoneticPr fontId="5"/>
  </si>
  <si>
    <t>令和２年度においては、過去の支給履歴を元に積算したところであるが、支給実績が予定を下回ったため不用が生じた。</t>
    <rPh sb="0" eb="2">
      <t>レイワ</t>
    </rPh>
    <rPh sb="3" eb="5">
      <t>ネンド</t>
    </rPh>
    <rPh sb="4" eb="5">
      <t>ド</t>
    </rPh>
    <rPh sb="11" eb="13">
      <t>カコ</t>
    </rPh>
    <rPh sb="14" eb="16">
      <t>シキュウ</t>
    </rPh>
    <rPh sb="16" eb="18">
      <t>リレキ</t>
    </rPh>
    <rPh sb="19" eb="20">
      <t>モト</t>
    </rPh>
    <rPh sb="21" eb="23">
      <t>セキサン</t>
    </rPh>
    <rPh sb="33" eb="35">
      <t>シキュウ</t>
    </rPh>
    <rPh sb="35" eb="37">
      <t>ジッセキ</t>
    </rPh>
    <rPh sb="38" eb="40">
      <t>ヨテイ</t>
    </rPh>
    <rPh sb="41" eb="43">
      <t>シタマワ</t>
    </rPh>
    <rPh sb="47" eb="49">
      <t>フヨウ</t>
    </rPh>
    <rPh sb="50" eb="51">
      <t>ショウ</t>
    </rPh>
    <phoneticPr fontId="5"/>
  </si>
  <si>
    <t>-</t>
    <phoneticPr fontId="5"/>
  </si>
  <si>
    <t>厚労</t>
  </si>
  <si>
    <t>29,723千円／145,597人</t>
    <rPh sb="6" eb="8">
      <t>センエン</t>
    </rPh>
    <rPh sb="16" eb="17">
      <t>ニン</t>
    </rPh>
    <phoneticPr fontId="5"/>
  </si>
  <si>
    <t>事業内容の一部改善</t>
  </si>
  <si>
    <t>執行率を勘案して、予算額の縮減について検討すること。また、活動実績が低調に推移している要因を分析し、事業の適正な執行を図ること。</t>
  </si>
  <si>
    <t>・執行率が低くなる原因が、「毎月勤労統計の不適切な取り扱い」によるならば、その改善なくしては予算精度が高まらないことになる。関連事業には、不適切な取り扱いを発生する要因となっている事業を記し、その改善の進捗状況を付記しておくこと。(元吉　由紀子)</t>
    <phoneticPr fontId="5"/>
  </si>
  <si>
    <t>執行等改善</t>
  </si>
  <si>
    <t>実績を踏まえた減</t>
    <rPh sb="0" eb="2">
      <t>ジッセキ</t>
    </rPh>
    <rPh sb="3" eb="4">
      <t>フ</t>
    </rPh>
    <rPh sb="7" eb="8">
      <t>ゲン</t>
    </rPh>
    <phoneticPr fontId="5"/>
  </si>
  <si>
    <t>当該事業を実施する原因となった、毎月勤労統計調査の不適切な取扱いについては、その原因の究明や厚生労働省が作成する統計に対する信頼を回復するための方策等について、「毎月勤労統計調査等に関する特別監察委員会」において調査等されたものが、平成31年１月22日及び２月27日に報告書として提出されており、報告書の指摘を受け止め、信頼回復と再発防止に取り組んでいる。具体的には、次のとおり取り組んでいる。
・全数調査を一部抽出調査としていたことは、令和元年６月から全数調査を実施
・統計としての復元処理は必要な復元処理を行った結果等を公表
・調査対象事業所数の不足は、統計委員会に報告の上、段階的に対応し令和４年１月調査から調査計画どおりとなる予定
また、令和元年８月に「厚生労働省統計改革ビジョン2019」を策定し、省独自の統計改革の取組として組織改革とガバナンスの強化等に取り組んでいる。
なお、当該事業の執行率の改善については、過去の実績等を勘案し予算を減額したところであり、その上で執行率の向上について、引き続き検討することとする。</t>
    <phoneticPr fontId="5"/>
  </si>
  <si>
    <t>17,328千円／67,901人</t>
    <rPh sb="6" eb="8">
      <t>センエン</t>
    </rPh>
    <rPh sb="15" eb="16">
      <t>ニン</t>
    </rPh>
    <phoneticPr fontId="5"/>
  </si>
  <si>
    <t>直近の活動実績を踏まえた上で要求した。</t>
    <rPh sb="12" eb="13">
      <t>ウエ</t>
    </rPh>
    <rPh sb="14" eb="16">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</si>
</sst>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5" fillId="3" borderId="81"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127704</xdr:colOff>
      <xdr:row>748</xdr:row>
      <xdr:rowOff>314325</xdr:rowOff>
    </xdr:from>
    <xdr:to>
      <xdr:col>37</xdr:col>
      <xdr:colOff>68283</xdr:colOff>
      <xdr:row>752</xdr:row>
      <xdr:rowOff>235672</xdr:rowOff>
    </xdr:to>
    <xdr:sp macro="" textlink="">
      <xdr:nvSpPr>
        <xdr:cNvPr id="2" name="正方形/長方形 1"/>
        <xdr:cNvSpPr/>
      </xdr:nvSpPr>
      <xdr:spPr>
        <a:xfrm>
          <a:off x="4528254" y="47596425"/>
          <a:ext cx="2940954" cy="1331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１７百万円</a:t>
          </a:r>
        </a:p>
      </xdr:txBody>
    </xdr:sp>
    <xdr:clientData/>
  </xdr:twoCellAnchor>
  <xdr:twoCellAnchor>
    <xdr:from>
      <xdr:col>22</xdr:col>
      <xdr:colOff>66675</xdr:colOff>
      <xdr:row>758</xdr:row>
      <xdr:rowOff>300517</xdr:rowOff>
    </xdr:from>
    <xdr:to>
      <xdr:col>37</xdr:col>
      <xdr:colOff>8482</xdr:colOff>
      <xdr:row>762</xdr:row>
      <xdr:rowOff>307906</xdr:rowOff>
    </xdr:to>
    <xdr:sp macro="" textlink="">
      <xdr:nvSpPr>
        <xdr:cNvPr id="3" name="正方形/長方形 2"/>
        <xdr:cNvSpPr/>
      </xdr:nvSpPr>
      <xdr:spPr>
        <a:xfrm>
          <a:off x="4467225" y="51106867"/>
          <a:ext cx="2942182" cy="14170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受給対象者（６７，９０１名）</a:t>
          </a:r>
          <a:endParaRPr kumimoji="1" lang="en-US" altLang="ja-JP" sz="1100">
            <a:solidFill>
              <a:schemeClr val="tx1"/>
            </a:solidFill>
          </a:endParaRPr>
        </a:p>
        <a:p>
          <a:pPr algn="ctr"/>
          <a:r>
            <a:rPr kumimoji="1" lang="ja-JP" altLang="en-US" sz="1100">
              <a:solidFill>
                <a:schemeClr val="tx1"/>
              </a:solidFill>
            </a:rPr>
            <a:t>１７百万円</a:t>
          </a:r>
        </a:p>
      </xdr:txBody>
    </xdr:sp>
    <xdr:clientData/>
  </xdr:twoCellAnchor>
  <xdr:twoCellAnchor>
    <xdr:from>
      <xdr:col>27</xdr:col>
      <xdr:colOff>149431</xdr:colOff>
      <xdr:row>752</xdr:row>
      <xdr:rowOff>333375</xdr:rowOff>
    </xdr:from>
    <xdr:to>
      <xdr:col>31</xdr:col>
      <xdr:colOff>147371</xdr:colOff>
      <xdr:row>758</xdr:row>
      <xdr:rowOff>226798</xdr:rowOff>
    </xdr:to>
    <xdr:sp macro="" textlink="">
      <xdr:nvSpPr>
        <xdr:cNvPr id="4" name="下矢印 3"/>
        <xdr:cNvSpPr/>
      </xdr:nvSpPr>
      <xdr:spPr>
        <a:xfrm>
          <a:off x="5550106" y="49025175"/>
          <a:ext cx="798040" cy="200797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127250</xdr:colOff>
      <xdr:row>754</xdr:row>
      <xdr:rowOff>309031</xdr:rowOff>
    </xdr:from>
    <xdr:to>
      <xdr:col>36</xdr:col>
      <xdr:colOff>189847</xdr:colOff>
      <xdr:row>756</xdr:row>
      <xdr:rowOff>146473</xdr:rowOff>
    </xdr:to>
    <xdr:sp macro="" textlink="">
      <xdr:nvSpPr>
        <xdr:cNvPr id="5" name="テキスト ボックス 4"/>
        <xdr:cNvSpPr txBox="1"/>
      </xdr:nvSpPr>
      <xdr:spPr>
        <a:xfrm>
          <a:off x="4527800" y="49705681"/>
          <a:ext cx="2862947" cy="5422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671</v>
      </c>
      <c r="AK2" s="191"/>
      <c r="AL2" s="191"/>
      <c r="AM2" s="191"/>
      <c r="AN2" s="83" t="s">
        <v>325</v>
      </c>
      <c r="AO2" s="191">
        <v>20</v>
      </c>
      <c r="AP2" s="191"/>
      <c r="AQ2" s="191"/>
      <c r="AR2" s="84" t="s">
        <v>628</v>
      </c>
      <c r="AS2" s="192">
        <v>670</v>
      </c>
      <c r="AT2" s="192"/>
      <c r="AU2" s="192"/>
      <c r="AV2" s="83" t="str">
        <f>IF(AW2="","","-")</f>
        <v>-</v>
      </c>
      <c r="AW2" s="379">
        <v>0</v>
      </c>
      <c r="AX2" s="379"/>
    </row>
    <row r="3" spans="1:50" ht="21" customHeight="1" thickBot="1" x14ac:dyDescent="0.2">
      <c r="A3" s="509" t="s">
        <v>621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629</v>
      </c>
      <c r="AK3" s="511"/>
      <c r="AL3" s="511"/>
      <c r="AM3" s="511"/>
      <c r="AN3" s="511"/>
      <c r="AO3" s="511"/>
      <c r="AP3" s="511"/>
      <c r="AQ3" s="511"/>
      <c r="AR3" s="511"/>
      <c r="AS3" s="511"/>
      <c r="AT3" s="511"/>
      <c r="AU3" s="511"/>
      <c r="AV3" s="511"/>
      <c r="AW3" s="511"/>
      <c r="AX3" s="24" t="s">
        <v>64</v>
      </c>
    </row>
    <row r="4" spans="1:50" ht="24.75" customHeight="1" x14ac:dyDescent="0.15">
      <c r="A4" s="713" t="s">
        <v>25</v>
      </c>
      <c r="B4" s="714"/>
      <c r="C4" s="714"/>
      <c r="D4" s="714"/>
      <c r="E4" s="714"/>
      <c r="F4" s="714"/>
      <c r="G4" s="689" t="s">
        <v>653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4" t="s">
        <v>632</v>
      </c>
      <c r="H5" s="545"/>
      <c r="I5" s="545"/>
      <c r="J5" s="545"/>
      <c r="K5" s="545"/>
      <c r="L5" s="545"/>
      <c r="M5" s="546" t="s">
        <v>65</v>
      </c>
      <c r="N5" s="547"/>
      <c r="O5" s="547"/>
      <c r="P5" s="547"/>
      <c r="Q5" s="547"/>
      <c r="R5" s="548"/>
      <c r="S5" s="549" t="s">
        <v>633</v>
      </c>
      <c r="T5" s="545"/>
      <c r="U5" s="545"/>
      <c r="V5" s="545"/>
      <c r="W5" s="545"/>
      <c r="X5" s="550"/>
      <c r="Y5" s="705" t="s">
        <v>3</v>
      </c>
      <c r="Z5" s="706"/>
      <c r="AA5" s="706"/>
      <c r="AB5" s="706"/>
      <c r="AC5" s="706"/>
      <c r="AD5" s="707"/>
      <c r="AE5" s="708" t="s">
        <v>634</v>
      </c>
      <c r="AF5" s="708"/>
      <c r="AG5" s="708"/>
      <c r="AH5" s="708"/>
      <c r="AI5" s="708"/>
      <c r="AJ5" s="708"/>
      <c r="AK5" s="708"/>
      <c r="AL5" s="708"/>
      <c r="AM5" s="708"/>
      <c r="AN5" s="708"/>
      <c r="AO5" s="708"/>
      <c r="AP5" s="709"/>
      <c r="AQ5" s="710" t="s">
        <v>631</v>
      </c>
      <c r="AR5" s="711"/>
      <c r="AS5" s="711"/>
      <c r="AT5" s="711"/>
      <c r="AU5" s="711"/>
      <c r="AV5" s="711"/>
      <c r="AW5" s="711"/>
      <c r="AX5" s="712"/>
    </row>
    <row r="6" spans="1:50" ht="39" customHeight="1" x14ac:dyDescent="0.15">
      <c r="A6" s="715" t="s">
        <v>4</v>
      </c>
      <c r="B6" s="716"/>
      <c r="C6" s="716"/>
      <c r="D6" s="716"/>
      <c r="E6" s="716"/>
      <c r="F6" s="716"/>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635</v>
      </c>
      <c r="H7" s="816"/>
      <c r="I7" s="816"/>
      <c r="J7" s="816"/>
      <c r="K7" s="816"/>
      <c r="L7" s="816"/>
      <c r="M7" s="816"/>
      <c r="N7" s="816"/>
      <c r="O7" s="816"/>
      <c r="P7" s="816"/>
      <c r="Q7" s="816"/>
      <c r="R7" s="816"/>
      <c r="S7" s="816"/>
      <c r="T7" s="816"/>
      <c r="U7" s="816"/>
      <c r="V7" s="816"/>
      <c r="W7" s="816"/>
      <c r="X7" s="817"/>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8" t="str">
        <f>入力規則等!K13</f>
        <v>社会保障</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58" t="s">
        <v>636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30" t="s">
        <v>29</v>
      </c>
      <c r="B10" s="731"/>
      <c r="C10" s="731"/>
      <c r="D10" s="731"/>
      <c r="E10" s="731"/>
      <c r="F10" s="731"/>
      <c r="G10" s="667" t="s">
        <v>637</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0" t="s">
        <v>5</v>
      </c>
      <c r="B11" s="731"/>
      <c r="C11" s="731"/>
      <c r="D11" s="731"/>
      <c r="E11" s="731"/>
      <c r="F11" s="73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73"/>
      <c r="H12" s="674"/>
      <c r="I12" s="674"/>
      <c r="J12" s="674"/>
      <c r="K12" s="674"/>
      <c r="L12" s="674"/>
      <c r="M12" s="674"/>
      <c r="N12" s="674"/>
      <c r="O12" s="674"/>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32"/>
    </row>
    <row r="13" spans="1:50" ht="21" customHeight="1" x14ac:dyDescent="0.15">
      <c r="A13" s="105"/>
      <c r="B13" s="106"/>
      <c r="C13" s="106"/>
      <c r="D13" s="106"/>
      <c r="E13" s="106"/>
      <c r="F13" s="107"/>
      <c r="G13" s="733" t="s">
        <v>6</v>
      </c>
      <c r="H13" s="734"/>
      <c r="I13" s="629" t="s">
        <v>7</v>
      </c>
      <c r="J13" s="630"/>
      <c r="K13" s="630"/>
      <c r="L13" s="630"/>
      <c r="M13" s="630"/>
      <c r="N13" s="630"/>
      <c r="O13" s="631"/>
      <c r="P13" s="148" t="s">
        <v>635</v>
      </c>
      <c r="Q13" s="149"/>
      <c r="R13" s="149"/>
      <c r="S13" s="149"/>
      <c r="T13" s="149"/>
      <c r="U13" s="149"/>
      <c r="V13" s="150"/>
      <c r="W13" s="148">
        <v>35</v>
      </c>
      <c r="X13" s="149"/>
      <c r="Y13" s="149"/>
      <c r="Z13" s="149"/>
      <c r="AA13" s="149"/>
      <c r="AB13" s="149"/>
      <c r="AC13" s="150"/>
      <c r="AD13" s="148">
        <v>43</v>
      </c>
      <c r="AE13" s="149"/>
      <c r="AF13" s="149"/>
      <c r="AG13" s="149"/>
      <c r="AH13" s="149"/>
      <c r="AI13" s="149"/>
      <c r="AJ13" s="150"/>
      <c r="AK13" s="148">
        <v>30</v>
      </c>
      <c r="AL13" s="149"/>
      <c r="AM13" s="149"/>
      <c r="AN13" s="149"/>
      <c r="AO13" s="149"/>
      <c r="AP13" s="149"/>
      <c r="AQ13" s="150"/>
      <c r="AR13" s="145">
        <v>21</v>
      </c>
      <c r="AS13" s="146"/>
      <c r="AT13" s="146"/>
      <c r="AU13" s="146"/>
      <c r="AV13" s="146"/>
      <c r="AW13" s="146"/>
      <c r="AX13" s="376"/>
    </row>
    <row r="14" spans="1:50" ht="21" customHeight="1" x14ac:dyDescent="0.15">
      <c r="A14" s="105"/>
      <c r="B14" s="106"/>
      <c r="C14" s="106"/>
      <c r="D14" s="106"/>
      <c r="E14" s="106"/>
      <c r="F14" s="107"/>
      <c r="G14" s="735"/>
      <c r="H14" s="736"/>
      <c r="I14" s="561" t="s">
        <v>8</v>
      </c>
      <c r="J14" s="623"/>
      <c r="K14" s="623"/>
      <c r="L14" s="623"/>
      <c r="M14" s="623"/>
      <c r="N14" s="623"/>
      <c r="O14" s="624"/>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635</v>
      </c>
      <c r="AL14" s="149"/>
      <c r="AM14" s="149"/>
      <c r="AN14" s="149"/>
      <c r="AO14" s="149"/>
      <c r="AP14" s="149"/>
      <c r="AQ14" s="150"/>
      <c r="AR14" s="656"/>
      <c r="AS14" s="656"/>
      <c r="AT14" s="656"/>
      <c r="AU14" s="656"/>
      <c r="AV14" s="656"/>
      <c r="AW14" s="656"/>
      <c r="AX14" s="657"/>
    </row>
    <row r="15" spans="1:50" ht="21" customHeight="1" x14ac:dyDescent="0.15">
      <c r="A15" s="105"/>
      <c r="B15" s="106"/>
      <c r="C15" s="106"/>
      <c r="D15" s="106"/>
      <c r="E15" s="106"/>
      <c r="F15" s="107"/>
      <c r="G15" s="735"/>
      <c r="H15" s="736"/>
      <c r="I15" s="561" t="s">
        <v>50</v>
      </c>
      <c r="J15" s="562"/>
      <c r="K15" s="562"/>
      <c r="L15" s="562"/>
      <c r="M15" s="562"/>
      <c r="N15" s="562"/>
      <c r="O15" s="563"/>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635</v>
      </c>
      <c r="AL15" s="149"/>
      <c r="AM15" s="149"/>
      <c r="AN15" s="149"/>
      <c r="AO15" s="149"/>
      <c r="AP15" s="149"/>
      <c r="AQ15" s="150"/>
      <c r="AR15" s="148"/>
      <c r="AS15" s="149"/>
      <c r="AT15" s="149"/>
      <c r="AU15" s="149"/>
      <c r="AV15" s="149"/>
      <c r="AW15" s="149"/>
      <c r="AX15" s="573"/>
    </row>
    <row r="16" spans="1:50" ht="21" customHeight="1" x14ac:dyDescent="0.15">
      <c r="A16" s="105"/>
      <c r="B16" s="106"/>
      <c r="C16" s="106"/>
      <c r="D16" s="106"/>
      <c r="E16" s="106"/>
      <c r="F16" s="107"/>
      <c r="G16" s="735"/>
      <c r="H16" s="736"/>
      <c r="I16" s="561" t="s">
        <v>51</v>
      </c>
      <c r="J16" s="562"/>
      <c r="K16" s="562"/>
      <c r="L16" s="562"/>
      <c r="M16" s="562"/>
      <c r="N16" s="562"/>
      <c r="O16" s="563"/>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635</v>
      </c>
      <c r="AL16" s="149"/>
      <c r="AM16" s="149"/>
      <c r="AN16" s="149"/>
      <c r="AO16" s="149"/>
      <c r="AP16" s="149"/>
      <c r="AQ16" s="150"/>
      <c r="AR16" s="670"/>
      <c r="AS16" s="671"/>
      <c r="AT16" s="671"/>
      <c r="AU16" s="671"/>
      <c r="AV16" s="671"/>
      <c r="AW16" s="671"/>
      <c r="AX16" s="672"/>
    </row>
    <row r="17" spans="1:50" ht="24.75" customHeight="1" x14ac:dyDescent="0.15">
      <c r="A17" s="105"/>
      <c r="B17" s="106"/>
      <c r="C17" s="106"/>
      <c r="D17" s="106"/>
      <c r="E17" s="106"/>
      <c r="F17" s="107"/>
      <c r="G17" s="735"/>
      <c r="H17" s="736"/>
      <c r="I17" s="561" t="s">
        <v>49</v>
      </c>
      <c r="J17" s="623"/>
      <c r="K17" s="623"/>
      <c r="L17" s="623"/>
      <c r="M17" s="623"/>
      <c r="N17" s="623"/>
      <c r="O17" s="624"/>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635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7"/>
      <c r="H18" s="738"/>
      <c r="I18" s="725" t="s">
        <v>20</v>
      </c>
      <c r="J18" s="726"/>
      <c r="K18" s="726"/>
      <c r="L18" s="726"/>
      <c r="M18" s="726"/>
      <c r="N18" s="726"/>
      <c r="O18" s="727"/>
      <c r="P18" s="154">
        <f>SUM(P13:V17)</f>
        <v>0</v>
      </c>
      <c r="Q18" s="155"/>
      <c r="R18" s="155"/>
      <c r="S18" s="155"/>
      <c r="T18" s="155"/>
      <c r="U18" s="155"/>
      <c r="V18" s="156"/>
      <c r="W18" s="154">
        <f>SUM(W13:AC17)</f>
        <v>35</v>
      </c>
      <c r="X18" s="155"/>
      <c r="Y18" s="155"/>
      <c r="Z18" s="155"/>
      <c r="AA18" s="155"/>
      <c r="AB18" s="155"/>
      <c r="AC18" s="156"/>
      <c r="AD18" s="154">
        <f>SUM(AD13:AJ17)</f>
        <v>43</v>
      </c>
      <c r="AE18" s="155"/>
      <c r="AF18" s="155"/>
      <c r="AG18" s="155"/>
      <c r="AH18" s="155"/>
      <c r="AI18" s="155"/>
      <c r="AJ18" s="156"/>
      <c r="AK18" s="154">
        <f>SUM(AK13:AQ17)</f>
        <v>30</v>
      </c>
      <c r="AL18" s="155"/>
      <c r="AM18" s="155"/>
      <c r="AN18" s="155"/>
      <c r="AO18" s="155"/>
      <c r="AP18" s="155"/>
      <c r="AQ18" s="156"/>
      <c r="AR18" s="154">
        <f>SUM(AR13:AX17)</f>
        <v>21</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0</v>
      </c>
      <c r="Q19" s="149"/>
      <c r="R19" s="149"/>
      <c r="S19" s="149"/>
      <c r="T19" s="149"/>
      <c r="U19" s="149"/>
      <c r="V19" s="150"/>
      <c r="W19" s="148">
        <v>1</v>
      </c>
      <c r="X19" s="149"/>
      <c r="Y19" s="149"/>
      <c r="Z19" s="149"/>
      <c r="AA19" s="149"/>
      <c r="AB19" s="149"/>
      <c r="AC19" s="150"/>
      <c r="AD19" s="148">
        <v>17</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2.8571428571428571E-2</v>
      </c>
      <c r="X20" s="525"/>
      <c r="Y20" s="525"/>
      <c r="Z20" s="525"/>
      <c r="AA20" s="525"/>
      <c r="AB20" s="525"/>
      <c r="AC20" s="525"/>
      <c r="AD20" s="525">
        <f t="shared" ref="AD20" si="1">IF(AD18=0, "-", SUM(AD19)/AD18)</f>
        <v>0.39534883720930231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0" t="s">
        <v>274</v>
      </c>
      <c r="H21" s="911"/>
      <c r="I21" s="911"/>
      <c r="J21" s="911"/>
      <c r="K21" s="911"/>
      <c r="L21" s="911"/>
      <c r="M21" s="911"/>
      <c r="N21" s="911"/>
      <c r="O21" s="911"/>
      <c r="P21" s="525" t="str">
        <f>IF(P19=0, "-", SUM(P19)/SUM(P13,P14))</f>
        <v>-</v>
      </c>
      <c r="Q21" s="525"/>
      <c r="R21" s="525"/>
      <c r="S21" s="525"/>
      <c r="T21" s="525"/>
      <c r="U21" s="525"/>
      <c r="V21" s="525"/>
      <c r="W21" s="525">
        <f t="shared" ref="W21" si="2">IF(W19=0, "-", SUM(W19)/SUM(W13,W14))</f>
        <v>2.8571428571428571E-2</v>
      </c>
      <c r="X21" s="525"/>
      <c r="Y21" s="525"/>
      <c r="Z21" s="525"/>
      <c r="AA21" s="525"/>
      <c r="AB21" s="525"/>
      <c r="AC21" s="525"/>
      <c r="AD21" s="525">
        <f t="shared" ref="AD21" si="3">IF(AD19=0, "-", SUM(AD19)/SUM(AD13,AD14))</f>
        <v>0.39534883720930231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30</v>
      </c>
      <c r="Q23" s="146"/>
      <c r="R23" s="146"/>
      <c r="S23" s="146"/>
      <c r="T23" s="146"/>
      <c r="U23" s="146"/>
      <c r="V23" s="147"/>
      <c r="W23" s="145">
        <v>21</v>
      </c>
      <c r="X23" s="146"/>
      <c r="Y23" s="146"/>
      <c r="Z23" s="146"/>
      <c r="AA23" s="146"/>
      <c r="AB23" s="146"/>
      <c r="AC23" s="147"/>
      <c r="AD23" s="134" t="s">
        <v>677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30</v>
      </c>
      <c r="Q29" s="149"/>
      <c r="R29" s="149"/>
      <c r="S29" s="149"/>
      <c r="T29" s="149"/>
      <c r="U29" s="149"/>
      <c r="V29" s="150"/>
      <c r="W29" s="196">
        <f>AR13</f>
        <v>21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41"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309</v>
      </c>
      <c r="AF30" s="368"/>
      <c r="AG30" s="368"/>
      <c r="AH30" s="369"/>
      <c r="AI30" s="370" t="s">
        <v>331</v>
      </c>
      <c r="AJ30" s="370"/>
      <c r="AK30" s="370"/>
      <c r="AL30" s="367"/>
      <c r="AM30" s="370" t="s">
        <v>428</v>
      </c>
      <c r="AN30" s="370"/>
      <c r="AO30" s="370"/>
      <c r="AP30" s="367"/>
      <c r="AQ30" s="632" t="s">
        <v>184</v>
      </c>
      <c r="AR30" s="633"/>
      <c r="AS30" s="633"/>
      <c r="AT30" s="634"/>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c r="AR31" s="163"/>
      <c r="AS31" s="164" t="s">
        <v>185</v>
      </c>
      <c r="AT31" s="187"/>
      <c r="AU31" s="256">
        <v>3</v>
      </c>
      <c r="AV31" s="256"/>
      <c r="AW31" s="360" t="s">
        <v>175</v>
      </c>
      <c r="AX31" s="361"/>
    </row>
    <row r="32" spans="1:50" ht="23.25" customHeight="1" x14ac:dyDescent="0.15">
      <c r="A32" s="501"/>
      <c r="B32" s="499"/>
      <c r="C32" s="499"/>
      <c r="D32" s="499"/>
      <c r="E32" s="499"/>
      <c r="F32" s="500"/>
      <c r="G32" s="526" t="s">
        <v>635</v>
      </c>
      <c r="H32" s="527"/>
      <c r="I32" s="527"/>
      <c r="J32" s="527"/>
      <c r="K32" s="527"/>
      <c r="L32" s="527"/>
      <c r="M32" s="527"/>
      <c r="N32" s="527"/>
      <c r="O32" s="528"/>
      <c r="P32" s="176" t="s">
        <v>635</v>
      </c>
      <c r="Q32" s="176"/>
      <c r="R32" s="176"/>
      <c r="S32" s="176"/>
      <c r="T32" s="176"/>
      <c r="U32" s="176"/>
      <c r="V32" s="176"/>
      <c r="W32" s="176"/>
      <c r="X32" s="218"/>
      <c r="Y32" s="324" t="s">
        <v>12</v>
      </c>
      <c r="Z32" s="535"/>
      <c r="AA32" s="536"/>
      <c r="AB32" s="537" t="s">
        <v>635</v>
      </c>
      <c r="AC32" s="537"/>
      <c r="AD32" s="537"/>
      <c r="AE32" s="348" t="s">
        <v>635</v>
      </c>
      <c r="AF32" s="349"/>
      <c r="AG32" s="349"/>
      <c r="AH32" s="349"/>
      <c r="AI32" s="348" t="s">
        <v>635</v>
      </c>
      <c r="AJ32" s="349"/>
      <c r="AK32" s="349"/>
      <c r="AL32" s="349"/>
      <c r="AM32" s="348" t="s">
        <v>635</v>
      </c>
      <c r="AN32" s="349"/>
      <c r="AO32" s="349"/>
      <c r="AP32" s="349"/>
      <c r="AQ32" s="151" t="s">
        <v>635</v>
      </c>
      <c r="AR32" s="152"/>
      <c r="AS32" s="152"/>
      <c r="AT32" s="153"/>
      <c r="AU32" s="349" t="s">
        <v>635</v>
      </c>
      <c r="AV32" s="349"/>
      <c r="AW32" s="349"/>
      <c r="AX32" s="350"/>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635</v>
      </c>
      <c r="AC33" s="508"/>
      <c r="AD33" s="508"/>
      <c r="AE33" s="348" t="s">
        <v>635</v>
      </c>
      <c r="AF33" s="349"/>
      <c r="AG33" s="349"/>
      <c r="AH33" s="349"/>
      <c r="AI33" s="348" t="s">
        <v>635</v>
      </c>
      <c r="AJ33" s="349"/>
      <c r="AK33" s="349"/>
      <c r="AL33" s="349"/>
      <c r="AM33" s="348" t="s">
        <v>635</v>
      </c>
      <c r="AN33" s="349"/>
      <c r="AO33" s="349"/>
      <c r="AP33" s="349"/>
      <c r="AQ33" s="151" t="s">
        <v>635</v>
      </c>
      <c r="AR33" s="152"/>
      <c r="AS33" s="152"/>
      <c r="AT33" s="153"/>
      <c r="AU33" s="349" t="s">
        <v>635</v>
      </c>
      <c r="AV33" s="349"/>
      <c r="AW33" s="349"/>
      <c r="AX33" s="350"/>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t="s">
        <v>635</v>
      </c>
      <c r="AF34" s="349"/>
      <c r="AG34" s="349"/>
      <c r="AH34" s="349"/>
      <c r="AI34" s="348" t="s">
        <v>635</v>
      </c>
      <c r="AJ34" s="349"/>
      <c r="AK34" s="349"/>
      <c r="AL34" s="349"/>
      <c r="AM34" s="348" t="s">
        <v>635</v>
      </c>
      <c r="AN34" s="349"/>
      <c r="AO34" s="349"/>
      <c r="AP34" s="349"/>
      <c r="AQ34" s="151" t="s">
        <v>635</v>
      </c>
      <c r="AR34" s="152"/>
      <c r="AS34" s="152"/>
      <c r="AT34" s="153"/>
      <c r="AU34" s="349" t="s">
        <v>635</v>
      </c>
      <c r="AV34" s="349"/>
      <c r="AW34" s="349"/>
      <c r="AX34" s="350"/>
    </row>
    <row r="35" spans="1:51" ht="23.25" customHeight="1" x14ac:dyDescent="0.15">
      <c r="A35" s="893" t="s">
        <v>299</v>
      </c>
      <c r="B35" s="894"/>
      <c r="C35" s="894"/>
      <c r="D35" s="894"/>
      <c r="E35" s="894"/>
      <c r="F35" s="895"/>
      <c r="G35" s="899" t="s">
        <v>635</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35" t="s">
        <v>270</v>
      </c>
      <c r="B37" s="636"/>
      <c r="C37" s="636"/>
      <c r="D37" s="636"/>
      <c r="E37" s="636"/>
      <c r="F37" s="637"/>
      <c r="G37" s="551" t="s">
        <v>145</v>
      </c>
      <c r="H37" s="362"/>
      <c r="I37" s="362"/>
      <c r="J37" s="362"/>
      <c r="K37" s="362"/>
      <c r="L37" s="362"/>
      <c r="M37" s="362"/>
      <c r="N37" s="362"/>
      <c r="O37" s="552"/>
      <c r="P37" s="625" t="s">
        <v>58</v>
      </c>
      <c r="Q37" s="362"/>
      <c r="R37" s="362"/>
      <c r="S37" s="362"/>
      <c r="T37" s="362"/>
      <c r="U37" s="362"/>
      <c r="V37" s="362"/>
      <c r="W37" s="362"/>
      <c r="X37" s="552"/>
      <c r="Y37" s="626"/>
      <c r="Z37" s="627"/>
      <c r="AA37" s="628"/>
      <c r="AB37" s="598" t="s">
        <v>11</v>
      </c>
      <c r="AC37" s="599"/>
      <c r="AD37" s="600"/>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4" t="s">
        <v>12</v>
      </c>
      <c r="Z39" s="535"/>
      <c r="AA39" s="536"/>
      <c r="AB39" s="537"/>
      <c r="AC39" s="537"/>
      <c r="AD39" s="53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8"/>
      <c r="B41" s="639"/>
      <c r="C41" s="639"/>
      <c r="D41" s="639"/>
      <c r="E41" s="639"/>
      <c r="F41" s="640"/>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3" t="s">
        <v>299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35" t="s">
        <v>270</v>
      </c>
      <c r="B44" s="636"/>
      <c r="C44" s="636"/>
      <c r="D44" s="636"/>
      <c r="E44" s="636"/>
      <c r="F44" s="637"/>
      <c r="G44" s="551" t="s">
        <v>145</v>
      </c>
      <c r="H44" s="362"/>
      <c r="I44" s="362"/>
      <c r="J44" s="362"/>
      <c r="K44" s="362"/>
      <c r="L44" s="362"/>
      <c r="M44" s="362"/>
      <c r="N44" s="362"/>
      <c r="O44" s="552"/>
      <c r="P44" s="625" t="s">
        <v>58</v>
      </c>
      <c r="Q44" s="362"/>
      <c r="R44" s="362"/>
      <c r="S44" s="362"/>
      <c r="T44" s="362"/>
      <c r="U44" s="362"/>
      <c r="V44" s="362"/>
      <c r="W44" s="362"/>
      <c r="X44" s="552"/>
      <c r="Y44" s="626"/>
      <c r="Z44" s="627"/>
      <c r="AA44" s="628"/>
      <c r="AB44" s="598" t="s">
        <v>11</v>
      </c>
      <c r="AC44" s="599"/>
      <c r="AD44" s="600"/>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8"/>
      <c r="B48" s="639"/>
      <c r="C48" s="639"/>
      <c r="D48" s="639"/>
      <c r="E48" s="639"/>
      <c r="F48" s="640"/>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3" t="s">
        <v>299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25" t="s">
        <v>58</v>
      </c>
      <c r="Q51" s="362"/>
      <c r="R51" s="362"/>
      <c r="S51" s="362"/>
      <c r="T51" s="362"/>
      <c r="U51" s="362"/>
      <c r="V51" s="362"/>
      <c r="W51" s="362"/>
      <c r="X51" s="552"/>
      <c r="Y51" s="626"/>
      <c r="Z51" s="627"/>
      <c r="AA51" s="628"/>
      <c r="AB51" s="598" t="s">
        <v>11</v>
      </c>
      <c r="AC51" s="599"/>
      <c r="AD51" s="600"/>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8"/>
      <c r="B55" s="639"/>
      <c r="C55" s="639"/>
      <c r="D55" s="639"/>
      <c r="E55" s="639"/>
      <c r="F55" s="640"/>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3" t="s">
        <v>299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25" t="s">
        <v>58</v>
      </c>
      <c r="Q58" s="362"/>
      <c r="R58" s="362"/>
      <c r="S58" s="362"/>
      <c r="T58" s="362"/>
      <c r="U58" s="362"/>
      <c r="V58" s="362"/>
      <c r="W58" s="362"/>
      <c r="X58" s="552"/>
      <c r="Y58" s="626"/>
      <c r="Z58" s="627"/>
      <c r="AA58" s="628"/>
      <c r="AB58" s="598" t="s">
        <v>11</v>
      </c>
      <c r="AC58" s="599"/>
      <c r="AD58" s="600"/>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3" t="s">
        <v>299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0" t="s">
        <v>309</v>
      </c>
      <c r="AF65" s="320"/>
      <c r="AG65" s="320"/>
      <c r="AH65" s="320"/>
      <c r="AI65" s="320" t="s">
        <v>331</v>
      </c>
      <c r="AJ65" s="320"/>
      <c r="AK65" s="320"/>
      <c r="AL65" s="320"/>
      <c r="AM65" s="320" t="s">
        <v>428</v>
      </c>
      <c r="AN65" s="320"/>
      <c r="AO65" s="320"/>
      <c r="AP65" s="320"/>
      <c r="AQ65" s="200" t="s">
        <v>184</v>
      </c>
      <c r="AR65" s="184"/>
      <c r="AS65" s="184"/>
      <c r="AT65" s="185"/>
      <c r="AU65" s="972" t="s">
        <v>133</v>
      </c>
      <c r="AV65" s="972"/>
      <c r="AW65" s="972"/>
      <c r="AX65" s="973"/>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269</v>
      </c>
      <c r="AX66" s="974"/>
      <c r="AY66">
        <f>$AY$65</f>
        <v>0</v>
      </c>
    </row>
    <row r="67" spans="1:51" ht="23.25" hidden="1" customHeight="1" x14ac:dyDescent="0.15">
      <c r="A67" s="837"/>
      <c r="B67" s="838"/>
      <c r="C67" s="838"/>
      <c r="D67" s="838"/>
      <c r="E67" s="838"/>
      <c r="F67" s="839"/>
      <c r="G67" s="975" t="s">
        <v>186</v>
      </c>
      <c r="H67" s="958"/>
      <c r="I67" s="959"/>
      <c r="J67" s="959"/>
      <c r="K67" s="959"/>
      <c r="L67" s="959"/>
      <c r="M67" s="959"/>
      <c r="N67" s="959"/>
      <c r="O67" s="960"/>
      <c r="P67" s="958"/>
      <c r="Q67" s="959"/>
      <c r="R67" s="959"/>
      <c r="S67" s="959"/>
      <c r="T67" s="959"/>
      <c r="U67" s="959"/>
      <c r="V67" s="960"/>
      <c r="W67" s="964"/>
      <c r="X67" s="965"/>
      <c r="Y67" s="945" t="s">
        <v>12</v>
      </c>
      <c r="Z67" s="945"/>
      <c r="AA67" s="946"/>
      <c r="AB67" s="947" t="s">
        <v>289</v>
      </c>
      <c r="AC67" s="947"/>
      <c r="AD67" s="947"/>
      <c r="AE67" s="348"/>
      <c r="AF67" s="349"/>
      <c r="AG67" s="349"/>
      <c r="AH67" s="349"/>
      <c r="AI67" s="348"/>
      <c r="AJ67" s="349"/>
      <c r="AK67" s="349"/>
      <c r="AL67" s="349"/>
      <c r="AM67" s="348"/>
      <c r="AN67" s="349"/>
      <c r="AO67" s="349"/>
      <c r="AP67" s="349"/>
      <c r="AQ67" s="348"/>
      <c r="AR67" s="349"/>
      <c r="AS67" s="349"/>
      <c r="AT67" s="443"/>
      <c r="AU67" s="349"/>
      <c r="AV67" s="349"/>
      <c r="AW67" s="349"/>
      <c r="AX67" s="350"/>
      <c r="AY67">
        <f t="shared" ref="AY67:AY72" si="8">$AY$65</f>
        <v>0</v>
      </c>
    </row>
    <row r="68" spans="1:51" ht="23.25" hidden="1" customHeight="1" x14ac:dyDescent="0.15">
      <c r="A68" s="837"/>
      <c r="B68" s="838"/>
      <c r="C68" s="838"/>
      <c r="D68" s="838"/>
      <c r="E68" s="838"/>
      <c r="F68" s="839"/>
      <c r="G68" s="935"/>
      <c r="H68" s="961"/>
      <c r="I68" s="962"/>
      <c r="J68" s="962"/>
      <c r="K68" s="962"/>
      <c r="L68" s="962"/>
      <c r="M68" s="962"/>
      <c r="N68" s="962"/>
      <c r="O68" s="963"/>
      <c r="P68" s="961"/>
      <c r="Q68" s="962"/>
      <c r="R68" s="962"/>
      <c r="S68" s="962"/>
      <c r="T68" s="962"/>
      <c r="U68" s="962"/>
      <c r="V68" s="963"/>
      <c r="W68" s="966"/>
      <c r="X68" s="967"/>
      <c r="Y68" s="115" t="s">
        <v>53</v>
      </c>
      <c r="Z68" s="115"/>
      <c r="AA68" s="116"/>
      <c r="AB68" s="970" t="s">
        <v>289</v>
      </c>
      <c r="AC68" s="970"/>
      <c r="AD68" s="970"/>
      <c r="AE68" s="348"/>
      <c r="AF68" s="349"/>
      <c r="AG68" s="349"/>
      <c r="AH68" s="349"/>
      <c r="AI68" s="348"/>
      <c r="AJ68" s="349"/>
      <c r="AK68" s="349"/>
      <c r="AL68" s="349"/>
      <c r="AM68" s="348"/>
      <c r="AN68" s="349"/>
      <c r="AO68" s="349"/>
      <c r="AP68" s="349"/>
      <c r="AQ68" s="348"/>
      <c r="AR68" s="349"/>
      <c r="AS68" s="349"/>
      <c r="AT68" s="443"/>
      <c r="AU68" s="349"/>
      <c r="AV68" s="349"/>
      <c r="AW68" s="349"/>
      <c r="AX68" s="350"/>
      <c r="AY68">
        <f t="shared" si="8"/>
        <v>0</v>
      </c>
    </row>
    <row r="69" spans="1:51" ht="23.25" hidden="1" customHeight="1" x14ac:dyDescent="0.15">
      <c r="A69" s="837"/>
      <c r="B69" s="838"/>
      <c r="C69" s="838"/>
      <c r="D69" s="838"/>
      <c r="E69" s="838"/>
      <c r="F69" s="839"/>
      <c r="G69" s="976"/>
      <c r="H69" s="961"/>
      <c r="I69" s="962"/>
      <c r="J69" s="962"/>
      <c r="K69" s="962"/>
      <c r="L69" s="962"/>
      <c r="M69" s="962"/>
      <c r="N69" s="962"/>
      <c r="O69" s="963"/>
      <c r="P69" s="961"/>
      <c r="Q69" s="962"/>
      <c r="R69" s="962"/>
      <c r="S69" s="962"/>
      <c r="T69" s="962"/>
      <c r="U69" s="962"/>
      <c r="V69" s="963"/>
      <c r="W69" s="968"/>
      <c r="X69" s="969"/>
      <c r="Y69" s="115" t="s">
        <v>13</v>
      </c>
      <c r="Z69" s="115"/>
      <c r="AA69" s="116"/>
      <c r="AB69" s="971" t="s">
        <v>290</v>
      </c>
      <c r="AC69" s="971"/>
      <c r="AD69" s="971"/>
      <c r="AE69" s="356"/>
      <c r="AF69" s="357"/>
      <c r="AG69" s="357"/>
      <c r="AH69" s="357"/>
      <c r="AI69" s="356"/>
      <c r="AJ69" s="357"/>
      <c r="AK69" s="357"/>
      <c r="AL69" s="357"/>
      <c r="AM69" s="356"/>
      <c r="AN69" s="357"/>
      <c r="AO69" s="357"/>
      <c r="AP69" s="357"/>
      <c r="AQ69" s="348"/>
      <c r="AR69" s="349"/>
      <c r="AS69" s="349"/>
      <c r="AT69" s="443"/>
      <c r="AU69" s="349"/>
      <c r="AV69" s="349"/>
      <c r="AW69" s="349"/>
      <c r="AX69" s="350"/>
      <c r="AY69">
        <f t="shared" si="8"/>
        <v>0</v>
      </c>
    </row>
    <row r="70" spans="1:51" ht="23.25" hidden="1" customHeight="1" x14ac:dyDescent="0.15">
      <c r="A70" s="837" t="s">
        <v>275</v>
      </c>
      <c r="B70" s="838"/>
      <c r="C70" s="838"/>
      <c r="D70" s="838"/>
      <c r="E70" s="838"/>
      <c r="F70" s="839"/>
      <c r="G70" s="935" t="s">
        <v>187</v>
      </c>
      <c r="H70" s="936"/>
      <c r="I70" s="936"/>
      <c r="J70" s="936"/>
      <c r="K70" s="936"/>
      <c r="L70" s="936"/>
      <c r="M70" s="936"/>
      <c r="N70" s="936"/>
      <c r="O70" s="936"/>
      <c r="P70" s="936"/>
      <c r="Q70" s="936"/>
      <c r="R70" s="936"/>
      <c r="S70" s="936"/>
      <c r="T70" s="936"/>
      <c r="U70" s="936"/>
      <c r="V70" s="936"/>
      <c r="W70" s="939" t="s">
        <v>288</v>
      </c>
      <c r="X70" s="940"/>
      <c r="Y70" s="945" t="s">
        <v>12</v>
      </c>
      <c r="Z70" s="945"/>
      <c r="AA70" s="946"/>
      <c r="AB70" s="947" t="s">
        <v>289</v>
      </c>
      <c r="AC70" s="947"/>
      <c r="AD70" s="947"/>
      <c r="AE70" s="348"/>
      <c r="AF70" s="349"/>
      <c r="AG70" s="349"/>
      <c r="AH70" s="349"/>
      <c r="AI70" s="348"/>
      <c r="AJ70" s="349"/>
      <c r="AK70" s="349"/>
      <c r="AL70" s="349"/>
      <c r="AM70" s="348"/>
      <c r="AN70" s="349"/>
      <c r="AO70" s="349"/>
      <c r="AP70" s="349"/>
      <c r="AQ70" s="348"/>
      <c r="AR70" s="349"/>
      <c r="AS70" s="349"/>
      <c r="AT70" s="443"/>
      <c r="AU70" s="349"/>
      <c r="AV70" s="349"/>
      <c r="AW70" s="349"/>
      <c r="AX70" s="350"/>
      <c r="AY70">
        <f t="shared" si="8"/>
        <v>0</v>
      </c>
    </row>
    <row r="71" spans="1:51" ht="23.25" hidden="1" customHeight="1" x14ac:dyDescent="0.15">
      <c r="A71" s="837"/>
      <c r="B71" s="838"/>
      <c r="C71" s="838"/>
      <c r="D71" s="838"/>
      <c r="E71" s="838"/>
      <c r="F71" s="839"/>
      <c r="G71" s="935"/>
      <c r="H71" s="937"/>
      <c r="I71" s="937"/>
      <c r="J71" s="937"/>
      <c r="K71" s="937"/>
      <c r="L71" s="937"/>
      <c r="M71" s="937"/>
      <c r="N71" s="937"/>
      <c r="O71" s="937"/>
      <c r="P71" s="937"/>
      <c r="Q71" s="937"/>
      <c r="R71" s="937"/>
      <c r="S71" s="937"/>
      <c r="T71" s="937"/>
      <c r="U71" s="937"/>
      <c r="V71" s="937"/>
      <c r="W71" s="941"/>
      <c r="X71" s="942"/>
      <c r="Y71" s="115" t="s">
        <v>53</v>
      </c>
      <c r="Z71" s="115"/>
      <c r="AA71" s="116"/>
      <c r="AB71" s="970" t="s">
        <v>289</v>
      </c>
      <c r="AC71" s="970"/>
      <c r="AD71" s="970"/>
      <c r="AE71" s="348"/>
      <c r="AF71" s="349"/>
      <c r="AG71" s="349"/>
      <c r="AH71" s="349"/>
      <c r="AI71" s="348"/>
      <c r="AJ71" s="349"/>
      <c r="AK71" s="349"/>
      <c r="AL71" s="349"/>
      <c r="AM71" s="348"/>
      <c r="AN71" s="349"/>
      <c r="AO71" s="349"/>
      <c r="AP71" s="349"/>
      <c r="AQ71" s="348"/>
      <c r="AR71" s="349"/>
      <c r="AS71" s="349"/>
      <c r="AT71" s="443"/>
      <c r="AU71" s="349"/>
      <c r="AV71" s="349"/>
      <c r="AW71" s="349"/>
      <c r="AX71" s="350"/>
      <c r="AY71">
        <f t="shared" si="8"/>
        <v>0</v>
      </c>
    </row>
    <row r="72" spans="1:51" ht="23.25" hidden="1" customHeight="1" x14ac:dyDescent="0.15">
      <c r="A72" s="840"/>
      <c r="B72" s="841"/>
      <c r="C72" s="841"/>
      <c r="D72" s="841"/>
      <c r="E72" s="841"/>
      <c r="F72" s="842"/>
      <c r="G72" s="935"/>
      <c r="H72" s="938"/>
      <c r="I72" s="938"/>
      <c r="J72" s="938"/>
      <c r="K72" s="938"/>
      <c r="L72" s="938"/>
      <c r="M72" s="938"/>
      <c r="N72" s="938"/>
      <c r="O72" s="938"/>
      <c r="P72" s="938"/>
      <c r="Q72" s="938"/>
      <c r="R72" s="938"/>
      <c r="S72" s="938"/>
      <c r="T72" s="938"/>
      <c r="U72" s="938"/>
      <c r="V72" s="938"/>
      <c r="W72" s="943"/>
      <c r="X72" s="944"/>
      <c r="Y72" s="115" t="s">
        <v>13</v>
      </c>
      <c r="Z72" s="115"/>
      <c r="AA72" s="116"/>
      <c r="AB72" s="971" t="s">
        <v>290</v>
      </c>
      <c r="AC72" s="971"/>
      <c r="AD72" s="971"/>
      <c r="AE72" s="356"/>
      <c r="AF72" s="357"/>
      <c r="AG72" s="357"/>
      <c r="AH72" s="357"/>
      <c r="AI72" s="356"/>
      <c r="AJ72" s="357"/>
      <c r="AK72" s="357"/>
      <c r="AL72" s="357"/>
      <c r="AM72" s="356"/>
      <c r="AN72" s="357"/>
      <c r="AO72" s="357"/>
      <c r="AP72" s="934"/>
      <c r="AQ72" s="348"/>
      <c r="AR72" s="349"/>
      <c r="AS72" s="349"/>
      <c r="AT72" s="443"/>
      <c r="AU72" s="349"/>
      <c r="AV72" s="349"/>
      <c r="AW72" s="349"/>
      <c r="AX72" s="350"/>
      <c r="AY72">
        <f t="shared" si="8"/>
        <v>0</v>
      </c>
    </row>
    <row r="73" spans="1:51" ht="18.75" hidden="1" customHeight="1" x14ac:dyDescent="0.15">
      <c r="A73" s="823" t="s">
        <v>271</v>
      </c>
      <c r="B73" s="824"/>
      <c r="C73" s="824"/>
      <c r="D73" s="824"/>
      <c r="E73" s="824"/>
      <c r="F73" s="825"/>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8" t="s">
        <v>302</v>
      </c>
      <c r="B78" s="909"/>
      <c r="C78" s="909"/>
      <c r="D78" s="909"/>
      <c r="E78" s="906" t="s">
        <v>249</v>
      </c>
      <c r="F78" s="907"/>
      <c r="G78" s="45" t="s">
        <v>187</v>
      </c>
      <c r="H78" s="781"/>
      <c r="I78" s="230"/>
      <c r="J78" s="230"/>
      <c r="K78" s="230"/>
      <c r="L78" s="230"/>
      <c r="M78" s="230"/>
      <c r="N78" s="230"/>
      <c r="O78" s="782"/>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265</v>
      </c>
      <c r="AP79" s="112"/>
      <c r="AQ79" s="112"/>
      <c r="AR79" s="62" t="s">
        <v>263</v>
      </c>
      <c r="AS79" s="111"/>
      <c r="AT79" s="112"/>
      <c r="AU79" s="112"/>
      <c r="AV79" s="112"/>
      <c r="AW79" s="112"/>
      <c r="AX79" s="113"/>
      <c r="AY79">
        <f>COUNTIF($AR$79,"☑")</f>
        <v>0</v>
      </c>
    </row>
    <row r="80" spans="1:51" ht="18.75" customHeight="1" x14ac:dyDescent="0.15">
      <c r="A80" s="505" t="s">
        <v>146</v>
      </c>
      <c r="B80" s="832" t="s">
        <v>262</v>
      </c>
      <c r="C80" s="833"/>
      <c r="D80" s="833"/>
      <c r="E80" s="833"/>
      <c r="F80" s="834"/>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619</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8"/>
      <c r="AY80">
        <f>COUNTA($G$82)</f>
        <v>1</v>
      </c>
    </row>
    <row r="81" spans="1:60" ht="22.5" customHeight="1" x14ac:dyDescent="0.15">
      <c r="A81" s="506"/>
      <c r="B81" s="835"/>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6"/>
      <c r="B82" s="835"/>
      <c r="C82" s="538"/>
      <c r="D82" s="538"/>
      <c r="E82" s="538"/>
      <c r="F82" s="539"/>
      <c r="G82" s="487" t="s">
        <v>639</v>
      </c>
      <c r="H82" s="487"/>
      <c r="I82" s="487"/>
      <c r="J82" s="487"/>
      <c r="K82" s="487"/>
      <c r="L82" s="487"/>
      <c r="M82" s="487"/>
      <c r="N82" s="487"/>
      <c r="O82" s="487"/>
      <c r="P82" s="487"/>
      <c r="Q82" s="487"/>
      <c r="R82" s="487"/>
      <c r="S82" s="487"/>
      <c r="T82" s="487"/>
      <c r="U82" s="487"/>
      <c r="V82" s="487"/>
      <c r="W82" s="487"/>
      <c r="X82" s="487"/>
      <c r="Y82" s="487"/>
      <c r="Z82" s="487"/>
      <c r="AA82" s="740"/>
      <c r="AB82" s="486" t="s">
        <v>668</v>
      </c>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1</v>
      </c>
    </row>
    <row r="83" spans="1:60" ht="22.5"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1"/>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1</v>
      </c>
    </row>
    <row r="84" spans="1:60" ht="86.45"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2"/>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1</v>
      </c>
    </row>
    <row r="85" spans="1:60" ht="18.75" customHeight="1" x14ac:dyDescent="0.15">
      <c r="A85" s="506"/>
      <c r="B85" s="538" t="s">
        <v>144</v>
      </c>
      <c r="C85" s="538"/>
      <c r="D85" s="538"/>
      <c r="E85" s="538"/>
      <c r="F85" s="539"/>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4" t="s">
        <v>11</v>
      </c>
      <c r="AC85" s="445"/>
      <c r="AD85" s="446"/>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6"/>
      <c r="B87" s="538"/>
      <c r="C87" s="538"/>
      <c r="D87" s="538"/>
      <c r="E87" s="538"/>
      <c r="F87" s="539"/>
      <c r="G87" s="217" t="s">
        <v>640</v>
      </c>
      <c r="H87" s="176"/>
      <c r="I87" s="176"/>
      <c r="J87" s="176"/>
      <c r="K87" s="176"/>
      <c r="L87" s="176"/>
      <c r="M87" s="176"/>
      <c r="N87" s="176"/>
      <c r="O87" s="218"/>
      <c r="P87" s="176" t="s">
        <v>641</v>
      </c>
      <c r="Q87" s="789"/>
      <c r="R87" s="789"/>
      <c r="S87" s="789"/>
      <c r="T87" s="789"/>
      <c r="U87" s="789"/>
      <c r="V87" s="789"/>
      <c r="W87" s="789"/>
      <c r="X87" s="790"/>
      <c r="Y87" s="743" t="s">
        <v>61</v>
      </c>
      <c r="Z87" s="744"/>
      <c r="AA87" s="745"/>
      <c r="AB87" s="537" t="s">
        <v>642</v>
      </c>
      <c r="AC87" s="537"/>
      <c r="AD87" s="537"/>
      <c r="AE87" s="348" t="s">
        <v>635</v>
      </c>
      <c r="AF87" s="349"/>
      <c r="AG87" s="349"/>
      <c r="AH87" s="349"/>
      <c r="AI87" s="348">
        <v>1350</v>
      </c>
      <c r="AJ87" s="349"/>
      <c r="AK87" s="349"/>
      <c r="AL87" s="349"/>
      <c r="AM87" s="348">
        <v>17328</v>
      </c>
      <c r="AN87" s="349"/>
      <c r="AO87" s="349"/>
      <c r="AP87" s="349"/>
      <c r="AQ87" s="151" t="s">
        <v>635</v>
      </c>
      <c r="AR87" s="152"/>
      <c r="AS87" s="152"/>
      <c r="AT87" s="153"/>
      <c r="AU87" s="349" t="s">
        <v>635</v>
      </c>
      <c r="AV87" s="349"/>
      <c r="AW87" s="349"/>
      <c r="AX87" s="350"/>
      <c r="AY87">
        <f t="shared" si="10"/>
        <v>1</v>
      </c>
    </row>
    <row r="88" spans="1:60" ht="23.25" customHeight="1" x14ac:dyDescent="0.15">
      <c r="A88" s="506"/>
      <c r="B88" s="538"/>
      <c r="C88" s="538"/>
      <c r="D88" s="538"/>
      <c r="E88" s="538"/>
      <c r="F88" s="539"/>
      <c r="G88" s="219"/>
      <c r="H88" s="220"/>
      <c r="I88" s="220"/>
      <c r="J88" s="220"/>
      <c r="K88" s="220"/>
      <c r="L88" s="220"/>
      <c r="M88" s="220"/>
      <c r="N88" s="220"/>
      <c r="O88" s="221"/>
      <c r="P88" s="791"/>
      <c r="Q88" s="791"/>
      <c r="R88" s="791"/>
      <c r="S88" s="791"/>
      <c r="T88" s="791"/>
      <c r="U88" s="791"/>
      <c r="V88" s="791"/>
      <c r="W88" s="791"/>
      <c r="X88" s="792"/>
      <c r="Y88" s="720" t="s">
        <v>53</v>
      </c>
      <c r="Z88" s="721"/>
      <c r="AA88" s="722"/>
      <c r="AB88" s="508" t="s">
        <v>642</v>
      </c>
      <c r="AC88" s="508"/>
      <c r="AD88" s="508"/>
      <c r="AE88" s="348" t="s">
        <v>635</v>
      </c>
      <c r="AF88" s="349"/>
      <c r="AG88" s="349"/>
      <c r="AH88" s="349"/>
      <c r="AI88" s="348">
        <v>35054</v>
      </c>
      <c r="AJ88" s="349"/>
      <c r="AK88" s="349"/>
      <c r="AL88" s="349"/>
      <c r="AM88" s="348">
        <v>43437</v>
      </c>
      <c r="AN88" s="349"/>
      <c r="AO88" s="349"/>
      <c r="AP88" s="443"/>
      <c r="AQ88" s="151" t="s">
        <v>635</v>
      </c>
      <c r="AR88" s="152"/>
      <c r="AS88" s="152"/>
      <c r="AT88" s="153"/>
      <c r="AU88" s="349">
        <v>29723</v>
      </c>
      <c r="AV88" s="349"/>
      <c r="AW88" s="349"/>
      <c r="AX88" s="350"/>
      <c r="AY88">
        <f t="shared" si="10"/>
        <v>1</v>
      </c>
      <c r="AZ88" s="10"/>
      <c r="BA88" s="10"/>
      <c r="BB88" s="10"/>
      <c r="BC88" s="10"/>
    </row>
    <row r="89" spans="1:60" ht="23.25" customHeight="1" thickBot="1" x14ac:dyDescent="0.2">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3"/>
      <c r="Y89" s="720" t="s">
        <v>13</v>
      </c>
      <c r="Z89" s="721"/>
      <c r="AA89" s="722"/>
      <c r="AB89" s="447" t="s">
        <v>14</v>
      </c>
      <c r="AC89" s="447"/>
      <c r="AD89" s="447"/>
      <c r="AE89" s="356" t="s">
        <v>635</v>
      </c>
      <c r="AF89" s="357"/>
      <c r="AG89" s="357"/>
      <c r="AH89" s="357"/>
      <c r="AI89" s="356">
        <v>3.9</v>
      </c>
      <c r="AJ89" s="357"/>
      <c r="AK89" s="357"/>
      <c r="AL89" s="357"/>
      <c r="AM89" s="356">
        <v>39.9</v>
      </c>
      <c r="AN89" s="357"/>
      <c r="AO89" s="357"/>
      <c r="AP89" s="357"/>
      <c r="AQ89" s="151" t="s">
        <v>635</v>
      </c>
      <c r="AR89" s="152"/>
      <c r="AS89" s="152"/>
      <c r="AT89" s="153"/>
      <c r="AU89" s="349" t="s">
        <v>635</v>
      </c>
      <c r="AV89" s="349"/>
      <c r="AW89" s="349"/>
      <c r="AX89" s="350"/>
      <c r="AY89">
        <f t="shared" si="10"/>
        <v>1</v>
      </c>
      <c r="AZ89" s="10"/>
      <c r="BA89" s="10"/>
      <c r="BB89" s="10"/>
      <c r="BC89" s="10"/>
      <c r="BD89" s="10"/>
      <c r="BE89" s="10"/>
      <c r="BF89" s="10"/>
      <c r="BG89" s="10"/>
      <c r="BH89" s="10"/>
    </row>
    <row r="90" spans="1:60" ht="18.75" hidden="1" customHeight="1" x14ac:dyDescent="0.15">
      <c r="A90" s="506"/>
      <c r="B90" s="538" t="s">
        <v>144</v>
      </c>
      <c r="C90" s="538"/>
      <c r="D90" s="538"/>
      <c r="E90" s="538"/>
      <c r="F90" s="539"/>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4" t="s">
        <v>11</v>
      </c>
      <c r="AC90" s="445"/>
      <c r="AD90" s="446"/>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9"/>
      <c r="R92" s="789"/>
      <c r="S92" s="789"/>
      <c r="T92" s="789"/>
      <c r="U92" s="789"/>
      <c r="V92" s="789"/>
      <c r="W92" s="789"/>
      <c r="X92" s="790"/>
      <c r="Y92" s="743" t="s">
        <v>61</v>
      </c>
      <c r="Z92" s="744"/>
      <c r="AA92" s="745"/>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1"/>
      <c r="Q93" s="791"/>
      <c r="R93" s="791"/>
      <c r="S93" s="791"/>
      <c r="T93" s="791"/>
      <c r="U93" s="791"/>
      <c r="V93" s="791"/>
      <c r="W93" s="791"/>
      <c r="X93" s="792"/>
      <c r="Y93" s="720" t="s">
        <v>53</v>
      </c>
      <c r="Z93" s="721"/>
      <c r="AA93" s="722"/>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3"/>
      <c r="Y94" s="720" t="s">
        <v>13</v>
      </c>
      <c r="Z94" s="721"/>
      <c r="AA94" s="722"/>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4" t="s">
        <v>11</v>
      </c>
      <c r="AC95" s="445"/>
      <c r="AD95" s="446"/>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9"/>
      <c r="R97" s="789"/>
      <c r="S97" s="789"/>
      <c r="T97" s="789"/>
      <c r="U97" s="789"/>
      <c r="V97" s="789"/>
      <c r="W97" s="789"/>
      <c r="X97" s="790"/>
      <c r="Y97" s="743" t="s">
        <v>61</v>
      </c>
      <c r="Z97" s="744"/>
      <c r="AA97" s="745"/>
      <c r="AB97" s="388"/>
      <c r="AC97" s="389"/>
      <c r="AD97" s="390"/>
      <c r="AE97" s="348"/>
      <c r="AF97" s="349"/>
      <c r="AG97" s="349"/>
      <c r="AH97" s="443"/>
      <c r="AI97" s="348"/>
      <c r="AJ97" s="349"/>
      <c r="AK97" s="349"/>
      <c r="AL97" s="44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1"/>
      <c r="Q98" s="791"/>
      <c r="R98" s="791"/>
      <c r="S98" s="791"/>
      <c r="T98" s="791"/>
      <c r="U98" s="791"/>
      <c r="V98" s="791"/>
      <c r="W98" s="791"/>
      <c r="X98" s="792"/>
      <c r="Y98" s="720" t="s">
        <v>53</v>
      </c>
      <c r="Z98" s="721"/>
      <c r="AA98" s="722"/>
      <c r="AB98" s="285"/>
      <c r="AC98" s="286"/>
      <c r="AD98" s="287"/>
      <c r="AE98" s="348"/>
      <c r="AF98" s="349"/>
      <c r="AG98" s="349"/>
      <c r="AH98" s="443"/>
      <c r="AI98" s="348"/>
      <c r="AJ98" s="349"/>
      <c r="AK98" s="349"/>
      <c r="AL98" s="44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6"/>
      <c r="C99" s="866"/>
      <c r="D99" s="866"/>
      <c r="E99" s="866"/>
      <c r="F99" s="867"/>
      <c r="G99" s="794"/>
      <c r="H99" s="233"/>
      <c r="I99" s="233"/>
      <c r="J99" s="233"/>
      <c r="K99" s="233"/>
      <c r="L99" s="233"/>
      <c r="M99" s="233"/>
      <c r="N99" s="233"/>
      <c r="O99" s="795"/>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309</v>
      </c>
      <c r="AF100" s="810"/>
      <c r="AG100" s="810"/>
      <c r="AH100" s="811"/>
      <c r="AI100" s="809" t="s">
        <v>331</v>
      </c>
      <c r="AJ100" s="810"/>
      <c r="AK100" s="810"/>
      <c r="AL100" s="811"/>
      <c r="AM100" s="809" t="s">
        <v>428</v>
      </c>
      <c r="AN100" s="810"/>
      <c r="AO100" s="810"/>
      <c r="AP100" s="811"/>
      <c r="AQ100" s="922" t="s">
        <v>336</v>
      </c>
      <c r="AR100" s="923"/>
      <c r="AS100" s="923"/>
      <c r="AT100" s="924"/>
      <c r="AU100" s="922" t="s">
        <v>460</v>
      </c>
      <c r="AV100" s="923"/>
      <c r="AW100" s="923"/>
      <c r="AX100" s="925"/>
    </row>
    <row r="101" spans="1:60" ht="23.25" customHeight="1" x14ac:dyDescent="0.15">
      <c r="A101" s="477"/>
      <c r="B101" s="478"/>
      <c r="C101" s="478"/>
      <c r="D101" s="478"/>
      <c r="E101" s="478"/>
      <c r="F101" s="479"/>
      <c r="G101" s="176" t="s">
        <v>643</v>
      </c>
      <c r="H101" s="176"/>
      <c r="I101" s="176"/>
      <c r="J101" s="176"/>
      <c r="K101" s="176"/>
      <c r="L101" s="176"/>
      <c r="M101" s="176"/>
      <c r="N101" s="176"/>
      <c r="O101" s="176"/>
      <c r="P101" s="176"/>
      <c r="Q101" s="176"/>
      <c r="R101" s="176"/>
      <c r="S101" s="176"/>
      <c r="T101" s="176"/>
      <c r="U101" s="176"/>
      <c r="V101" s="176"/>
      <c r="W101" s="176"/>
      <c r="X101" s="218"/>
      <c r="Y101" s="784" t="s">
        <v>54</v>
      </c>
      <c r="Z101" s="706"/>
      <c r="AA101" s="707"/>
      <c r="AB101" s="537" t="s">
        <v>644</v>
      </c>
      <c r="AC101" s="537"/>
      <c r="AD101" s="537"/>
      <c r="AE101" s="343" t="s">
        <v>635</v>
      </c>
      <c r="AF101" s="343"/>
      <c r="AG101" s="343"/>
      <c r="AH101" s="343"/>
      <c r="AI101" s="343">
        <v>3433</v>
      </c>
      <c r="AJ101" s="343"/>
      <c r="AK101" s="343"/>
      <c r="AL101" s="343"/>
      <c r="AM101" s="343">
        <v>67901</v>
      </c>
      <c r="AN101" s="343"/>
      <c r="AO101" s="343"/>
      <c r="AP101" s="343"/>
      <c r="AQ101" s="343"/>
      <c r="AR101" s="343"/>
      <c r="AS101" s="343"/>
      <c r="AT101" s="343"/>
      <c r="AU101" s="348"/>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644</v>
      </c>
      <c r="AC102" s="537"/>
      <c r="AD102" s="537"/>
      <c r="AE102" s="343" t="s">
        <v>635</v>
      </c>
      <c r="AF102" s="343"/>
      <c r="AG102" s="343"/>
      <c r="AH102" s="343"/>
      <c r="AI102" s="343">
        <v>197877</v>
      </c>
      <c r="AJ102" s="343"/>
      <c r="AK102" s="343"/>
      <c r="AL102" s="343"/>
      <c r="AM102" s="343">
        <v>190370</v>
      </c>
      <c r="AN102" s="343"/>
      <c r="AO102" s="343"/>
      <c r="AP102" s="343"/>
      <c r="AQ102" s="343">
        <v>145597</v>
      </c>
      <c r="AR102" s="343"/>
      <c r="AS102" s="343"/>
      <c r="AT102" s="343"/>
      <c r="AU102" s="356"/>
      <c r="AV102" s="357"/>
      <c r="AW102" s="357"/>
      <c r="AX102" s="926"/>
    </row>
    <row r="103" spans="1:60" ht="31.5" hidden="1" customHeight="1" x14ac:dyDescent="0.15">
      <c r="A103" s="474" t="s">
        <v>272</v>
      </c>
      <c r="B103" s="475"/>
      <c r="C103" s="475"/>
      <c r="D103" s="475"/>
      <c r="E103" s="475"/>
      <c r="F103" s="476"/>
      <c r="G103" s="721" t="s">
        <v>59</v>
      </c>
      <c r="H103" s="721"/>
      <c r="I103" s="721"/>
      <c r="J103" s="721"/>
      <c r="K103" s="721"/>
      <c r="L103" s="721"/>
      <c r="M103" s="721"/>
      <c r="N103" s="721"/>
      <c r="O103" s="721"/>
      <c r="P103" s="721"/>
      <c r="Q103" s="721"/>
      <c r="R103" s="721"/>
      <c r="S103" s="721"/>
      <c r="T103" s="721"/>
      <c r="U103" s="721"/>
      <c r="V103" s="721"/>
      <c r="W103" s="721"/>
      <c r="X103" s="722"/>
      <c r="Y103" s="454"/>
      <c r="Z103" s="455"/>
      <c r="AA103" s="456"/>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272</v>
      </c>
      <c r="B106" s="475"/>
      <c r="C106" s="475"/>
      <c r="D106" s="475"/>
      <c r="E106" s="475"/>
      <c r="F106" s="476"/>
      <c r="G106" s="721" t="s">
        <v>59</v>
      </c>
      <c r="H106" s="721"/>
      <c r="I106" s="721"/>
      <c r="J106" s="721"/>
      <c r="K106" s="721"/>
      <c r="L106" s="721"/>
      <c r="M106" s="721"/>
      <c r="N106" s="721"/>
      <c r="O106" s="721"/>
      <c r="P106" s="721"/>
      <c r="Q106" s="721"/>
      <c r="R106" s="721"/>
      <c r="S106" s="721"/>
      <c r="T106" s="721"/>
      <c r="U106" s="721"/>
      <c r="V106" s="721"/>
      <c r="W106" s="721"/>
      <c r="X106" s="722"/>
      <c r="Y106" s="454"/>
      <c r="Z106" s="455"/>
      <c r="AA106" s="456"/>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21" t="s">
        <v>59</v>
      </c>
      <c r="H109" s="721"/>
      <c r="I109" s="721"/>
      <c r="J109" s="721"/>
      <c r="K109" s="721"/>
      <c r="L109" s="721"/>
      <c r="M109" s="721"/>
      <c r="N109" s="721"/>
      <c r="O109" s="721"/>
      <c r="P109" s="721"/>
      <c r="Q109" s="721"/>
      <c r="R109" s="721"/>
      <c r="S109" s="721"/>
      <c r="T109" s="721"/>
      <c r="U109" s="721"/>
      <c r="V109" s="721"/>
      <c r="W109" s="721"/>
      <c r="X109" s="722"/>
      <c r="Y109" s="454"/>
      <c r="Z109" s="455"/>
      <c r="AA109" s="456"/>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21" t="s">
        <v>59</v>
      </c>
      <c r="H112" s="721"/>
      <c r="I112" s="721"/>
      <c r="J112" s="721"/>
      <c r="K112" s="721"/>
      <c r="L112" s="721"/>
      <c r="M112" s="721"/>
      <c r="N112" s="721"/>
      <c r="O112" s="721"/>
      <c r="P112" s="721"/>
      <c r="Q112" s="721"/>
      <c r="R112" s="721"/>
      <c r="S112" s="721"/>
      <c r="T112" s="721"/>
      <c r="U112" s="721"/>
      <c r="V112" s="721"/>
      <c r="W112" s="721"/>
      <c r="X112" s="722"/>
      <c r="Y112" s="454"/>
      <c r="Z112" s="455"/>
      <c r="AA112" s="456"/>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443"/>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44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t="s">
        <v>635</v>
      </c>
      <c r="AF116" s="343"/>
      <c r="AG116" s="343"/>
      <c r="AH116" s="343"/>
      <c r="AI116" s="343">
        <v>393</v>
      </c>
      <c r="AJ116" s="343"/>
      <c r="AK116" s="343"/>
      <c r="AL116" s="343"/>
      <c r="AM116" s="343">
        <v>255</v>
      </c>
      <c r="AN116" s="343"/>
      <c r="AO116" s="343"/>
      <c r="AP116" s="343"/>
      <c r="AQ116" s="348">
        <v>204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635</v>
      </c>
      <c r="AF117" s="291"/>
      <c r="AG117" s="291"/>
      <c r="AH117" s="291"/>
      <c r="AI117" s="291" t="s">
        <v>648</v>
      </c>
      <c r="AJ117" s="291"/>
      <c r="AK117" s="291"/>
      <c r="AL117" s="291"/>
      <c r="AM117" s="291" t="s">
        <v>679</v>
      </c>
      <c r="AN117" s="291"/>
      <c r="AO117" s="291"/>
      <c r="AP117" s="291"/>
      <c r="AQ117" s="291" t="s">
        <v>672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324</v>
      </c>
      <c r="B130" s="978"/>
      <c r="C130" s="981" t="s">
        <v>188</v>
      </c>
      <c r="D130" s="978"/>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670</v>
      </c>
      <c r="AR133" s="256"/>
      <c r="AS133" s="164" t="s">
        <v>185</v>
      </c>
      <c r="AT133" s="187"/>
      <c r="AU133" s="163" t="s">
        <v>670</v>
      </c>
      <c r="AV133" s="163"/>
      <c r="AW133" s="164" t="s">
        <v>175</v>
      </c>
      <c r="AX133" s="165"/>
      <c r="AY133">
        <f>$AY$132</f>
        <v>1</v>
      </c>
    </row>
    <row r="134" spans="1:51" ht="39.75" customHeight="1" x14ac:dyDescent="0.15">
      <c r="A134" s="979"/>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635</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635</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1</v>
      </c>
    </row>
    <row r="153" spans="1:51" ht="22.5"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9"/>
      <c r="B154" s="238"/>
      <c r="C154" s="237"/>
      <c r="D154" s="238"/>
      <c r="E154" s="237"/>
      <c r="F154" s="299"/>
      <c r="G154" s="217" t="s">
        <v>635</v>
      </c>
      <c r="H154" s="176"/>
      <c r="I154" s="176"/>
      <c r="J154" s="176"/>
      <c r="K154" s="176"/>
      <c r="L154" s="176"/>
      <c r="M154" s="176"/>
      <c r="N154" s="176"/>
      <c r="O154" s="176"/>
      <c r="P154" s="218"/>
      <c r="Q154" s="175" t="s">
        <v>635</v>
      </c>
      <c r="R154" s="176"/>
      <c r="S154" s="176"/>
      <c r="T154" s="176"/>
      <c r="U154" s="176"/>
      <c r="V154" s="176"/>
      <c r="W154" s="176"/>
      <c r="X154" s="176"/>
      <c r="Y154" s="176"/>
      <c r="Z154" s="176"/>
      <c r="AA154" s="919"/>
      <c r="AB154" s="241" t="s">
        <v>635</v>
      </c>
      <c r="AC154" s="242"/>
      <c r="AD154" s="242"/>
      <c r="AE154" s="247" t="s">
        <v>635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2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2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2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2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2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2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2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2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2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2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2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2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2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2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2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9"/>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884"/>
      <c r="R214" s="885"/>
      <c r="S214" s="885"/>
      <c r="T214" s="885"/>
      <c r="U214" s="885"/>
      <c r="V214" s="885"/>
      <c r="W214" s="885"/>
      <c r="X214" s="885"/>
      <c r="Y214" s="885"/>
      <c r="Z214" s="885"/>
      <c r="AA214" s="88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887"/>
      <c r="R215" s="888"/>
      <c r="S215" s="888"/>
      <c r="T215" s="888"/>
      <c r="U215" s="888"/>
      <c r="V215" s="888"/>
      <c r="W215" s="888"/>
      <c r="X215" s="888"/>
      <c r="Y215" s="888"/>
      <c r="Z215" s="888"/>
      <c r="AA215" s="88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887"/>
      <c r="R216" s="888"/>
      <c r="S216" s="888"/>
      <c r="T216" s="888"/>
      <c r="U216" s="888"/>
      <c r="V216" s="888"/>
      <c r="W216" s="888"/>
      <c r="X216" s="888"/>
      <c r="Y216" s="888"/>
      <c r="Z216" s="888"/>
      <c r="AA216" s="88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887"/>
      <c r="R217" s="888"/>
      <c r="S217" s="888"/>
      <c r="T217" s="888"/>
      <c r="U217" s="888"/>
      <c r="V217" s="888"/>
      <c r="W217" s="888"/>
      <c r="X217" s="888"/>
      <c r="Y217" s="888"/>
      <c r="Z217" s="888"/>
      <c r="AA217" s="88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890"/>
      <c r="R218" s="891"/>
      <c r="S218" s="891"/>
      <c r="T218" s="891"/>
      <c r="U218" s="891"/>
      <c r="V218" s="891"/>
      <c r="W218" s="891"/>
      <c r="X218" s="891"/>
      <c r="Y218" s="891"/>
      <c r="Z218" s="891"/>
      <c r="AA218" s="89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884"/>
      <c r="R221" s="885"/>
      <c r="S221" s="885"/>
      <c r="T221" s="885"/>
      <c r="U221" s="885"/>
      <c r="V221" s="885"/>
      <c r="W221" s="885"/>
      <c r="X221" s="885"/>
      <c r="Y221" s="885"/>
      <c r="Z221" s="885"/>
      <c r="AA221" s="88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887"/>
      <c r="R222" s="888"/>
      <c r="S222" s="888"/>
      <c r="T222" s="888"/>
      <c r="U222" s="888"/>
      <c r="V222" s="888"/>
      <c r="W222" s="888"/>
      <c r="X222" s="888"/>
      <c r="Y222" s="888"/>
      <c r="Z222" s="888"/>
      <c r="AA222" s="88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887"/>
      <c r="R223" s="888"/>
      <c r="S223" s="888"/>
      <c r="T223" s="888"/>
      <c r="U223" s="888"/>
      <c r="V223" s="888"/>
      <c r="W223" s="888"/>
      <c r="X223" s="888"/>
      <c r="Y223" s="888"/>
      <c r="Z223" s="888"/>
      <c r="AA223" s="88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887"/>
      <c r="R224" s="888"/>
      <c r="S224" s="888"/>
      <c r="T224" s="888"/>
      <c r="U224" s="888"/>
      <c r="V224" s="888"/>
      <c r="W224" s="888"/>
      <c r="X224" s="888"/>
      <c r="Y224" s="888"/>
      <c r="Z224" s="888"/>
      <c r="AA224" s="88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890"/>
      <c r="R225" s="891"/>
      <c r="S225" s="891"/>
      <c r="T225" s="891"/>
      <c r="U225" s="891"/>
      <c r="V225" s="891"/>
      <c r="W225" s="891"/>
      <c r="X225" s="891"/>
      <c r="Y225" s="891"/>
      <c r="Z225" s="891"/>
      <c r="AA225" s="89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884"/>
      <c r="R228" s="885"/>
      <c r="S228" s="885"/>
      <c r="T228" s="885"/>
      <c r="U228" s="885"/>
      <c r="V228" s="885"/>
      <c r="W228" s="885"/>
      <c r="X228" s="885"/>
      <c r="Y228" s="885"/>
      <c r="Z228" s="885"/>
      <c r="AA228" s="88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887"/>
      <c r="R229" s="888"/>
      <c r="S229" s="888"/>
      <c r="T229" s="888"/>
      <c r="U229" s="888"/>
      <c r="V229" s="888"/>
      <c r="W229" s="888"/>
      <c r="X229" s="888"/>
      <c r="Y229" s="888"/>
      <c r="Z229" s="888"/>
      <c r="AA229" s="88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887"/>
      <c r="R230" s="888"/>
      <c r="S230" s="888"/>
      <c r="T230" s="888"/>
      <c r="U230" s="888"/>
      <c r="V230" s="888"/>
      <c r="W230" s="888"/>
      <c r="X230" s="888"/>
      <c r="Y230" s="888"/>
      <c r="Z230" s="888"/>
      <c r="AA230" s="88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887"/>
      <c r="R231" s="888"/>
      <c r="S231" s="888"/>
      <c r="T231" s="888"/>
      <c r="U231" s="888"/>
      <c r="V231" s="888"/>
      <c r="W231" s="888"/>
      <c r="X231" s="888"/>
      <c r="Y231" s="888"/>
      <c r="Z231" s="888"/>
      <c r="AA231" s="88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890"/>
      <c r="R232" s="891"/>
      <c r="S232" s="891"/>
      <c r="T232" s="891"/>
      <c r="U232" s="891"/>
      <c r="V232" s="891"/>
      <c r="W232" s="891"/>
      <c r="X232" s="891"/>
      <c r="Y232" s="891"/>
      <c r="Z232" s="891"/>
      <c r="AA232" s="89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884"/>
      <c r="R235" s="885"/>
      <c r="S235" s="885"/>
      <c r="T235" s="885"/>
      <c r="U235" s="885"/>
      <c r="V235" s="885"/>
      <c r="W235" s="885"/>
      <c r="X235" s="885"/>
      <c r="Y235" s="885"/>
      <c r="Z235" s="885"/>
      <c r="AA235" s="88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887"/>
      <c r="R236" s="888"/>
      <c r="S236" s="888"/>
      <c r="T236" s="888"/>
      <c r="U236" s="888"/>
      <c r="V236" s="888"/>
      <c r="W236" s="888"/>
      <c r="X236" s="888"/>
      <c r="Y236" s="888"/>
      <c r="Z236" s="888"/>
      <c r="AA236" s="88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887"/>
      <c r="R237" s="888"/>
      <c r="S237" s="888"/>
      <c r="T237" s="888"/>
      <c r="U237" s="888"/>
      <c r="V237" s="888"/>
      <c r="W237" s="888"/>
      <c r="X237" s="888"/>
      <c r="Y237" s="888"/>
      <c r="Z237" s="888"/>
      <c r="AA237" s="88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887"/>
      <c r="R238" s="888"/>
      <c r="S238" s="888"/>
      <c r="T238" s="888"/>
      <c r="U238" s="888"/>
      <c r="V238" s="888"/>
      <c r="W238" s="888"/>
      <c r="X238" s="888"/>
      <c r="Y238" s="888"/>
      <c r="Z238" s="888"/>
      <c r="AA238" s="88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890"/>
      <c r="R239" s="891"/>
      <c r="S239" s="891"/>
      <c r="T239" s="891"/>
      <c r="U239" s="891"/>
      <c r="V239" s="891"/>
      <c r="W239" s="891"/>
      <c r="X239" s="891"/>
      <c r="Y239" s="891"/>
      <c r="Z239" s="891"/>
      <c r="AA239" s="89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884"/>
      <c r="R242" s="885"/>
      <c r="S242" s="885"/>
      <c r="T242" s="885"/>
      <c r="U242" s="885"/>
      <c r="V242" s="885"/>
      <c r="W242" s="885"/>
      <c r="X242" s="885"/>
      <c r="Y242" s="885"/>
      <c r="Z242" s="885"/>
      <c r="AA242" s="88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887"/>
      <c r="R243" s="888"/>
      <c r="S243" s="888"/>
      <c r="T243" s="888"/>
      <c r="U243" s="888"/>
      <c r="V243" s="888"/>
      <c r="W243" s="888"/>
      <c r="X243" s="888"/>
      <c r="Y243" s="888"/>
      <c r="Z243" s="888"/>
      <c r="AA243" s="88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887"/>
      <c r="R244" s="888"/>
      <c r="S244" s="888"/>
      <c r="T244" s="888"/>
      <c r="U244" s="888"/>
      <c r="V244" s="888"/>
      <c r="W244" s="888"/>
      <c r="X244" s="888"/>
      <c r="Y244" s="888"/>
      <c r="Z244" s="888"/>
      <c r="AA244" s="88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887"/>
      <c r="R245" s="888"/>
      <c r="S245" s="888"/>
      <c r="T245" s="888"/>
      <c r="U245" s="888"/>
      <c r="V245" s="888"/>
      <c r="W245" s="888"/>
      <c r="X245" s="888"/>
      <c r="Y245" s="888"/>
      <c r="Z245" s="888"/>
      <c r="AA245" s="88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890"/>
      <c r="R246" s="891"/>
      <c r="S246" s="891"/>
      <c r="T246" s="891"/>
      <c r="U246" s="891"/>
      <c r="V246" s="891"/>
      <c r="W246" s="891"/>
      <c r="X246" s="891"/>
      <c r="Y246" s="891"/>
      <c r="Z246" s="891"/>
      <c r="AA246" s="89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884"/>
      <c r="R274" s="885"/>
      <c r="S274" s="885"/>
      <c r="T274" s="885"/>
      <c r="U274" s="885"/>
      <c r="V274" s="885"/>
      <c r="W274" s="885"/>
      <c r="X274" s="885"/>
      <c r="Y274" s="885"/>
      <c r="Z274" s="885"/>
      <c r="AA274" s="88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887"/>
      <c r="R275" s="888"/>
      <c r="S275" s="888"/>
      <c r="T275" s="888"/>
      <c r="U275" s="888"/>
      <c r="V275" s="888"/>
      <c r="W275" s="888"/>
      <c r="X275" s="888"/>
      <c r="Y275" s="888"/>
      <c r="Z275" s="888"/>
      <c r="AA275" s="88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887"/>
      <c r="R276" s="888"/>
      <c r="S276" s="888"/>
      <c r="T276" s="888"/>
      <c r="U276" s="888"/>
      <c r="V276" s="888"/>
      <c r="W276" s="888"/>
      <c r="X276" s="888"/>
      <c r="Y276" s="888"/>
      <c r="Z276" s="888"/>
      <c r="AA276" s="88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887"/>
      <c r="R277" s="888"/>
      <c r="S277" s="888"/>
      <c r="T277" s="888"/>
      <c r="U277" s="888"/>
      <c r="V277" s="888"/>
      <c r="W277" s="888"/>
      <c r="X277" s="888"/>
      <c r="Y277" s="888"/>
      <c r="Z277" s="888"/>
      <c r="AA277" s="88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890"/>
      <c r="R278" s="891"/>
      <c r="S278" s="891"/>
      <c r="T278" s="891"/>
      <c r="U278" s="891"/>
      <c r="V278" s="891"/>
      <c r="W278" s="891"/>
      <c r="X278" s="891"/>
      <c r="Y278" s="891"/>
      <c r="Z278" s="891"/>
      <c r="AA278" s="89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884"/>
      <c r="R281" s="885"/>
      <c r="S281" s="885"/>
      <c r="T281" s="885"/>
      <c r="U281" s="885"/>
      <c r="V281" s="885"/>
      <c r="W281" s="885"/>
      <c r="X281" s="885"/>
      <c r="Y281" s="885"/>
      <c r="Z281" s="885"/>
      <c r="AA281" s="88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887"/>
      <c r="R282" s="888"/>
      <c r="S282" s="888"/>
      <c r="T282" s="888"/>
      <c r="U282" s="888"/>
      <c r="V282" s="888"/>
      <c r="W282" s="888"/>
      <c r="X282" s="888"/>
      <c r="Y282" s="888"/>
      <c r="Z282" s="888"/>
      <c r="AA282" s="88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887"/>
      <c r="R283" s="888"/>
      <c r="S283" s="888"/>
      <c r="T283" s="888"/>
      <c r="U283" s="888"/>
      <c r="V283" s="888"/>
      <c r="W283" s="888"/>
      <c r="X283" s="888"/>
      <c r="Y283" s="888"/>
      <c r="Z283" s="888"/>
      <c r="AA283" s="88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887"/>
      <c r="R284" s="888"/>
      <c r="S284" s="888"/>
      <c r="T284" s="888"/>
      <c r="U284" s="888"/>
      <c r="V284" s="888"/>
      <c r="W284" s="888"/>
      <c r="X284" s="888"/>
      <c r="Y284" s="888"/>
      <c r="Z284" s="888"/>
      <c r="AA284" s="88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890"/>
      <c r="R285" s="891"/>
      <c r="S285" s="891"/>
      <c r="T285" s="891"/>
      <c r="U285" s="891"/>
      <c r="V285" s="891"/>
      <c r="W285" s="891"/>
      <c r="X285" s="891"/>
      <c r="Y285" s="891"/>
      <c r="Z285" s="891"/>
      <c r="AA285" s="89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884"/>
      <c r="R288" s="885"/>
      <c r="S288" s="885"/>
      <c r="T288" s="885"/>
      <c r="U288" s="885"/>
      <c r="V288" s="885"/>
      <c r="W288" s="885"/>
      <c r="X288" s="885"/>
      <c r="Y288" s="885"/>
      <c r="Z288" s="885"/>
      <c r="AA288" s="88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887"/>
      <c r="R289" s="888"/>
      <c r="S289" s="888"/>
      <c r="T289" s="888"/>
      <c r="U289" s="888"/>
      <c r="V289" s="888"/>
      <c r="W289" s="888"/>
      <c r="X289" s="888"/>
      <c r="Y289" s="888"/>
      <c r="Z289" s="888"/>
      <c r="AA289" s="88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887"/>
      <c r="R290" s="888"/>
      <c r="S290" s="888"/>
      <c r="T290" s="888"/>
      <c r="U290" s="888"/>
      <c r="V290" s="888"/>
      <c r="W290" s="888"/>
      <c r="X290" s="888"/>
      <c r="Y290" s="888"/>
      <c r="Z290" s="888"/>
      <c r="AA290" s="88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887"/>
      <c r="R291" s="888"/>
      <c r="S291" s="888"/>
      <c r="T291" s="888"/>
      <c r="U291" s="888"/>
      <c r="V291" s="888"/>
      <c r="W291" s="888"/>
      <c r="X291" s="888"/>
      <c r="Y291" s="888"/>
      <c r="Z291" s="888"/>
      <c r="AA291" s="88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890"/>
      <c r="R292" s="891"/>
      <c r="S292" s="891"/>
      <c r="T292" s="891"/>
      <c r="U292" s="891"/>
      <c r="V292" s="891"/>
      <c r="W292" s="891"/>
      <c r="X292" s="891"/>
      <c r="Y292" s="891"/>
      <c r="Z292" s="891"/>
      <c r="AA292" s="89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884"/>
      <c r="R295" s="885"/>
      <c r="S295" s="885"/>
      <c r="T295" s="885"/>
      <c r="U295" s="885"/>
      <c r="V295" s="885"/>
      <c r="W295" s="885"/>
      <c r="X295" s="885"/>
      <c r="Y295" s="885"/>
      <c r="Z295" s="885"/>
      <c r="AA295" s="88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887"/>
      <c r="R296" s="888"/>
      <c r="S296" s="888"/>
      <c r="T296" s="888"/>
      <c r="U296" s="888"/>
      <c r="V296" s="888"/>
      <c r="W296" s="888"/>
      <c r="X296" s="888"/>
      <c r="Y296" s="888"/>
      <c r="Z296" s="888"/>
      <c r="AA296" s="88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887"/>
      <c r="R297" s="888"/>
      <c r="S297" s="888"/>
      <c r="T297" s="888"/>
      <c r="U297" s="888"/>
      <c r="V297" s="888"/>
      <c r="W297" s="888"/>
      <c r="X297" s="888"/>
      <c r="Y297" s="888"/>
      <c r="Z297" s="888"/>
      <c r="AA297" s="88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887"/>
      <c r="R298" s="888"/>
      <c r="S298" s="888"/>
      <c r="T298" s="888"/>
      <c r="U298" s="888"/>
      <c r="V298" s="888"/>
      <c r="W298" s="888"/>
      <c r="X298" s="888"/>
      <c r="Y298" s="888"/>
      <c r="Z298" s="888"/>
      <c r="AA298" s="88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890"/>
      <c r="R299" s="891"/>
      <c r="S299" s="891"/>
      <c r="T299" s="891"/>
      <c r="U299" s="891"/>
      <c r="V299" s="891"/>
      <c r="W299" s="891"/>
      <c r="X299" s="891"/>
      <c r="Y299" s="891"/>
      <c r="Z299" s="891"/>
      <c r="AA299" s="89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884"/>
      <c r="R302" s="885"/>
      <c r="S302" s="885"/>
      <c r="T302" s="885"/>
      <c r="U302" s="885"/>
      <c r="V302" s="885"/>
      <c r="W302" s="885"/>
      <c r="X302" s="885"/>
      <c r="Y302" s="885"/>
      <c r="Z302" s="885"/>
      <c r="AA302" s="88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887"/>
      <c r="R303" s="888"/>
      <c r="S303" s="888"/>
      <c r="T303" s="888"/>
      <c r="U303" s="888"/>
      <c r="V303" s="888"/>
      <c r="W303" s="888"/>
      <c r="X303" s="888"/>
      <c r="Y303" s="888"/>
      <c r="Z303" s="888"/>
      <c r="AA303" s="88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887"/>
      <c r="R304" s="888"/>
      <c r="S304" s="888"/>
      <c r="T304" s="888"/>
      <c r="U304" s="888"/>
      <c r="V304" s="888"/>
      <c r="W304" s="888"/>
      <c r="X304" s="888"/>
      <c r="Y304" s="888"/>
      <c r="Z304" s="888"/>
      <c r="AA304" s="88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887"/>
      <c r="R305" s="888"/>
      <c r="S305" s="888"/>
      <c r="T305" s="888"/>
      <c r="U305" s="888"/>
      <c r="V305" s="888"/>
      <c r="W305" s="888"/>
      <c r="X305" s="888"/>
      <c r="Y305" s="888"/>
      <c r="Z305" s="888"/>
      <c r="AA305" s="88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890"/>
      <c r="R306" s="891"/>
      <c r="S306" s="891"/>
      <c r="T306" s="891"/>
      <c r="U306" s="891"/>
      <c r="V306" s="891"/>
      <c r="W306" s="891"/>
      <c r="X306" s="891"/>
      <c r="Y306" s="891"/>
      <c r="Z306" s="891"/>
      <c r="AA306" s="89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884"/>
      <c r="R334" s="885"/>
      <c r="S334" s="885"/>
      <c r="T334" s="885"/>
      <c r="U334" s="885"/>
      <c r="V334" s="885"/>
      <c r="W334" s="885"/>
      <c r="X334" s="885"/>
      <c r="Y334" s="885"/>
      <c r="Z334" s="885"/>
      <c r="AA334" s="88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887"/>
      <c r="R335" s="888"/>
      <c r="S335" s="888"/>
      <c r="T335" s="888"/>
      <c r="U335" s="888"/>
      <c r="V335" s="888"/>
      <c r="W335" s="888"/>
      <c r="X335" s="888"/>
      <c r="Y335" s="888"/>
      <c r="Z335" s="888"/>
      <c r="AA335" s="88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887"/>
      <c r="R336" s="888"/>
      <c r="S336" s="888"/>
      <c r="T336" s="888"/>
      <c r="U336" s="888"/>
      <c r="V336" s="888"/>
      <c r="W336" s="888"/>
      <c r="X336" s="888"/>
      <c r="Y336" s="888"/>
      <c r="Z336" s="888"/>
      <c r="AA336" s="88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887"/>
      <c r="R337" s="888"/>
      <c r="S337" s="888"/>
      <c r="T337" s="888"/>
      <c r="U337" s="888"/>
      <c r="V337" s="888"/>
      <c r="W337" s="888"/>
      <c r="X337" s="888"/>
      <c r="Y337" s="888"/>
      <c r="Z337" s="888"/>
      <c r="AA337" s="88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890"/>
      <c r="R338" s="891"/>
      <c r="S338" s="891"/>
      <c r="T338" s="891"/>
      <c r="U338" s="891"/>
      <c r="V338" s="891"/>
      <c r="W338" s="891"/>
      <c r="X338" s="891"/>
      <c r="Y338" s="891"/>
      <c r="Z338" s="891"/>
      <c r="AA338" s="89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884"/>
      <c r="R341" s="885"/>
      <c r="S341" s="885"/>
      <c r="T341" s="885"/>
      <c r="U341" s="885"/>
      <c r="V341" s="885"/>
      <c r="W341" s="885"/>
      <c r="X341" s="885"/>
      <c r="Y341" s="885"/>
      <c r="Z341" s="885"/>
      <c r="AA341" s="88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887"/>
      <c r="R342" s="888"/>
      <c r="S342" s="888"/>
      <c r="T342" s="888"/>
      <c r="U342" s="888"/>
      <c r="V342" s="888"/>
      <c r="W342" s="888"/>
      <c r="X342" s="888"/>
      <c r="Y342" s="888"/>
      <c r="Z342" s="888"/>
      <c r="AA342" s="88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887"/>
      <c r="R343" s="888"/>
      <c r="S343" s="888"/>
      <c r="T343" s="888"/>
      <c r="U343" s="888"/>
      <c r="V343" s="888"/>
      <c r="W343" s="888"/>
      <c r="X343" s="888"/>
      <c r="Y343" s="888"/>
      <c r="Z343" s="888"/>
      <c r="AA343" s="88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887"/>
      <c r="R344" s="888"/>
      <c r="S344" s="888"/>
      <c r="T344" s="888"/>
      <c r="U344" s="888"/>
      <c r="V344" s="888"/>
      <c r="W344" s="888"/>
      <c r="X344" s="888"/>
      <c r="Y344" s="888"/>
      <c r="Z344" s="888"/>
      <c r="AA344" s="88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890"/>
      <c r="R345" s="891"/>
      <c r="S345" s="891"/>
      <c r="T345" s="891"/>
      <c r="U345" s="891"/>
      <c r="V345" s="891"/>
      <c r="W345" s="891"/>
      <c r="X345" s="891"/>
      <c r="Y345" s="891"/>
      <c r="Z345" s="891"/>
      <c r="AA345" s="89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884"/>
      <c r="R348" s="885"/>
      <c r="S348" s="885"/>
      <c r="T348" s="885"/>
      <c r="U348" s="885"/>
      <c r="V348" s="885"/>
      <c r="W348" s="885"/>
      <c r="X348" s="885"/>
      <c r="Y348" s="885"/>
      <c r="Z348" s="885"/>
      <c r="AA348" s="88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887"/>
      <c r="R349" s="888"/>
      <c r="S349" s="888"/>
      <c r="T349" s="888"/>
      <c r="U349" s="888"/>
      <c r="V349" s="888"/>
      <c r="W349" s="888"/>
      <c r="X349" s="888"/>
      <c r="Y349" s="888"/>
      <c r="Z349" s="888"/>
      <c r="AA349" s="88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887"/>
      <c r="R350" s="888"/>
      <c r="S350" s="888"/>
      <c r="T350" s="888"/>
      <c r="U350" s="888"/>
      <c r="V350" s="888"/>
      <c r="W350" s="888"/>
      <c r="X350" s="888"/>
      <c r="Y350" s="888"/>
      <c r="Z350" s="888"/>
      <c r="AA350" s="88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887"/>
      <c r="R351" s="888"/>
      <c r="S351" s="888"/>
      <c r="T351" s="888"/>
      <c r="U351" s="888"/>
      <c r="V351" s="888"/>
      <c r="W351" s="888"/>
      <c r="X351" s="888"/>
      <c r="Y351" s="888"/>
      <c r="Z351" s="888"/>
      <c r="AA351" s="88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890"/>
      <c r="R352" s="891"/>
      <c r="S352" s="891"/>
      <c r="T352" s="891"/>
      <c r="U352" s="891"/>
      <c r="V352" s="891"/>
      <c r="W352" s="891"/>
      <c r="X352" s="891"/>
      <c r="Y352" s="891"/>
      <c r="Z352" s="891"/>
      <c r="AA352" s="89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884"/>
      <c r="R355" s="885"/>
      <c r="S355" s="885"/>
      <c r="T355" s="885"/>
      <c r="U355" s="885"/>
      <c r="V355" s="885"/>
      <c r="W355" s="885"/>
      <c r="X355" s="885"/>
      <c r="Y355" s="885"/>
      <c r="Z355" s="885"/>
      <c r="AA355" s="88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887"/>
      <c r="R356" s="888"/>
      <c r="S356" s="888"/>
      <c r="T356" s="888"/>
      <c r="U356" s="888"/>
      <c r="V356" s="888"/>
      <c r="W356" s="888"/>
      <c r="X356" s="888"/>
      <c r="Y356" s="888"/>
      <c r="Z356" s="888"/>
      <c r="AA356" s="88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887"/>
      <c r="R357" s="888"/>
      <c r="S357" s="888"/>
      <c r="T357" s="888"/>
      <c r="U357" s="888"/>
      <c r="V357" s="888"/>
      <c r="W357" s="888"/>
      <c r="X357" s="888"/>
      <c r="Y357" s="888"/>
      <c r="Z357" s="888"/>
      <c r="AA357" s="88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887"/>
      <c r="R358" s="888"/>
      <c r="S358" s="888"/>
      <c r="T358" s="888"/>
      <c r="U358" s="888"/>
      <c r="V358" s="888"/>
      <c r="W358" s="888"/>
      <c r="X358" s="888"/>
      <c r="Y358" s="888"/>
      <c r="Z358" s="888"/>
      <c r="AA358" s="88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890"/>
      <c r="R359" s="891"/>
      <c r="S359" s="891"/>
      <c r="T359" s="891"/>
      <c r="U359" s="891"/>
      <c r="V359" s="891"/>
      <c r="W359" s="891"/>
      <c r="X359" s="891"/>
      <c r="Y359" s="891"/>
      <c r="Z359" s="891"/>
      <c r="AA359" s="89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884"/>
      <c r="R362" s="885"/>
      <c r="S362" s="885"/>
      <c r="T362" s="885"/>
      <c r="U362" s="885"/>
      <c r="V362" s="885"/>
      <c r="W362" s="885"/>
      <c r="X362" s="885"/>
      <c r="Y362" s="885"/>
      <c r="Z362" s="885"/>
      <c r="AA362" s="88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887"/>
      <c r="R363" s="888"/>
      <c r="S363" s="888"/>
      <c r="T363" s="888"/>
      <c r="U363" s="888"/>
      <c r="V363" s="888"/>
      <c r="W363" s="888"/>
      <c r="X363" s="888"/>
      <c r="Y363" s="888"/>
      <c r="Z363" s="888"/>
      <c r="AA363" s="88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887"/>
      <c r="R364" s="888"/>
      <c r="S364" s="888"/>
      <c r="T364" s="888"/>
      <c r="U364" s="888"/>
      <c r="V364" s="888"/>
      <c r="W364" s="888"/>
      <c r="X364" s="888"/>
      <c r="Y364" s="888"/>
      <c r="Z364" s="888"/>
      <c r="AA364" s="88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887"/>
      <c r="R365" s="888"/>
      <c r="S365" s="888"/>
      <c r="T365" s="888"/>
      <c r="U365" s="888"/>
      <c r="V365" s="888"/>
      <c r="W365" s="888"/>
      <c r="X365" s="888"/>
      <c r="Y365" s="888"/>
      <c r="Z365" s="888"/>
      <c r="AA365" s="88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890"/>
      <c r="R366" s="891"/>
      <c r="S366" s="891"/>
      <c r="T366" s="891"/>
      <c r="U366" s="891"/>
      <c r="V366" s="891"/>
      <c r="W366" s="891"/>
      <c r="X366" s="891"/>
      <c r="Y366" s="891"/>
      <c r="Z366" s="891"/>
      <c r="AA366" s="89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884"/>
      <c r="R394" s="885"/>
      <c r="S394" s="885"/>
      <c r="T394" s="885"/>
      <c r="U394" s="885"/>
      <c r="V394" s="885"/>
      <c r="W394" s="885"/>
      <c r="X394" s="885"/>
      <c r="Y394" s="885"/>
      <c r="Z394" s="885"/>
      <c r="AA394" s="88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887"/>
      <c r="R395" s="888"/>
      <c r="S395" s="888"/>
      <c r="T395" s="888"/>
      <c r="U395" s="888"/>
      <c r="V395" s="888"/>
      <c r="W395" s="888"/>
      <c r="X395" s="888"/>
      <c r="Y395" s="888"/>
      <c r="Z395" s="888"/>
      <c r="AA395" s="88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887"/>
      <c r="R396" s="888"/>
      <c r="S396" s="888"/>
      <c r="T396" s="888"/>
      <c r="U396" s="888"/>
      <c r="V396" s="888"/>
      <c r="W396" s="888"/>
      <c r="X396" s="888"/>
      <c r="Y396" s="888"/>
      <c r="Z396" s="888"/>
      <c r="AA396" s="88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887"/>
      <c r="R397" s="888"/>
      <c r="S397" s="888"/>
      <c r="T397" s="888"/>
      <c r="U397" s="888"/>
      <c r="V397" s="888"/>
      <c r="W397" s="888"/>
      <c r="X397" s="888"/>
      <c r="Y397" s="888"/>
      <c r="Z397" s="888"/>
      <c r="AA397" s="88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890"/>
      <c r="R398" s="891"/>
      <c r="S398" s="891"/>
      <c r="T398" s="891"/>
      <c r="U398" s="891"/>
      <c r="V398" s="891"/>
      <c r="W398" s="891"/>
      <c r="X398" s="891"/>
      <c r="Y398" s="891"/>
      <c r="Z398" s="891"/>
      <c r="AA398" s="89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884"/>
      <c r="R401" s="885"/>
      <c r="S401" s="885"/>
      <c r="T401" s="885"/>
      <c r="U401" s="885"/>
      <c r="V401" s="885"/>
      <c r="W401" s="885"/>
      <c r="X401" s="885"/>
      <c r="Y401" s="885"/>
      <c r="Z401" s="885"/>
      <c r="AA401" s="88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887"/>
      <c r="R402" s="888"/>
      <c r="S402" s="888"/>
      <c r="T402" s="888"/>
      <c r="U402" s="888"/>
      <c r="V402" s="888"/>
      <c r="W402" s="888"/>
      <c r="X402" s="888"/>
      <c r="Y402" s="888"/>
      <c r="Z402" s="888"/>
      <c r="AA402" s="88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887"/>
      <c r="R403" s="888"/>
      <c r="S403" s="888"/>
      <c r="T403" s="888"/>
      <c r="U403" s="888"/>
      <c r="V403" s="888"/>
      <c r="W403" s="888"/>
      <c r="X403" s="888"/>
      <c r="Y403" s="888"/>
      <c r="Z403" s="888"/>
      <c r="AA403" s="88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887"/>
      <c r="R404" s="888"/>
      <c r="S404" s="888"/>
      <c r="T404" s="888"/>
      <c r="U404" s="888"/>
      <c r="V404" s="888"/>
      <c r="W404" s="888"/>
      <c r="X404" s="888"/>
      <c r="Y404" s="888"/>
      <c r="Z404" s="888"/>
      <c r="AA404" s="88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890"/>
      <c r="R405" s="891"/>
      <c r="S405" s="891"/>
      <c r="T405" s="891"/>
      <c r="U405" s="891"/>
      <c r="V405" s="891"/>
      <c r="W405" s="891"/>
      <c r="X405" s="891"/>
      <c r="Y405" s="891"/>
      <c r="Z405" s="891"/>
      <c r="AA405" s="89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884"/>
      <c r="R408" s="885"/>
      <c r="S408" s="885"/>
      <c r="T408" s="885"/>
      <c r="U408" s="885"/>
      <c r="V408" s="885"/>
      <c r="W408" s="885"/>
      <c r="X408" s="885"/>
      <c r="Y408" s="885"/>
      <c r="Z408" s="885"/>
      <c r="AA408" s="88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887"/>
      <c r="R409" s="888"/>
      <c r="S409" s="888"/>
      <c r="T409" s="888"/>
      <c r="U409" s="888"/>
      <c r="V409" s="888"/>
      <c r="W409" s="888"/>
      <c r="X409" s="888"/>
      <c r="Y409" s="888"/>
      <c r="Z409" s="888"/>
      <c r="AA409" s="88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887"/>
      <c r="R410" s="888"/>
      <c r="S410" s="888"/>
      <c r="T410" s="888"/>
      <c r="U410" s="888"/>
      <c r="V410" s="888"/>
      <c r="W410" s="888"/>
      <c r="X410" s="888"/>
      <c r="Y410" s="888"/>
      <c r="Z410" s="888"/>
      <c r="AA410" s="88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887"/>
      <c r="R411" s="888"/>
      <c r="S411" s="888"/>
      <c r="T411" s="888"/>
      <c r="U411" s="888"/>
      <c r="V411" s="888"/>
      <c r="W411" s="888"/>
      <c r="X411" s="888"/>
      <c r="Y411" s="888"/>
      <c r="Z411" s="888"/>
      <c r="AA411" s="88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890"/>
      <c r="R412" s="891"/>
      <c r="S412" s="891"/>
      <c r="T412" s="891"/>
      <c r="U412" s="891"/>
      <c r="V412" s="891"/>
      <c r="W412" s="891"/>
      <c r="X412" s="891"/>
      <c r="Y412" s="891"/>
      <c r="Z412" s="891"/>
      <c r="AA412" s="89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884"/>
      <c r="R415" s="885"/>
      <c r="S415" s="885"/>
      <c r="T415" s="885"/>
      <c r="U415" s="885"/>
      <c r="V415" s="885"/>
      <c r="W415" s="885"/>
      <c r="X415" s="885"/>
      <c r="Y415" s="885"/>
      <c r="Z415" s="885"/>
      <c r="AA415" s="88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887"/>
      <c r="R416" s="888"/>
      <c r="S416" s="888"/>
      <c r="T416" s="888"/>
      <c r="U416" s="888"/>
      <c r="V416" s="888"/>
      <c r="W416" s="888"/>
      <c r="X416" s="888"/>
      <c r="Y416" s="888"/>
      <c r="Z416" s="888"/>
      <c r="AA416" s="88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887"/>
      <c r="R417" s="888"/>
      <c r="S417" s="888"/>
      <c r="T417" s="888"/>
      <c r="U417" s="888"/>
      <c r="V417" s="888"/>
      <c r="W417" s="888"/>
      <c r="X417" s="888"/>
      <c r="Y417" s="888"/>
      <c r="Z417" s="888"/>
      <c r="AA417" s="88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887"/>
      <c r="R418" s="888"/>
      <c r="S418" s="888"/>
      <c r="T418" s="888"/>
      <c r="U418" s="888"/>
      <c r="V418" s="888"/>
      <c r="W418" s="888"/>
      <c r="X418" s="888"/>
      <c r="Y418" s="888"/>
      <c r="Z418" s="888"/>
      <c r="AA418" s="88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890"/>
      <c r="R419" s="891"/>
      <c r="S419" s="891"/>
      <c r="T419" s="891"/>
      <c r="U419" s="891"/>
      <c r="V419" s="891"/>
      <c r="W419" s="891"/>
      <c r="X419" s="891"/>
      <c r="Y419" s="891"/>
      <c r="Z419" s="891"/>
      <c r="AA419" s="89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884"/>
      <c r="R422" s="885"/>
      <c r="S422" s="885"/>
      <c r="T422" s="885"/>
      <c r="U422" s="885"/>
      <c r="V422" s="885"/>
      <c r="W422" s="885"/>
      <c r="X422" s="885"/>
      <c r="Y422" s="885"/>
      <c r="Z422" s="885"/>
      <c r="AA422" s="88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887"/>
      <c r="R423" s="888"/>
      <c r="S423" s="888"/>
      <c r="T423" s="888"/>
      <c r="U423" s="888"/>
      <c r="V423" s="888"/>
      <c r="W423" s="888"/>
      <c r="X423" s="888"/>
      <c r="Y423" s="888"/>
      <c r="Z423" s="888"/>
      <c r="AA423" s="88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887"/>
      <c r="R424" s="888"/>
      <c r="S424" s="888"/>
      <c r="T424" s="888"/>
      <c r="U424" s="888"/>
      <c r="V424" s="888"/>
      <c r="W424" s="888"/>
      <c r="X424" s="888"/>
      <c r="Y424" s="888"/>
      <c r="Z424" s="888"/>
      <c r="AA424" s="88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887"/>
      <c r="R425" s="888"/>
      <c r="S425" s="888"/>
      <c r="T425" s="888"/>
      <c r="U425" s="888"/>
      <c r="V425" s="888"/>
      <c r="W425" s="888"/>
      <c r="X425" s="888"/>
      <c r="Y425" s="888"/>
      <c r="Z425" s="888"/>
      <c r="AA425" s="88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890"/>
      <c r="R426" s="891"/>
      <c r="S426" s="891"/>
      <c r="T426" s="891"/>
      <c r="U426" s="891"/>
      <c r="V426" s="891"/>
      <c r="W426" s="891"/>
      <c r="X426" s="891"/>
      <c r="Y426" s="891"/>
      <c r="Z426" s="891"/>
      <c r="AA426" s="89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9"/>
      <c r="B428" s="238"/>
      <c r="C428" s="237"/>
      <c r="D428" s="238"/>
      <c r="E428" s="175" t="s">
        <v>636</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9"/>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9"/>
      <c r="B430" s="238"/>
      <c r="C430" s="235" t="s">
        <v>590</v>
      </c>
      <c r="D430" s="236"/>
      <c r="E430" s="224" t="s">
        <v>318</v>
      </c>
      <c r="F430" s="433"/>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79"/>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635</v>
      </c>
      <c r="AN433" s="152"/>
      <c r="AO433" s="152"/>
      <c r="AP433" s="152"/>
      <c r="AQ433" s="151" t="s">
        <v>635</v>
      </c>
      <c r="AR433" s="152"/>
      <c r="AS433" s="152"/>
      <c r="AT433" s="153"/>
      <c r="AU433" s="152" t="s">
        <v>635</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635</v>
      </c>
      <c r="AN434" s="152"/>
      <c r="AO434" s="152"/>
      <c r="AP434" s="152"/>
      <c r="AQ434" s="151" t="s">
        <v>635</v>
      </c>
      <c r="AR434" s="152"/>
      <c r="AS434" s="152"/>
      <c r="AT434" s="153"/>
      <c r="AU434" s="152" t="s">
        <v>635</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635</v>
      </c>
      <c r="AN435" s="152"/>
      <c r="AO435" s="152"/>
      <c r="AP435" s="152"/>
      <c r="AQ435" s="151" t="s">
        <v>635</v>
      </c>
      <c r="AR435" s="152"/>
      <c r="AS435" s="152"/>
      <c r="AT435" s="153"/>
      <c r="AU435" s="152" t="s">
        <v>635</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79"/>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635</v>
      </c>
      <c r="AN458" s="152"/>
      <c r="AO458" s="152"/>
      <c r="AP458" s="152"/>
      <c r="AQ458" s="151" t="s">
        <v>635</v>
      </c>
      <c r="AR458" s="152"/>
      <c r="AS458" s="152"/>
      <c r="AT458" s="153"/>
      <c r="AU458" s="152" t="s">
        <v>635</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635</v>
      </c>
      <c r="AN459" s="152"/>
      <c r="AO459" s="152"/>
      <c r="AP459" s="152"/>
      <c r="AQ459" s="151" t="s">
        <v>635</v>
      </c>
      <c r="AR459" s="152"/>
      <c r="AS459" s="152"/>
      <c r="AT459" s="153"/>
      <c r="AU459" s="152" t="s">
        <v>635</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635</v>
      </c>
      <c r="AN460" s="152"/>
      <c r="AO460" s="152"/>
      <c r="AP460" s="152"/>
      <c r="AQ460" s="151" t="s">
        <v>635</v>
      </c>
      <c r="AR460" s="152"/>
      <c r="AS460" s="152"/>
      <c r="AT460" s="153"/>
      <c r="AU460" s="152" t="s">
        <v>635</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325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9"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0"/>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27" customHeight="1" x14ac:dyDescent="0.15">
      <c r="A702" s="515" t="s">
        <v>139</v>
      </c>
      <c r="B702" s="516"/>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2" t="s">
        <v>652</v>
      </c>
      <c r="AE702" s="883"/>
      <c r="AF702" s="883"/>
      <c r="AG702" s="871" t="s">
        <v>654</v>
      </c>
      <c r="AH702" s="872"/>
      <c r="AI702" s="872"/>
      <c r="AJ702" s="872"/>
      <c r="AK702" s="872"/>
      <c r="AL702" s="872"/>
      <c r="AM702" s="872"/>
      <c r="AN702" s="872"/>
      <c r="AO702" s="872"/>
      <c r="AP702" s="872"/>
      <c r="AQ702" s="872"/>
      <c r="AR702" s="872"/>
      <c r="AS702" s="872"/>
      <c r="AT702" s="872"/>
      <c r="AU702" s="872"/>
      <c r="AV702" s="872"/>
      <c r="AW702" s="872"/>
      <c r="AX702" s="873"/>
    </row>
    <row r="703" spans="1:51" ht="27" customHeight="1" x14ac:dyDescent="0.15">
      <c r="A703" s="517"/>
      <c r="B703" s="518"/>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652</v>
      </c>
      <c r="AE703" s="170"/>
      <c r="AF703" s="170"/>
      <c r="AG703" s="601" t="s">
        <v>655</v>
      </c>
      <c r="AH703" s="602"/>
      <c r="AI703" s="602"/>
      <c r="AJ703" s="602"/>
      <c r="AK703" s="602"/>
      <c r="AL703" s="602"/>
      <c r="AM703" s="602"/>
      <c r="AN703" s="602"/>
      <c r="AO703" s="602"/>
      <c r="AP703" s="602"/>
      <c r="AQ703" s="602"/>
      <c r="AR703" s="602"/>
      <c r="AS703" s="602"/>
      <c r="AT703" s="602"/>
      <c r="AU703" s="602"/>
      <c r="AV703" s="602"/>
      <c r="AW703" s="602"/>
      <c r="AX703" s="603"/>
    </row>
    <row r="704" spans="1:51" ht="27" customHeight="1" x14ac:dyDescent="0.15">
      <c r="A704" s="519"/>
      <c r="B704" s="520"/>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1" t="s">
        <v>652</v>
      </c>
      <c r="AE704" s="572"/>
      <c r="AF704" s="572"/>
      <c r="AG704" s="409" t="s">
        <v>656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16" t="s">
        <v>38</v>
      </c>
      <c r="B705" s="755"/>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657</v>
      </c>
      <c r="AE705" s="724"/>
      <c r="AF705" s="724"/>
      <c r="AG705" s="175" t="s">
        <v>325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9"/>
      <c r="B706" s="756"/>
      <c r="C706" s="609"/>
      <c r="D706" s="610"/>
      <c r="E706" s="678" t="s">
        <v>300</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9"/>
      <c r="B707" s="756"/>
      <c r="C707" s="611"/>
      <c r="D707" s="612"/>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9"/>
      <c r="AE707" s="570"/>
      <c r="AF707" s="570"/>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9"/>
      <c r="B708" s="650"/>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04" t="s">
        <v>652</v>
      </c>
      <c r="AE708" s="605"/>
      <c r="AF708" s="605"/>
      <c r="AG708" s="512" t="s">
        <v>658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9"/>
      <c r="B709" s="650"/>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652</v>
      </c>
      <c r="AE709" s="170"/>
      <c r="AF709" s="170"/>
      <c r="AG709" s="601" t="s">
        <v>659</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49"/>
      <c r="B710" s="650"/>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657</v>
      </c>
      <c r="AE710" s="170"/>
      <c r="AF710" s="170"/>
      <c r="AG710" s="601" t="s">
        <v>325</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49"/>
      <c r="B711" s="650"/>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657</v>
      </c>
      <c r="AE711" s="170"/>
      <c r="AF711" s="170"/>
      <c r="AG711" s="601" t="s">
        <v>325</v>
      </c>
      <c r="AH711" s="602"/>
      <c r="AI711" s="602"/>
      <c r="AJ711" s="602"/>
      <c r="AK711" s="602"/>
      <c r="AL711" s="602"/>
      <c r="AM711" s="602"/>
      <c r="AN711" s="602"/>
      <c r="AO711" s="602"/>
      <c r="AP711" s="602"/>
      <c r="AQ711" s="602"/>
      <c r="AR711" s="602"/>
      <c r="AS711" s="602"/>
      <c r="AT711" s="602"/>
      <c r="AU711" s="602"/>
      <c r="AV711" s="602"/>
      <c r="AW711" s="602"/>
      <c r="AX711" s="603"/>
    </row>
    <row r="712" spans="1:50" ht="26.25" customHeight="1" x14ac:dyDescent="0.15">
      <c r="A712" s="649"/>
      <c r="B712" s="650"/>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1" t="s">
        <v>660</v>
      </c>
      <c r="AE712" s="572"/>
      <c r="AF712" s="572"/>
      <c r="AG712" s="581" t="s">
        <v>661</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9"/>
      <c r="B713" s="65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01" t="s">
        <v>325</v>
      </c>
      <c r="AH713" s="602"/>
      <c r="AI713" s="602"/>
      <c r="AJ713" s="602"/>
      <c r="AK713" s="602"/>
      <c r="AL713" s="602"/>
      <c r="AM713" s="602"/>
      <c r="AN713" s="602"/>
      <c r="AO713" s="602"/>
      <c r="AP713" s="602"/>
      <c r="AQ713" s="602"/>
      <c r="AR713" s="602"/>
      <c r="AS713" s="602"/>
      <c r="AT713" s="602"/>
      <c r="AU713" s="602"/>
      <c r="AV713" s="602"/>
      <c r="AW713" s="602"/>
      <c r="AX713" s="603"/>
    </row>
    <row r="714" spans="1:50" ht="26.25" customHeight="1" x14ac:dyDescent="0.15">
      <c r="A714" s="651"/>
      <c r="B714" s="652"/>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8" t="s">
        <v>652</v>
      </c>
      <c r="AE714" s="579"/>
      <c r="AF714" s="580"/>
      <c r="AG714" s="684" t="s">
        <v>662</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6" t="s">
        <v>39</v>
      </c>
      <c r="B715" s="648"/>
      <c r="C715" s="653" t="s">
        <v>247</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04" t="s">
        <v>657</v>
      </c>
      <c r="AE715" s="605"/>
      <c r="AF715" s="763"/>
      <c r="AG715" s="512" t="s">
        <v>325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9"/>
      <c r="B716" s="650"/>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687" t="s">
        <v>657</v>
      </c>
      <c r="AE716" s="688"/>
      <c r="AF716" s="688"/>
      <c r="AG716" s="601" t="s">
        <v>325</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649"/>
      <c r="B717" s="650"/>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660</v>
      </c>
      <c r="AE717" s="170"/>
      <c r="AF717" s="170"/>
      <c r="AG717" s="601" t="s">
        <v>663</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651"/>
      <c r="B718" s="652"/>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657</v>
      </c>
      <c r="AE718" s="170"/>
      <c r="AF718" s="170"/>
      <c r="AG718" s="178" t="s">
        <v>325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2" t="s">
        <v>57</v>
      </c>
      <c r="B719" s="643"/>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3"/>
      <c r="AD719" s="604" t="s">
        <v>657</v>
      </c>
      <c r="AE719" s="605"/>
      <c r="AF719" s="60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4"/>
      <c r="B720" s="645"/>
      <c r="C720" s="930" t="s">
        <v>260</v>
      </c>
      <c r="D720" s="928"/>
      <c r="E720" s="928"/>
      <c r="F720" s="931"/>
      <c r="G720" s="927" t="s">
        <v>261</v>
      </c>
      <c r="H720" s="928"/>
      <c r="I720" s="928"/>
      <c r="J720" s="928"/>
      <c r="K720" s="928"/>
      <c r="L720" s="928"/>
      <c r="M720" s="928"/>
      <c r="N720" s="927" t="s">
        <v>264</v>
      </c>
      <c r="O720" s="928"/>
      <c r="P720" s="928"/>
      <c r="Q720" s="928"/>
      <c r="R720" s="928"/>
      <c r="S720" s="928"/>
      <c r="T720" s="928"/>
      <c r="U720" s="928"/>
      <c r="V720" s="928"/>
      <c r="W720" s="928"/>
      <c r="X720" s="928"/>
      <c r="Y720" s="928"/>
      <c r="Z720" s="928"/>
      <c r="AA720" s="928"/>
      <c r="AB720" s="928"/>
      <c r="AC720" s="928"/>
      <c r="AD720" s="928"/>
      <c r="AE720" s="928"/>
      <c r="AF720" s="929"/>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44"/>
      <c r="B721" s="645"/>
      <c r="C721" s="916"/>
      <c r="D721" s="917"/>
      <c r="E721" s="917"/>
      <c r="F721" s="918"/>
      <c r="G721" s="932"/>
      <c r="H721" s="933"/>
      <c r="I721" s="63" t="str">
        <f>IF(OR(G721="　", G721=""), "", "-")</f>
        <v/>
      </c>
      <c r="J721" s="915"/>
      <c r="K721" s="915"/>
      <c r="L721" s="63" t="str">
        <f>IF(M721="","","-")</f>
        <v/>
      </c>
      <c r="M721" s="64"/>
      <c r="N721" s="912"/>
      <c r="O721" s="913"/>
      <c r="P721" s="913"/>
      <c r="Q721" s="913"/>
      <c r="R721" s="913"/>
      <c r="S721" s="913"/>
      <c r="T721" s="913"/>
      <c r="U721" s="913"/>
      <c r="V721" s="913"/>
      <c r="W721" s="913"/>
      <c r="X721" s="913"/>
      <c r="Y721" s="913"/>
      <c r="Z721" s="913"/>
      <c r="AA721" s="913"/>
      <c r="AB721" s="913"/>
      <c r="AC721" s="913"/>
      <c r="AD721" s="913"/>
      <c r="AE721" s="913"/>
      <c r="AF721" s="914"/>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44"/>
      <c r="B722" s="645"/>
      <c r="C722" s="916"/>
      <c r="D722" s="917"/>
      <c r="E722" s="917"/>
      <c r="F722" s="918"/>
      <c r="G722" s="932"/>
      <c r="H722" s="933"/>
      <c r="I722" s="63" t="str">
        <f t="shared" ref="I722:I725" si="113">IF(OR(G722="　", G722=""), "", "-")</f>
        <v/>
      </c>
      <c r="J722" s="915"/>
      <c r="K722" s="915"/>
      <c r="L722" s="63" t="str">
        <f t="shared" ref="L722:L725" si="114">IF(M722="","","-")</f>
        <v/>
      </c>
      <c r="M722" s="64"/>
      <c r="N722" s="912"/>
      <c r="O722" s="913"/>
      <c r="P722" s="913"/>
      <c r="Q722" s="913"/>
      <c r="R722" s="913"/>
      <c r="S722" s="913"/>
      <c r="T722" s="913"/>
      <c r="U722" s="913"/>
      <c r="V722" s="913"/>
      <c r="W722" s="913"/>
      <c r="X722" s="913"/>
      <c r="Y722" s="913"/>
      <c r="Z722" s="913"/>
      <c r="AA722" s="913"/>
      <c r="AB722" s="913"/>
      <c r="AC722" s="913"/>
      <c r="AD722" s="913"/>
      <c r="AE722" s="913"/>
      <c r="AF722" s="914"/>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44"/>
      <c r="B723" s="645"/>
      <c r="C723" s="916"/>
      <c r="D723" s="917"/>
      <c r="E723" s="917"/>
      <c r="F723" s="918"/>
      <c r="G723" s="932"/>
      <c r="H723" s="933"/>
      <c r="I723" s="63" t="str">
        <f t="shared" si="113"/>
        <v/>
      </c>
      <c r="J723" s="915"/>
      <c r="K723" s="915"/>
      <c r="L723" s="63" t="str">
        <f t="shared" si="114"/>
        <v/>
      </c>
      <c r="M723" s="64"/>
      <c r="N723" s="912"/>
      <c r="O723" s="913"/>
      <c r="P723" s="913"/>
      <c r="Q723" s="913"/>
      <c r="R723" s="913"/>
      <c r="S723" s="913"/>
      <c r="T723" s="913"/>
      <c r="U723" s="913"/>
      <c r="V723" s="913"/>
      <c r="W723" s="913"/>
      <c r="X723" s="913"/>
      <c r="Y723" s="913"/>
      <c r="Z723" s="913"/>
      <c r="AA723" s="913"/>
      <c r="AB723" s="913"/>
      <c r="AC723" s="913"/>
      <c r="AD723" s="913"/>
      <c r="AE723" s="913"/>
      <c r="AF723" s="914"/>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44"/>
      <c r="B724" s="645"/>
      <c r="C724" s="916"/>
      <c r="D724" s="917"/>
      <c r="E724" s="917"/>
      <c r="F724" s="918"/>
      <c r="G724" s="932"/>
      <c r="H724" s="933"/>
      <c r="I724" s="63" t="str">
        <f t="shared" si="113"/>
        <v/>
      </c>
      <c r="J724" s="915"/>
      <c r="K724" s="915"/>
      <c r="L724" s="63" t="str">
        <f t="shared" si="114"/>
        <v/>
      </c>
      <c r="M724" s="64"/>
      <c r="N724" s="912"/>
      <c r="O724" s="913"/>
      <c r="P724" s="913"/>
      <c r="Q724" s="913"/>
      <c r="R724" s="913"/>
      <c r="S724" s="913"/>
      <c r="T724" s="913"/>
      <c r="U724" s="913"/>
      <c r="V724" s="913"/>
      <c r="W724" s="913"/>
      <c r="X724" s="913"/>
      <c r="Y724" s="913"/>
      <c r="Z724" s="913"/>
      <c r="AA724" s="913"/>
      <c r="AB724" s="913"/>
      <c r="AC724" s="913"/>
      <c r="AD724" s="913"/>
      <c r="AE724" s="913"/>
      <c r="AF724" s="914"/>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46"/>
      <c r="B725" s="647"/>
      <c r="C725" s="916"/>
      <c r="D725" s="917"/>
      <c r="E725" s="917"/>
      <c r="F725" s="918"/>
      <c r="G725" s="955"/>
      <c r="H725" s="956"/>
      <c r="I725" s="65" t="str">
        <f t="shared" si="113"/>
        <v/>
      </c>
      <c r="J725" s="957"/>
      <c r="K725" s="957"/>
      <c r="L725" s="65" t="str">
        <f t="shared" si="114"/>
        <v/>
      </c>
      <c r="M725" s="66"/>
      <c r="N725" s="948"/>
      <c r="O725" s="949"/>
      <c r="P725" s="949"/>
      <c r="Q725" s="949"/>
      <c r="R725" s="949"/>
      <c r="S725" s="949"/>
      <c r="T725" s="949"/>
      <c r="U725" s="949"/>
      <c r="V725" s="949"/>
      <c r="W725" s="949"/>
      <c r="X725" s="949"/>
      <c r="Y725" s="949"/>
      <c r="Z725" s="949"/>
      <c r="AA725" s="949"/>
      <c r="AB725" s="949"/>
      <c r="AC725" s="949"/>
      <c r="AD725" s="949"/>
      <c r="AE725" s="949"/>
      <c r="AF725" s="95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6" t="s">
        <v>47</v>
      </c>
      <c r="B726" s="617"/>
      <c r="C726" s="428" t="s">
        <v>52</v>
      </c>
      <c r="D726" s="567"/>
      <c r="E726" s="567"/>
      <c r="F726" s="568"/>
      <c r="G726" s="787" t="s">
        <v>669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8"/>
      <c r="B727" s="619"/>
      <c r="C727" s="661" t="s">
        <v>56</v>
      </c>
      <c r="D727" s="662"/>
      <c r="E727" s="662"/>
      <c r="F727" s="663"/>
      <c r="G727" s="785" t="s">
        <v>664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58" t="s">
        <v>32</v>
      </c>
      <c r="B728" s="659"/>
      <c r="C728" s="659"/>
      <c r="D728" s="659"/>
      <c r="E728" s="659"/>
      <c r="F728" s="659"/>
      <c r="G728" s="659"/>
      <c r="H728" s="659"/>
      <c r="I728" s="659"/>
      <c r="J728" s="659"/>
      <c r="K728" s="659"/>
      <c r="L728" s="659"/>
      <c r="M728" s="659"/>
      <c r="N728" s="659"/>
      <c r="O728" s="659"/>
      <c r="P728" s="659"/>
      <c r="Q728" s="659"/>
      <c r="R728" s="659"/>
      <c r="S728" s="659"/>
      <c r="T728" s="659"/>
      <c r="U728" s="659"/>
      <c r="V728" s="659"/>
      <c r="W728" s="659"/>
      <c r="X728" s="659"/>
      <c r="Y728" s="659"/>
      <c r="Z728" s="659"/>
      <c r="AA728" s="659"/>
      <c r="AB728" s="659"/>
      <c r="AC728" s="659"/>
      <c r="AD728" s="659"/>
      <c r="AE728" s="659"/>
      <c r="AF728" s="659"/>
      <c r="AG728" s="659"/>
      <c r="AH728" s="659"/>
      <c r="AI728" s="659"/>
      <c r="AJ728" s="659"/>
      <c r="AK728" s="659"/>
      <c r="AL728" s="659"/>
      <c r="AM728" s="659"/>
      <c r="AN728" s="659"/>
      <c r="AO728" s="659"/>
      <c r="AP728" s="659"/>
      <c r="AQ728" s="659"/>
      <c r="AR728" s="659"/>
      <c r="AS728" s="659"/>
      <c r="AT728" s="659"/>
      <c r="AU728" s="659"/>
      <c r="AV728" s="659"/>
      <c r="AW728" s="659"/>
      <c r="AX728" s="660"/>
    </row>
    <row r="729" spans="1:52" ht="67.5" customHeight="1" thickBot="1" x14ac:dyDescent="0.2">
      <c r="A729" s="751" t="s">
        <v>675</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673</v>
      </c>
      <c r="B731" s="614"/>
      <c r="C731" s="614"/>
      <c r="D731" s="614"/>
      <c r="E731" s="615"/>
      <c r="F731" s="675" t="s">
        <v>674</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676</v>
      </c>
      <c r="B733" s="614"/>
      <c r="C733" s="614"/>
      <c r="D733" s="614"/>
      <c r="E733" s="615"/>
      <c r="F733" s="752" t="s">
        <v>680</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131.25" customHeight="1" thickBot="1" x14ac:dyDescent="0.2">
      <c r="A735" s="606" t="s">
        <v>678</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651</v>
      </c>
      <c r="J746" s="98"/>
      <c r="K746" s="85" t="str">
        <f>IF(I746="","","-")</f>
        <v>-</v>
      </c>
      <c r="L746" s="89">
        <v>27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613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305</v>
      </c>
      <c r="B787" s="747"/>
      <c r="C787" s="747"/>
      <c r="D787" s="747"/>
      <c r="E787" s="747"/>
      <c r="F787" s="748"/>
      <c r="G787" s="764" t="s">
        <v>667</v>
      </c>
      <c r="H787" s="765"/>
      <c r="I787" s="765"/>
      <c r="J787" s="765"/>
      <c r="K787" s="765"/>
      <c r="L787" s="765"/>
      <c r="M787" s="765"/>
      <c r="N787" s="765"/>
      <c r="O787" s="765"/>
      <c r="P787" s="765"/>
      <c r="Q787" s="765"/>
      <c r="R787" s="765"/>
      <c r="S787" s="765"/>
      <c r="T787" s="765"/>
      <c r="U787" s="765"/>
      <c r="V787" s="765"/>
      <c r="W787" s="765"/>
      <c r="X787" s="765"/>
      <c r="Y787" s="765"/>
      <c r="Z787" s="765"/>
      <c r="AA787" s="765"/>
      <c r="AB787" s="766"/>
      <c r="AC787" s="424" t="s">
        <v>282</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2"/>
      <c r="B788" s="749"/>
      <c r="C788" s="749"/>
      <c r="D788" s="749"/>
      <c r="E788" s="749"/>
      <c r="F788" s="750"/>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2"/>
      <c r="B789" s="749"/>
      <c r="C789" s="749"/>
      <c r="D789" s="749"/>
      <c r="E789" s="749"/>
      <c r="F789" s="750"/>
      <c r="G789" s="434" t="s">
        <v>665</v>
      </c>
      <c r="H789" s="435"/>
      <c r="I789" s="435"/>
      <c r="J789" s="435"/>
      <c r="K789" s="436"/>
      <c r="L789" s="437" t="s">
        <v>666</v>
      </c>
      <c r="M789" s="438"/>
      <c r="N789" s="438"/>
      <c r="O789" s="438"/>
      <c r="P789" s="438"/>
      <c r="Q789" s="438"/>
      <c r="R789" s="438"/>
      <c r="S789" s="438"/>
      <c r="T789" s="438"/>
      <c r="U789" s="438"/>
      <c r="V789" s="438"/>
      <c r="W789" s="438"/>
      <c r="X789" s="439"/>
      <c r="Y789" s="440">
        <v>17</v>
      </c>
      <c r="Z789" s="441"/>
      <c r="AA789" s="441"/>
      <c r="AB789" s="543"/>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2"/>
    </row>
    <row r="790" spans="1:51" ht="24.75" customHeight="1" x14ac:dyDescent="0.15">
      <c r="A790" s="542"/>
      <c r="B790" s="749"/>
      <c r="C790" s="749"/>
      <c r="D790" s="749"/>
      <c r="E790" s="749"/>
      <c r="F790" s="750"/>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2"/>
      <c r="B791" s="749"/>
      <c r="C791" s="749"/>
      <c r="D791" s="749"/>
      <c r="E791" s="749"/>
      <c r="F791" s="750"/>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2"/>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2"/>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17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2"/>
      <c r="B800" s="749"/>
      <c r="C800" s="749"/>
      <c r="D800" s="749"/>
      <c r="E800" s="749"/>
      <c r="F800" s="750"/>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2"/>
      <c r="B801" s="749"/>
      <c r="C801" s="749"/>
      <c r="D801" s="749"/>
      <c r="E801" s="749"/>
      <c r="F801" s="750"/>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2"/>
      <c r="B802" s="749"/>
      <c r="C802" s="749"/>
      <c r="D802" s="749"/>
      <c r="E802" s="749"/>
      <c r="F802" s="750"/>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3"/>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2"/>
      <c r="B803" s="749"/>
      <c r="C803" s="749"/>
      <c r="D803" s="749"/>
      <c r="E803" s="749"/>
      <c r="F803" s="75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2"/>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2"/>
      <c r="B813" s="749"/>
      <c r="C813" s="749"/>
      <c r="D813" s="749"/>
      <c r="E813" s="749"/>
      <c r="F813" s="750"/>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49"/>
      <c r="C814" s="749"/>
      <c r="D814" s="749"/>
      <c r="E814" s="749"/>
      <c r="F814" s="750"/>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49"/>
      <c r="C815" s="749"/>
      <c r="D815" s="749"/>
      <c r="E815" s="749"/>
      <c r="F815" s="750"/>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2"/>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49"/>
      <c r="C826" s="749"/>
      <c r="D826" s="749"/>
      <c r="E826" s="749"/>
      <c r="F826" s="750"/>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49"/>
      <c r="C827" s="749"/>
      <c r="D827" s="749"/>
      <c r="E827" s="749"/>
      <c r="F827" s="750"/>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49"/>
      <c r="C828" s="749"/>
      <c r="D828" s="749"/>
      <c r="E828" s="749"/>
      <c r="F828" s="750"/>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51" t="s">
        <v>265</v>
      </c>
      <c r="AM839" s="952"/>
      <c r="AN839" s="95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325</v>
      </c>
      <c r="D845" s="400"/>
      <c r="E845" s="400"/>
      <c r="F845" s="400"/>
      <c r="G845" s="400"/>
      <c r="H845" s="400"/>
      <c r="I845" s="400"/>
      <c r="J845" s="401" t="s">
        <v>325</v>
      </c>
      <c r="K845" s="402"/>
      <c r="L845" s="402"/>
      <c r="M845" s="402"/>
      <c r="N845" s="402"/>
      <c r="O845" s="402"/>
      <c r="P845" s="411" t="s">
        <v>325</v>
      </c>
      <c r="Q845" s="412"/>
      <c r="R845" s="412"/>
      <c r="S845" s="412"/>
      <c r="T845" s="412"/>
      <c r="U845" s="412"/>
      <c r="V845" s="412"/>
      <c r="W845" s="412"/>
      <c r="X845" s="412"/>
      <c r="Y845" s="303" t="s">
        <v>325</v>
      </c>
      <c r="Z845" s="304"/>
      <c r="AA845" s="304"/>
      <c r="AB845" s="305"/>
      <c r="AC845" s="416"/>
      <c r="AD845" s="417"/>
      <c r="AE845" s="417"/>
      <c r="AF845" s="417"/>
      <c r="AG845" s="417"/>
      <c r="AH845" s="403" t="s">
        <v>325</v>
      </c>
      <c r="AI845" s="404"/>
      <c r="AJ845" s="404"/>
      <c r="AK845" s="404"/>
      <c r="AL845" s="311" t="s">
        <v>325</v>
      </c>
      <c r="AM845" s="312"/>
      <c r="AN845" s="312"/>
      <c r="AO845" s="313"/>
      <c r="AP845" s="306" t="s">
        <v>325</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53" t="s">
        <v>265</v>
      </c>
      <c r="AM1106" s="954"/>
      <c r="AN1106" s="95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251</v>
      </c>
      <c r="AQ1109" s="408"/>
      <c r="AR1109" s="408"/>
      <c r="AS1109" s="408"/>
      <c r="AT1109" s="408"/>
      <c r="AU1109" s="408"/>
      <c r="AV1109" s="408"/>
      <c r="AW1109" s="408"/>
      <c r="AX1109" s="408"/>
    </row>
    <row r="1110" spans="1:51" ht="30" customHeight="1" x14ac:dyDescent="0.15">
      <c r="A1110" s="386">
        <v>1</v>
      </c>
      <c r="B1110" s="386">
        <v>1</v>
      </c>
      <c r="C1110" s="879"/>
      <c r="D1110" s="879"/>
      <c r="E1110" s="247" t="s">
        <v>325</v>
      </c>
      <c r="F1110" s="878"/>
      <c r="G1110" s="878"/>
      <c r="H1110" s="878"/>
      <c r="I1110" s="878"/>
      <c r="J1110" s="401" t="s">
        <v>325</v>
      </c>
      <c r="K1110" s="402"/>
      <c r="L1110" s="402"/>
      <c r="M1110" s="402"/>
      <c r="N1110" s="402"/>
      <c r="O1110" s="402"/>
      <c r="P1110" s="411" t="s">
        <v>325</v>
      </c>
      <c r="Q1110" s="412"/>
      <c r="R1110" s="412"/>
      <c r="S1110" s="412"/>
      <c r="T1110" s="412"/>
      <c r="U1110" s="412"/>
      <c r="V1110" s="412"/>
      <c r="W1110" s="412"/>
      <c r="X1110" s="412"/>
      <c r="Y1110" s="303" t="s">
        <v>325</v>
      </c>
      <c r="Z1110" s="304"/>
      <c r="AA1110" s="304"/>
      <c r="AB1110" s="305"/>
      <c r="AC1110" s="881"/>
      <c r="AD1110" s="881"/>
      <c r="AE1110" s="881"/>
      <c r="AF1110" s="881"/>
      <c r="AG1110" s="881"/>
      <c r="AH1110" s="309" t="s">
        <v>325</v>
      </c>
      <c r="AI1110" s="310"/>
      <c r="AJ1110" s="310"/>
      <c r="AK1110" s="310"/>
      <c r="AL1110" s="311" t="s">
        <v>325</v>
      </c>
      <c r="AM1110" s="312"/>
      <c r="AN1110" s="312"/>
      <c r="AO1110" s="313"/>
      <c r="AP1110" s="306" t="s">
        <v>325</v>
      </c>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Y792:AB792"/>
    <mergeCell ref="AC792:AG792"/>
    <mergeCell ref="AH792:AT79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B384:AD385"/>
    <mergeCell ref="AE384:AH385"/>
    <mergeCell ref="AB380:AD381"/>
    <mergeCell ref="AE380:AH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C130:D429"/>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0:AD39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B259:AD259"/>
    <mergeCell ref="G200:X201"/>
    <mergeCell ref="Y200:AA201"/>
    <mergeCell ref="AB200:AD201"/>
    <mergeCell ref="AE200:AH201"/>
    <mergeCell ref="AI200:AL201"/>
    <mergeCell ref="AM200:AP201"/>
    <mergeCell ref="C721:F721"/>
    <mergeCell ref="G720:M720"/>
    <mergeCell ref="N720:AF720"/>
    <mergeCell ref="AM254:AP254"/>
    <mergeCell ref="C720:F720"/>
    <mergeCell ref="G721:H721"/>
    <mergeCell ref="Y255:AA255"/>
    <mergeCell ref="AB255:AD255"/>
    <mergeCell ref="AI72:AL72"/>
    <mergeCell ref="N722:AF722"/>
    <mergeCell ref="N723:AF723"/>
    <mergeCell ref="AE259:AH259"/>
    <mergeCell ref="AI259:AL259"/>
    <mergeCell ref="AM259:AP259"/>
    <mergeCell ref="G260:X261"/>
    <mergeCell ref="Y260:AA261"/>
    <mergeCell ref="AB260:AD261"/>
    <mergeCell ref="AE260:AH261"/>
    <mergeCell ref="AI260:AL261"/>
    <mergeCell ref="AM260:AP261"/>
    <mergeCell ref="G264:X265"/>
    <mergeCell ref="Y264:AA265"/>
    <mergeCell ref="AB264:AD265"/>
    <mergeCell ref="AE264:AH265"/>
    <mergeCell ref="AI264:AL265"/>
    <mergeCell ref="AM264:AP265"/>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4:X205"/>
    <mergeCell ref="AS209:AT209"/>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G219:P220"/>
    <mergeCell ref="AE233:AX234"/>
    <mergeCell ref="Y202:AA202"/>
    <mergeCell ref="AB202:AD202"/>
    <mergeCell ref="AM202:AP202"/>
    <mergeCell ref="AQ202:AT20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Q256:AT256"/>
    <mergeCell ref="AU256:AX256"/>
    <mergeCell ref="AQ257:AR257"/>
    <mergeCell ref="AS257:AT257"/>
    <mergeCell ref="AU257:AV257"/>
    <mergeCell ref="AW257:AX257"/>
    <mergeCell ref="AQ258:AT258"/>
    <mergeCell ref="AU258:AX258"/>
    <mergeCell ref="AQ259:AT259"/>
    <mergeCell ref="AU259:AX259"/>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M204:AP205"/>
    <mergeCell ref="AQ204:AT204"/>
    <mergeCell ref="AQ207:AT207"/>
    <mergeCell ref="AU207:AX207"/>
    <mergeCell ref="E436:F440"/>
    <mergeCell ref="G436:X437"/>
    <mergeCell ref="Y436:AA437"/>
    <mergeCell ref="AD702:AF702"/>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Q200:AT200"/>
    <mergeCell ref="AU200:AX200"/>
    <mergeCell ref="AQ201:AR201"/>
    <mergeCell ref="AS201:AT201"/>
    <mergeCell ref="AU201:AV201"/>
    <mergeCell ref="AW201:AX201"/>
    <mergeCell ref="G202:X203"/>
    <mergeCell ref="AU202:AX202"/>
    <mergeCell ref="Y203:AA203"/>
    <mergeCell ref="AB203:AD203"/>
    <mergeCell ref="AE203:AH203"/>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H78:O78"/>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E431:F435"/>
    <mergeCell ref="AI435:AL435"/>
    <mergeCell ref="G787:AB787"/>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5:AD445"/>
    <mergeCell ref="AE445:AH445"/>
    <mergeCell ref="AI445:AL445"/>
    <mergeCell ref="AM445:AP445"/>
    <mergeCell ref="AQ445:AT445"/>
    <mergeCell ref="AU445:AX445"/>
    <mergeCell ref="AD716:AF716"/>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27">
      <formula>IF(RIGHT(TEXT(P14,"0.#"),1)=".",FALSE,TRUE)</formula>
    </cfRule>
    <cfRule type="expression" dxfId="2102" priority="14028">
      <formula>IF(RIGHT(TEXT(P14,"0.#"),1)=".",TRUE,FALSE)</formula>
    </cfRule>
  </conditionalFormatting>
  <conditionalFormatting sqref="AE32">
    <cfRule type="expression" dxfId="2101" priority="14017">
      <formula>IF(RIGHT(TEXT(AE32,"0.#"),1)=".",FALSE,TRUE)</formula>
    </cfRule>
    <cfRule type="expression" dxfId="2100" priority="14018">
      <formula>IF(RIGHT(TEXT(AE32,"0.#"),1)=".",TRUE,FALSE)</formula>
    </cfRule>
  </conditionalFormatting>
  <conditionalFormatting sqref="P18:AX18">
    <cfRule type="expression" dxfId="2099" priority="13903">
      <formula>IF(RIGHT(TEXT(P18,"0.#"),1)=".",FALSE,TRUE)</formula>
    </cfRule>
    <cfRule type="expression" dxfId="2098" priority="13904">
      <formula>IF(RIGHT(TEXT(P18,"0.#"),1)=".",TRUE,FALSE)</formula>
    </cfRule>
  </conditionalFormatting>
  <conditionalFormatting sqref="Y790">
    <cfRule type="expression" dxfId="2097" priority="13899">
      <formula>IF(RIGHT(TEXT(Y790,"0.#"),1)=".",FALSE,TRUE)</formula>
    </cfRule>
    <cfRule type="expression" dxfId="2096" priority="13900">
      <formula>IF(RIGHT(TEXT(Y790,"0.#"),1)=".",TRUE,FALSE)</formula>
    </cfRule>
  </conditionalFormatting>
  <conditionalFormatting sqref="Y799">
    <cfRule type="expression" dxfId="2095" priority="13895">
      <formula>IF(RIGHT(TEXT(Y799,"0.#"),1)=".",FALSE,TRUE)</formula>
    </cfRule>
    <cfRule type="expression" dxfId="2094" priority="13896">
      <formula>IF(RIGHT(TEXT(Y799,"0.#"),1)=".",TRUE,FALSE)</formula>
    </cfRule>
  </conditionalFormatting>
  <conditionalFormatting sqref="Y830:Y837 Y828 Y817:Y824 Y815 Y804:Y811 Y802">
    <cfRule type="expression" dxfId="2093" priority="13677">
      <formula>IF(RIGHT(TEXT(Y802,"0.#"),1)=".",FALSE,TRUE)</formula>
    </cfRule>
    <cfRule type="expression" dxfId="2092" priority="13678">
      <formula>IF(RIGHT(TEXT(Y802,"0.#"),1)=".",TRUE,FALSE)</formula>
    </cfRule>
  </conditionalFormatting>
  <conditionalFormatting sqref="P13:AX13 AR15:AX15 P15:AQ17">
    <cfRule type="expression" dxfId="2091" priority="13725">
      <formula>IF(RIGHT(TEXT(P13,"0.#"),1)=".",FALSE,TRUE)</formula>
    </cfRule>
    <cfRule type="expression" dxfId="2090" priority="13726">
      <formula>IF(RIGHT(TEXT(P13,"0.#"),1)=".",TRUE,FALSE)</formula>
    </cfRule>
  </conditionalFormatting>
  <conditionalFormatting sqref="P19:AJ19">
    <cfRule type="expression" dxfId="2089" priority="13723">
      <formula>IF(RIGHT(TEXT(P19,"0.#"),1)=".",FALSE,TRUE)</formula>
    </cfRule>
    <cfRule type="expression" dxfId="2088" priority="13724">
      <formula>IF(RIGHT(TEXT(P19,"0.#"),1)=".",TRUE,FALSE)</formula>
    </cfRule>
  </conditionalFormatting>
  <conditionalFormatting sqref="AE101 AQ101">
    <cfRule type="expression" dxfId="2087" priority="13715">
      <formula>IF(RIGHT(TEXT(AE101,"0.#"),1)=".",FALSE,TRUE)</formula>
    </cfRule>
    <cfRule type="expression" dxfId="2086" priority="13716">
      <formula>IF(RIGHT(TEXT(AE101,"0.#"),1)=".",TRUE,FALSE)</formula>
    </cfRule>
  </conditionalFormatting>
  <conditionalFormatting sqref="Y791 Y793:Y798">
    <cfRule type="expression" dxfId="2085" priority="13701">
      <formula>IF(RIGHT(TEXT(Y791,"0.#"),1)=".",FALSE,TRUE)</formula>
    </cfRule>
    <cfRule type="expression" dxfId="2084" priority="13702">
      <formula>IF(RIGHT(TEXT(Y791,"0.#"),1)=".",TRUE,FALSE)</formula>
    </cfRule>
  </conditionalFormatting>
  <conditionalFormatting sqref="AU790">
    <cfRule type="expression" dxfId="2083" priority="13699">
      <formula>IF(RIGHT(TEXT(AU790,"0.#"),1)=".",FALSE,TRUE)</formula>
    </cfRule>
    <cfRule type="expression" dxfId="2082" priority="13700">
      <formula>IF(RIGHT(TEXT(AU790,"0.#"),1)=".",TRUE,FALSE)</formula>
    </cfRule>
  </conditionalFormatting>
  <conditionalFormatting sqref="AU799">
    <cfRule type="expression" dxfId="2081" priority="13697">
      <formula>IF(RIGHT(TEXT(AU799,"0.#"),1)=".",FALSE,TRUE)</formula>
    </cfRule>
    <cfRule type="expression" dxfId="2080" priority="13698">
      <formula>IF(RIGHT(TEXT(AU799,"0.#"),1)=".",TRUE,FALSE)</formula>
    </cfRule>
  </conditionalFormatting>
  <conditionalFormatting sqref="AU791 AU789 AU793:AU798">
    <cfRule type="expression" dxfId="2079" priority="13695">
      <formula>IF(RIGHT(TEXT(AU789,"0.#"),1)=".",FALSE,TRUE)</formula>
    </cfRule>
    <cfRule type="expression" dxfId="2078" priority="13696">
      <formula>IF(RIGHT(TEXT(AU789,"0.#"),1)=".",TRUE,FALSE)</formula>
    </cfRule>
  </conditionalFormatting>
  <conditionalFormatting sqref="Y829 Y816 Y803">
    <cfRule type="expression" dxfId="2077" priority="13681">
      <formula>IF(RIGHT(TEXT(Y803,"0.#"),1)=".",FALSE,TRUE)</formula>
    </cfRule>
    <cfRule type="expression" dxfId="2076" priority="13682">
      <formula>IF(RIGHT(TEXT(Y803,"0.#"),1)=".",TRUE,FALSE)</formula>
    </cfRule>
  </conditionalFormatting>
  <conditionalFormatting sqref="Y838 Y825 Y812">
    <cfRule type="expression" dxfId="2075" priority="13679">
      <formula>IF(RIGHT(TEXT(Y812,"0.#"),1)=".",FALSE,TRUE)</formula>
    </cfRule>
    <cfRule type="expression" dxfId="2074" priority="13680">
      <formula>IF(RIGHT(TEXT(Y812,"0.#"),1)=".",TRUE,FALSE)</formula>
    </cfRule>
  </conditionalFormatting>
  <conditionalFormatting sqref="AU829 AU816 AU803">
    <cfRule type="expression" dxfId="2073" priority="13675">
      <formula>IF(RIGHT(TEXT(AU803,"0.#"),1)=".",FALSE,TRUE)</formula>
    </cfRule>
    <cfRule type="expression" dxfId="2072" priority="13676">
      <formula>IF(RIGHT(TEXT(AU803,"0.#"),1)=".",TRUE,FALSE)</formula>
    </cfRule>
  </conditionalFormatting>
  <conditionalFormatting sqref="AU838 AU825 AU812">
    <cfRule type="expression" dxfId="2071" priority="13673">
      <formula>IF(RIGHT(TEXT(AU812,"0.#"),1)=".",FALSE,TRUE)</formula>
    </cfRule>
    <cfRule type="expression" dxfId="2070" priority="13674">
      <formula>IF(RIGHT(TEXT(AU812,"0.#"),1)=".",TRUE,FALSE)</formula>
    </cfRule>
  </conditionalFormatting>
  <conditionalFormatting sqref="AU830:AU837 AU828 AU817:AU824 AU815 AU804:AU811 AU802">
    <cfRule type="expression" dxfId="2069" priority="13671">
      <formula>IF(RIGHT(TEXT(AU802,"0.#"),1)=".",FALSE,TRUE)</formula>
    </cfRule>
    <cfRule type="expression" dxfId="2068" priority="13672">
      <formula>IF(RIGHT(TEXT(AU802,"0.#"),1)=".",TRUE,FALSE)</formula>
    </cfRule>
  </conditionalFormatting>
  <conditionalFormatting sqref="AM87">
    <cfRule type="expression" dxfId="2067" priority="13325">
      <formula>IF(RIGHT(TEXT(AM87,"0.#"),1)=".",FALSE,TRUE)</formula>
    </cfRule>
    <cfRule type="expression" dxfId="2066" priority="13326">
      <formula>IF(RIGHT(TEXT(AM87,"0.#"),1)=".",TRUE,FALSE)</formula>
    </cfRule>
  </conditionalFormatting>
  <conditionalFormatting sqref="AE55">
    <cfRule type="expression" dxfId="2065" priority="13393">
      <formula>IF(RIGHT(TEXT(AE55,"0.#"),1)=".",FALSE,TRUE)</formula>
    </cfRule>
    <cfRule type="expression" dxfId="2064" priority="13394">
      <formula>IF(RIGHT(TEXT(AE55,"0.#"),1)=".",TRUE,FALSE)</formula>
    </cfRule>
  </conditionalFormatting>
  <conditionalFormatting sqref="AI55">
    <cfRule type="expression" dxfId="2063" priority="13391">
      <formula>IF(RIGHT(TEXT(AI55,"0.#"),1)=".",FALSE,TRUE)</formula>
    </cfRule>
    <cfRule type="expression" dxfId="2062" priority="13392">
      <formula>IF(RIGHT(TEXT(AI55,"0.#"),1)=".",TRUE,FALSE)</formula>
    </cfRule>
  </conditionalFormatting>
  <conditionalFormatting sqref="AE33">
    <cfRule type="expression" dxfId="2061" priority="13485">
      <formula>IF(RIGHT(TEXT(AE33,"0.#"),1)=".",FALSE,TRUE)</formula>
    </cfRule>
    <cfRule type="expression" dxfId="2060" priority="13486">
      <formula>IF(RIGHT(TEXT(AE33,"0.#"),1)=".",TRUE,FALSE)</formula>
    </cfRule>
  </conditionalFormatting>
  <conditionalFormatting sqref="AE34">
    <cfRule type="expression" dxfId="2059" priority="13483">
      <formula>IF(RIGHT(TEXT(AE34,"0.#"),1)=".",FALSE,TRUE)</formula>
    </cfRule>
    <cfRule type="expression" dxfId="2058" priority="13484">
      <formula>IF(RIGHT(TEXT(AE34,"0.#"),1)=".",TRUE,FALSE)</formula>
    </cfRule>
  </conditionalFormatting>
  <conditionalFormatting sqref="AI34">
    <cfRule type="expression" dxfId="2057" priority="13481">
      <formula>IF(RIGHT(TEXT(AI34,"0.#"),1)=".",FALSE,TRUE)</formula>
    </cfRule>
    <cfRule type="expression" dxfId="2056" priority="13482">
      <formula>IF(RIGHT(TEXT(AI34,"0.#"),1)=".",TRUE,FALSE)</formula>
    </cfRule>
  </conditionalFormatting>
  <conditionalFormatting sqref="AI33">
    <cfRule type="expression" dxfId="2055" priority="13479">
      <formula>IF(RIGHT(TEXT(AI33,"0.#"),1)=".",FALSE,TRUE)</formula>
    </cfRule>
    <cfRule type="expression" dxfId="2054" priority="13480">
      <formula>IF(RIGHT(TEXT(AI33,"0.#"),1)=".",TRUE,FALSE)</formula>
    </cfRule>
  </conditionalFormatting>
  <conditionalFormatting sqref="AI32">
    <cfRule type="expression" dxfId="2053" priority="13477">
      <formula>IF(RIGHT(TEXT(AI32,"0.#"),1)=".",FALSE,TRUE)</formula>
    </cfRule>
    <cfRule type="expression" dxfId="2052" priority="13478">
      <formula>IF(RIGHT(TEXT(AI32,"0.#"),1)=".",TRUE,FALSE)</formula>
    </cfRule>
  </conditionalFormatting>
  <conditionalFormatting sqref="AQ32:AQ34">
    <cfRule type="expression" dxfId="2051" priority="13465">
      <formula>IF(RIGHT(TEXT(AQ32,"0.#"),1)=".",FALSE,TRUE)</formula>
    </cfRule>
    <cfRule type="expression" dxfId="2050" priority="13466">
      <formula>IF(RIGHT(TEXT(AQ32,"0.#"),1)=".",TRUE,FALSE)</formula>
    </cfRule>
  </conditionalFormatting>
  <conditionalFormatting sqref="AU32:AU34">
    <cfRule type="expression" dxfId="2049" priority="13463">
      <formula>IF(RIGHT(TEXT(AU32,"0.#"),1)=".",FALSE,TRUE)</formula>
    </cfRule>
    <cfRule type="expression" dxfId="2048" priority="13464">
      <formula>IF(RIGHT(TEXT(AU32,"0.#"),1)=".",TRUE,FALSE)</formula>
    </cfRule>
  </conditionalFormatting>
  <conditionalFormatting sqref="AE53">
    <cfRule type="expression" dxfId="2047" priority="13397">
      <formula>IF(RIGHT(TEXT(AE53,"0.#"),1)=".",FALSE,TRUE)</formula>
    </cfRule>
    <cfRule type="expression" dxfId="2046" priority="13398">
      <formula>IF(RIGHT(TEXT(AE53,"0.#"),1)=".",TRUE,FALSE)</formula>
    </cfRule>
  </conditionalFormatting>
  <conditionalFormatting sqref="AE54">
    <cfRule type="expression" dxfId="2045" priority="13395">
      <formula>IF(RIGHT(TEXT(AE54,"0.#"),1)=".",FALSE,TRUE)</formula>
    </cfRule>
    <cfRule type="expression" dxfId="2044" priority="13396">
      <formula>IF(RIGHT(TEXT(AE54,"0.#"),1)=".",TRUE,FALSE)</formula>
    </cfRule>
  </conditionalFormatting>
  <conditionalFormatting sqref="AI54">
    <cfRule type="expression" dxfId="2043" priority="13389">
      <formula>IF(RIGHT(TEXT(AI54,"0.#"),1)=".",FALSE,TRUE)</formula>
    </cfRule>
    <cfRule type="expression" dxfId="2042" priority="13390">
      <formula>IF(RIGHT(TEXT(AI54,"0.#"),1)=".",TRUE,FALSE)</formula>
    </cfRule>
  </conditionalFormatting>
  <conditionalFormatting sqref="AI53">
    <cfRule type="expression" dxfId="2041" priority="13387">
      <formula>IF(RIGHT(TEXT(AI53,"0.#"),1)=".",FALSE,TRUE)</formula>
    </cfRule>
    <cfRule type="expression" dxfId="2040" priority="13388">
      <formula>IF(RIGHT(TEXT(AI53,"0.#"),1)=".",TRUE,FALSE)</formula>
    </cfRule>
  </conditionalFormatting>
  <conditionalFormatting sqref="AM53">
    <cfRule type="expression" dxfId="2039" priority="13385">
      <formula>IF(RIGHT(TEXT(AM53,"0.#"),1)=".",FALSE,TRUE)</formula>
    </cfRule>
    <cfRule type="expression" dxfId="2038" priority="13386">
      <formula>IF(RIGHT(TEXT(AM53,"0.#"),1)=".",TRUE,FALSE)</formula>
    </cfRule>
  </conditionalFormatting>
  <conditionalFormatting sqref="AM54">
    <cfRule type="expression" dxfId="2037" priority="13383">
      <formula>IF(RIGHT(TEXT(AM54,"0.#"),1)=".",FALSE,TRUE)</formula>
    </cfRule>
    <cfRule type="expression" dxfId="2036" priority="13384">
      <formula>IF(RIGHT(TEXT(AM54,"0.#"),1)=".",TRUE,FALSE)</formula>
    </cfRule>
  </conditionalFormatting>
  <conditionalFormatting sqref="AM55">
    <cfRule type="expression" dxfId="2035" priority="13381">
      <formula>IF(RIGHT(TEXT(AM55,"0.#"),1)=".",FALSE,TRUE)</formula>
    </cfRule>
    <cfRule type="expression" dxfId="2034" priority="13382">
      <formula>IF(RIGHT(TEXT(AM55,"0.#"),1)=".",TRUE,FALSE)</formula>
    </cfRule>
  </conditionalFormatting>
  <conditionalFormatting sqref="AE60">
    <cfRule type="expression" dxfId="2033" priority="13367">
      <formula>IF(RIGHT(TEXT(AE60,"0.#"),1)=".",FALSE,TRUE)</formula>
    </cfRule>
    <cfRule type="expression" dxfId="2032" priority="13368">
      <formula>IF(RIGHT(TEXT(AE60,"0.#"),1)=".",TRUE,FALSE)</formula>
    </cfRule>
  </conditionalFormatting>
  <conditionalFormatting sqref="AE61">
    <cfRule type="expression" dxfId="2031" priority="13365">
      <formula>IF(RIGHT(TEXT(AE61,"0.#"),1)=".",FALSE,TRUE)</formula>
    </cfRule>
    <cfRule type="expression" dxfId="2030" priority="13366">
      <formula>IF(RIGHT(TEXT(AE61,"0.#"),1)=".",TRUE,FALSE)</formula>
    </cfRule>
  </conditionalFormatting>
  <conditionalFormatting sqref="AE62">
    <cfRule type="expression" dxfId="2029" priority="13363">
      <formula>IF(RIGHT(TEXT(AE62,"0.#"),1)=".",FALSE,TRUE)</formula>
    </cfRule>
    <cfRule type="expression" dxfId="2028" priority="13364">
      <formula>IF(RIGHT(TEXT(AE62,"0.#"),1)=".",TRUE,FALSE)</formula>
    </cfRule>
  </conditionalFormatting>
  <conditionalFormatting sqref="AI62">
    <cfRule type="expression" dxfId="2027" priority="13361">
      <formula>IF(RIGHT(TEXT(AI62,"0.#"),1)=".",FALSE,TRUE)</formula>
    </cfRule>
    <cfRule type="expression" dxfId="2026" priority="13362">
      <formula>IF(RIGHT(TEXT(AI62,"0.#"),1)=".",TRUE,FALSE)</formula>
    </cfRule>
  </conditionalFormatting>
  <conditionalFormatting sqref="AI61">
    <cfRule type="expression" dxfId="2025" priority="13359">
      <formula>IF(RIGHT(TEXT(AI61,"0.#"),1)=".",FALSE,TRUE)</formula>
    </cfRule>
    <cfRule type="expression" dxfId="2024" priority="13360">
      <formula>IF(RIGHT(TEXT(AI61,"0.#"),1)=".",TRUE,FALSE)</formula>
    </cfRule>
  </conditionalFormatting>
  <conditionalFormatting sqref="AI60">
    <cfRule type="expression" dxfId="2023" priority="13357">
      <formula>IF(RIGHT(TEXT(AI60,"0.#"),1)=".",FALSE,TRUE)</formula>
    </cfRule>
    <cfRule type="expression" dxfId="2022" priority="13358">
      <formula>IF(RIGHT(TEXT(AI60,"0.#"),1)=".",TRUE,FALSE)</formula>
    </cfRule>
  </conditionalFormatting>
  <conditionalFormatting sqref="AM60">
    <cfRule type="expression" dxfId="2021" priority="13355">
      <formula>IF(RIGHT(TEXT(AM60,"0.#"),1)=".",FALSE,TRUE)</formula>
    </cfRule>
    <cfRule type="expression" dxfId="2020" priority="13356">
      <formula>IF(RIGHT(TEXT(AM60,"0.#"),1)=".",TRUE,FALSE)</formula>
    </cfRule>
  </conditionalFormatting>
  <conditionalFormatting sqref="AM61">
    <cfRule type="expression" dxfId="2019" priority="13353">
      <formula>IF(RIGHT(TEXT(AM61,"0.#"),1)=".",FALSE,TRUE)</formula>
    </cfRule>
    <cfRule type="expression" dxfId="2018" priority="13354">
      <formula>IF(RIGHT(TEXT(AM61,"0.#"),1)=".",TRUE,FALSE)</formula>
    </cfRule>
  </conditionalFormatting>
  <conditionalFormatting sqref="AM62">
    <cfRule type="expression" dxfId="2017" priority="13351">
      <formula>IF(RIGHT(TEXT(AM62,"0.#"),1)=".",FALSE,TRUE)</formula>
    </cfRule>
    <cfRule type="expression" dxfId="2016" priority="13352">
      <formula>IF(RIGHT(TEXT(AM62,"0.#"),1)=".",TRUE,FALSE)</formula>
    </cfRule>
  </conditionalFormatting>
  <conditionalFormatting sqref="AE87">
    <cfRule type="expression" dxfId="2015" priority="13337">
      <formula>IF(RIGHT(TEXT(AE87,"0.#"),1)=".",FALSE,TRUE)</formula>
    </cfRule>
    <cfRule type="expression" dxfId="2014" priority="13338">
      <formula>IF(RIGHT(TEXT(AE87,"0.#"),1)=".",TRUE,FALSE)</formula>
    </cfRule>
  </conditionalFormatting>
  <conditionalFormatting sqref="AE88">
    <cfRule type="expression" dxfId="2013" priority="13335">
      <formula>IF(RIGHT(TEXT(AE88,"0.#"),1)=".",FALSE,TRUE)</formula>
    </cfRule>
    <cfRule type="expression" dxfId="2012" priority="13336">
      <formula>IF(RIGHT(TEXT(AE88,"0.#"),1)=".",TRUE,FALSE)</formula>
    </cfRule>
  </conditionalFormatting>
  <conditionalFormatting sqref="AE89">
    <cfRule type="expression" dxfId="2011" priority="13333">
      <formula>IF(RIGHT(TEXT(AE89,"0.#"),1)=".",FALSE,TRUE)</formula>
    </cfRule>
    <cfRule type="expression" dxfId="2010" priority="13334">
      <formula>IF(RIGHT(TEXT(AE89,"0.#"),1)=".",TRUE,FALSE)</formula>
    </cfRule>
  </conditionalFormatting>
  <conditionalFormatting sqref="AI89">
    <cfRule type="expression" dxfId="2009" priority="13331">
      <formula>IF(RIGHT(TEXT(AI89,"0.#"),1)=".",FALSE,TRUE)</formula>
    </cfRule>
    <cfRule type="expression" dxfId="2008" priority="13332">
      <formula>IF(RIGHT(TEXT(AI89,"0.#"),1)=".",TRUE,FALSE)</formula>
    </cfRule>
  </conditionalFormatting>
  <conditionalFormatting sqref="AI88">
    <cfRule type="expression" dxfId="2007" priority="13329">
      <formula>IF(RIGHT(TEXT(AI88,"0.#"),1)=".",FALSE,TRUE)</formula>
    </cfRule>
    <cfRule type="expression" dxfId="2006" priority="13330">
      <formula>IF(RIGHT(TEXT(AI88,"0.#"),1)=".",TRUE,FALSE)</formula>
    </cfRule>
  </conditionalFormatting>
  <conditionalFormatting sqref="AI87">
    <cfRule type="expression" dxfId="2005" priority="13327">
      <formula>IF(RIGHT(TEXT(AI87,"0.#"),1)=".",FALSE,TRUE)</formula>
    </cfRule>
    <cfRule type="expression" dxfId="2004" priority="13328">
      <formula>IF(RIGHT(TEXT(AI87,"0.#"),1)=".",TRUE,FALSE)</formula>
    </cfRule>
  </conditionalFormatting>
  <conditionalFormatting sqref="AM88">
    <cfRule type="expression" dxfId="2003" priority="13323">
      <formula>IF(RIGHT(TEXT(AM88,"0.#"),1)=".",FALSE,TRUE)</formula>
    </cfRule>
    <cfRule type="expression" dxfId="2002" priority="13324">
      <formula>IF(RIGHT(TEXT(AM88,"0.#"),1)=".",TRUE,FALSE)</formula>
    </cfRule>
  </conditionalFormatting>
  <conditionalFormatting sqref="AM89">
    <cfRule type="expression" dxfId="2001" priority="13321">
      <formula>IF(RIGHT(TEXT(AM89,"0.#"),1)=".",FALSE,TRUE)</formula>
    </cfRule>
    <cfRule type="expression" dxfId="2000" priority="13322">
      <formula>IF(RIGHT(TEXT(AM89,"0.#"),1)=".",TRUE,FALSE)</formula>
    </cfRule>
  </conditionalFormatting>
  <conditionalFormatting sqref="AE92">
    <cfRule type="expression" dxfId="1999" priority="13307">
      <formula>IF(RIGHT(TEXT(AE92,"0.#"),1)=".",FALSE,TRUE)</formula>
    </cfRule>
    <cfRule type="expression" dxfId="1998" priority="13308">
      <formula>IF(RIGHT(TEXT(AE92,"0.#"),1)=".",TRUE,FALSE)</formula>
    </cfRule>
  </conditionalFormatting>
  <conditionalFormatting sqref="AE93">
    <cfRule type="expression" dxfId="1997" priority="13305">
      <formula>IF(RIGHT(TEXT(AE93,"0.#"),1)=".",FALSE,TRUE)</formula>
    </cfRule>
    <cfRule type="expression" dxfId="1996" priority="13306">
      <formula>IF(RIGHT(TEXT(AE93,"0.#"),1)=".",TRUE,FALSE)</formula>
    </cfRule>
  </conditionalFormatting>
  <conditionalFormatting sqref="AE94">
    <cfRule type="expression" dxfId="1995" priority="13303">
      <formula>IF(RIGHT(TEXT(AE94,"0.#"),1)=".",FALSE,TRUE)</formula>
    </cfRule>
    <cfRule type="expression" dxfId="1994" priority="13304">
      <formula>IF(RIGHT(TEXT(AE94,"0.#"),1)=".",TRUE,FALSE)</formula>
    </cfRule>
  </conditionalFormatting>
  <conditionalFormatting sqref="AI94">
    <cfRule type="expression" dxfId="1993" priority="13301">
      <formula>IF(RIGHT(TEXT(AI94,"0.#"),1)=".",FALSE,TRUE)</formula>
    </cfRule>
    <cfRule type="expression" dxfId="1992" priority="13302">
      <formula>IF(RIGHT(TEXT(AI94,"0.#"),1)=".",TRUE,FALSE)</formula>
    </cfRule>
  </conditionalFormatting>
  <conditionalFormatting sqref="AI93">
    <cfRule type="expression" dxfId="1991" priority="13299">
      <formula>IF(RIGHT(TEXT(AI93,"0.#"),1)=".",FALSE,TRUE)</formula>
    </cfRule>
    <cfRule type="expression" dxfId="1990" priority="13300">
      <formula>IF(RIGHT(TEXT(AI93,"0.#"),1)=".",TRUE,FALSE)</formula>
    </cfRule>
  </conditionalFormatting>
  <conditionalFormatting sqref="AI92">
    <cfRule type="expression" dxfId="1989" priority="13297">
      <formula>IF(RIGHT(TEXT(AI92,"0.#"),1)=".",FALSE,TRUE)</formula>
    </cfRule>
    <cfRule type="expression" dxfId="1988" priority="13298">
      <formula>IF(RIGHT(TEXT(AI92,"0.#"),1)=".",TRUE,FALSE)</formula>
    </cfRule>
  </conditionalFormatting>
  <conditionalFormatting sqref="AM92">
    <cfRule type="expression" dxfId="1987" priority="13295">
      <formula>IF(RIGHT(TEXT(AM92,"0.#"),1)=".",FALSE,TRUE)</formula>
    </cfRule>
    <cfRule type="expression" dxfId="1986" priority="13296">
      <formula>IF(RIGHT(TEXT(AM92,"0.#"),1)=".",TRUE,FALSE)</formula>
    </cfRule>
  </conditionalFormatting>
  <conditionalFormatting sqref="AM93">
    <cfRule type="expression" dxfId="1985" priority="13293">
      <formula>IF(RIGHT(TEXT(AM93,"0.#"),1)=".",FALSE,TRUE)</formula>
    </cfRule>
    <cfRule type="expression" dxfId="1984" priority="13294">
      <formula>IF(RIGHT(TEXT(AM93,"0.#"),1)=".",TRUE,FALSE)</formula>
    </cfRule>
  </conditionalFormatting>
  <conditionalFormatting sqref="AM94">
    <cfRule type="expression" dxfId="1983" priority="13291">
      <formula>IF(RIGHT(TEXT(AM94,"0.#"),1)=".",FALSE,TRUE)</formula>
    </cfRule>
    <cfRule type="expression" dxfId="1982" priority="13292">
      <formula>IF(RIGHT(TEXT(AM94,"0.#"),1)=".",TRUE,FALSE)</formula>
    </cfRule>
  </conditionalFormatting>
  <conditionalFormatting sqref="AE97">
    <cfRule type="expression" dxfId="1981" priority="13277">
      <formula>IF(RIGHT(TEXT(AE97,"0.#"),1)=".",FALSE,TRUE)</formula>
    </cfRule>
    <cfRule type="expression" dxfId="1980" priority="13278">
      <formula>IF(RIGHT(TEXT(AE97,"0.#"),1)=".",TRUE,FALSE)</formula>
    </cfRule>
  </conditionalFormatting>
  <conditionalFormatting sqref="AE98">
    <cfRule type="expression" dxfId="1979" priority="13275">
      <formula>IF(RIGHT(TEXT(AE98,"0.#"),1)=".",FALSE,TRUE)</formula>
    </cfRule>
    <cfRule type="expression" dxfId="1978" priority="13276">
      <formula>IF(RIGHT(TEXT(AE98,"0.#"),1)=".",TRUE,FALSE)</formula>
    </cfRule>
  </conditionalFormatting>
  <conditionalFormatting sqref="AE99">
    <cfRule type="expression" dxfId="1977" priority="13273">
      <formula>IF(RIGHT(TEXT(AE99,"0.#"),1)=".",FALSE,TRUE)</formula>
    </cfRule>
    <cfRule type="expression" dxfId="1976" priority="13274">
      <formula>IF(RIGHT(TEXT(AE99,"0.#"),1)=".",TRUE,FALSE)</formula>
    </cfRule>
  </conditionalFormatting>
  <conditionalFormatting sqref="AI99">
    <cfRule type="expression" dxfId="1975" priority="13271">
      <formula>IF(RIGHT(TEXT(AI99,"0.#"),1)=".",FALSE,TRUE)</formula>
    </cfRule>
    <cfRule type="expression" dxfId="1974" priority="13272">
      <formula>IF(RIGHT(TEXT(AI99,"0.#"),1)=".",TRUE,FALSE)</formula>
    </cfRule>
  </conditionalFormatting>
  <conditionalFormatting sqref="AI98">
    <cfRule type="expression" dxfId="1973" priority="13269">
      <formula>IF(RIGHT(TEXT(AI98,"0.#"),1)=".",FALSE,TRUE)</formula>
    </cfRule>
    <cfRule type="expression" dxfId="1972" priority="13270">
      <formula>IF(RIGHT(TEXT(AI98,"0.#"),1)=".",TRUE,FALSE)</formula>
    </cfRule>
  </conditionalFormatting>
  <conditionalFormatting sqref="AI97">
    <cfRule type="expression" dxfId="1971" priority="13267">
      <formula>IF(RIGHT(TEXT(AI97,"0.#"),1)=".",FALSE,TRUE)</formula>
    </cfRule>
    <cfRule type="expression" dxfId="1970" priority="13268">
      <formula>IF(RIGHT(TEXT(AI97,"0.#"),1)=".",TRUE,FALSE)</formula>
    </cfRule>
  </conditionalFormatting>
  <conditionalFormatting sqref="AM97">
    <cfRule type="expression" dxfId="1969" priority="13265">
      <formula>IF(RIGHT(TEXT(AM97,"0.#"),1)=".",FALSE,TRUE)</formula>
    </cfRule>
    <cfRule type="expression" dxfId="1968" priority="13266">
      <formula>IF(RIGHT(TEXT(AM97,"0.#"),1)=".",TRUE,FALSE)</formula>
    </cfRule>
  </conditionalFormatting>
  <conditionalFormatting sqref="AM98">
    <cfRule type="expression" dxfId="1967" priority="13263">
      <formula>IF(RIGHT(TEXT(AM98,"0.#"),1)=".",FALSE,TRUE)</formula>
    </cfRule>
    <cfRule type="expression" dxfId="1966" priority="13264">
      <formula>IF(RIGHT(TEXT(AM98,"0.#"),1)=".",TRUE,FALSE)</formula>
    </cfRule>
  </conditionalFormatting>
  <conditionalFormatting sqref="AM99">
    <cfRule type="expression" dxfId="1965" priority="13261">
      <formula>IF(RIGHT(TEXT(AM99,"0.#"),1)=".",FALSE,TRUE)</formula>
    </cfRule>
    <cfRule type="expression" dxfId="1964" priority="13262">
      <formula>IF(RIGHT(TEXT(AM99,"0.#"),1)=".",TRUE,FALSE)</formula>
    </cfRule>
  </conditionalFormatting>
  <conditionalFormatting sqref="AI101">
    <cfRule type="expression" dxfId="1963" priority="13247">
      <formula>IF(RIGHT(TEXT(AI101,"0.#"),1)=".",FALSE,TRUE)</formula>
    </cfRule>
    <cfRule type="expression" dxfId="1962" priority="13248">
      <formula>IF(RIGHT(TEXT(AI101,"0.#"),1)=".",TRUE,FALSE)</formula>
    </cfRule>
  </conditionalFormatting>
  <conditionalFormatting sqref="AM101">
    <cfRule type="expression" dxfId="1961" priority="13245">
      <formula>IF(RIGHT(TEXT(AM101,"0.#"),1)=".",FALSE,TRUE)</formula>
    </cfRule>
    <cfRule type="expression" dxfId="1960" priority="13246">
      <formula>IF(RIGHT(TEXT(AM101,"0.#"),1)=".",TRUE,FALSE)</formula>
    </cfRule>
  </conditionalFormatting>
  <conditionalFormatting sqref="AE102">
    <cfRule type="expression" dxfId="1959" priority="13243">
      <formula>IF(RIGHT(TEXT(AE102,"0.#"),1)=".",FALSE,TRUE)</formula>
    </cfRule>
    <cfRule type="expression" dxfId="1958" priority="13244">
      <formula>IF(RIGHT(TEXT(AE102,"0.#"),1)=".",TRUE,FALSE)</formula>
    </cfRule>
  </conditionalFormatting>
  <conditionalFormatting sqref="AI102">
    <cfRule type="expression" dxfId="1957" priority="13241">
      <formula>IF(RIGHT(TEXT(AI102,"0.#"),1)=".",FALSE,TRUE)</formula>
    </cfRule>
    <cfRule type="expression" dxfId="1956" priority="13242">
      <formula>IF(RIGHT(TEXT(AI102,"0.#"),1)=".",TRUE,FALSE)</formula>
    </cfRule>
  </conditionalFormatting>
  <conditionalFormatting sqref="AM102">
    <cfRule type="expression" dxfId="1955" priority="13239">
      <formula>IF(RIGHT(TEXT(AM102,"0.#"),1)=".",FALSE,TRUE)</formula>
    </cfRule>
    <cfRule type="expression" dxfId="1954" priority="13240">
      <formula>IF(RIGHT(TEXT(AM102,"0.#"),1)=".",TRUE,FALSE)</formula>
    </cfRule>
  </conditionalFormatting>
  <conditionalFormatting sqref="AQ102">
    <cfRule type="expression" dxfId="1953" priority="13237">
      <formula>IF(RIGHT(TEXT(AQ102,"0.#"),1)=".",FALSE,TRUE)</formula>
    </cfRule>
    <cfRule type="expression" dxfId="1952" priority="13238">
      <formula>IF(RIGHT(TEXT(AQ102,"0.#"),1)=".",TRUE,FALSE)</formula>
    </cfRule>
  </conditionalFormatting>
  <conditionalFormatting sqref="AE104">
    <cfRule type="expression" dxfId="1951" priority="13235">
      <formula>IF(RIGHT(TEXT(AE104,"0.#"),1)=".",FALSE,TRUE)</formula>
    </cfRule>
    <cfRule type="expression" dxfId="1950" priority="13236">
      <formula>IF(RIGHT(TEXT(AE104,"0.#"),1)=".",TRUE,FALSE)</formula>
    </cfRule>
  </conditionalFormatting>
  <conditionalFormatting sqref="AI104">
    <cfRule type="expression" dxfId="1949" priority="13233">
      <formula>IF(RIGHT(TEXT(AI104,"0.#"),1)=".",FALSE,TRUE)</formula>
    </cfRule>
    <cfRule type="expression" dxfId="1948" priority="13234">
      <formula>IF(RIGHT(TEXT(AI104,"0.#"),1)=".",TRUE,FALSE)</formula>
    </cfRule>
  </conditionalFormatting>
  <conditionalFormatting sqref="AM104">
    <cfRule type="expression" dxfId="1947" priority="13231">
      <formula>IF(RIGHT(TEXT(AM104,"0.#"),1)=".",FALSE,TRUE)</formula>
    </cfRule>
    <cfRule type="expression" dxfId="1946" priority="13232">
      <formula>IF(RIGHT(TEXT(AM104,"0.#"),1)=".",TRUE,FALSE)</formula>
    </cfRule>
  </conditionalFormatting>
  <conditionalFormatting sqref="AE105">
    <cfRule type="expression" dxfId="1945" priority="13229">
      <formula>IF(RIGHT(TEXT(AE105,"0.#"),1)=".",FALSE,TRUE)</formula>
    </cfRule>
    <cfRule type="expression" dxfId="1944" priority="13230">
      <formula>IF(RIGHT(TEXT(AE105,"0.#"),1)=".",TRUE,FALSE)</formula>
    </cfRule>
  </conditionalFormatting>
  <conditionalFormatting sqref="AI105">
    <cfRule type="expression" dxfId="1943" priority="13227">
      <formula>IF(RIGHT(TEXT(AI105,"0.#"),1)=".",FALSE,TRUE)</formula>
    </cfRule>
    <cfRule type="expression" dxfId="1942" priority="13228">
      <formula>IF(RIGHT(TEXT(AI105,"0.#"),1)=".",TRUE,FALSE)</formula>
    </cfRule>
  </conditionalFormatting>
  <conditionalFormatting sqref="AM105">
    <cfRule type="expression" dxfId="1941" priority="13225">
      <formula>IF(RIGHT(TEXT(AM105,"0.#"),1)=".",FALSE,TRUE)</formula>
    </cfRule>
    <cfRule type="expression" dxfId="1940" priority="13226">
      <formula>IF(RIGHT(TEXT(AM105,"0.#"),1)=".",TRUE,FALSE)</formula>
    </cfRule>
  </conditionalFormatting>
  <conditionalFormatting sqref="AE107">
    <cfRule type="expression" dxfId="1939" priority="13221">
      <formula>IF(RIGHT(TEXT(AE107,"0.#"),1)=".",FALSE,TRUE)</formula>
    </cfRule>
    <cfRule type="expression" dxfId="1938" priority="13222">
      <formula>IF(RIGHT(TEXT(AE107,"0.#"),1)=".",TRUE,FALSE)</formula>
    </cfRule>
  </conditionalFormatting>
  <conditionalFormatting sqref="AI107">
    <cfRule type="expression" dxfId="1937" priority="13219">
      <formula>IF(RIGHT(TEXT(AI107,"0.#"),1)=".",FALSE,TRUE)</formula>
    </cfRule>
    <cfRule type="expression" dxfId="1936" priority="13220">
      <formula>IF(RIGHT(TEXT(AI107,"0.#"),1)=".",TRUE,FALSE)</formula>
    </cfRule>
  </conditionalFormatting>
  <conditionalFormatting sqref="AM107">
    <cfRule type="expression" dxfId="1935" priority="13217">
      <formula>IF(RIGHT(TEXT(AM107,"0.#"),1)=".",FALSE,TRUE)</formula>
    </cfRule>
    <cfRule type="expression" dxfId="1934" priority="13218">
      <formula>IF(RIGHT(TEXT(AM107,"0.#"),1)=".",TRUE,FALSE)</formula>
    </cfRule>
  </conditionalFormatting>
  <conditionalFormatting sqref="AE108">
    <cfRule type="expression" dxfId="1933" priority="13215">
      <formula>IF(RIGHT(TEXT(AE108,"0.#"),1)=".",FALSE,TRUE)</formula>
    </cfRule>
    <cfRule type="expression" dxfId="1932" priority="13216">
      <formula>IF(RIGHT(TEXT(AE108,"0.#"),1)=".",TRUE,FALSE)</formula>
    </cfRule>
  </conditionalFormatting>
  <conditionalFormatting sqref="AI108">
    <cfRule type="expression" dxfId="1931" priority="13213">
      <formula>IF(RIGHT(TEXT(AI108,"0.#"),1)=".",FALSE,TRUE)</formula>
    </cfRule>
    <cfRule type="expression" dxfId="1930" priority="13214">
      <formula>IF(RIGHT(TEXT(AI108,"0.#"),1)=".",TRUE,FALSE)</formula>
    </cfRule>
  </conditionalFormatting>
  <conditionalFormatting sqref="AM108">
    <cfRule type="expression" dxfId="1929" priority="13211">
      <formula>IF(RIGHT(TEXT(AM108,"0.#"),1)=".",FALSE,TRUE)</formula>
    </cfRule>
    <cfRule type="expression" dxfId="1928" priority="13212">
      <formula>IF(RIGHT(TEXT(AM108,"0.#"),1)=".",TRUE,FALSE)</formula>
    </cfRule>
  </conditionalFormatting>
  <conditionalFormatting sqref="AE110">
    <cfRule type="expression" dxfId="1927" priority="13207">
      <formula>IF(RIGHT(TEXT(AE110,"0.#"),1)=".",FALSE,TRUE)</formula>
    </cfRule>
    <cfRule type="expression" dxfId="1926" priority="13208">
      <formula>IF(RIGHT(TEXT(AE110,"0.#"),1)=".",TRUE,FALSE)</formula>
    </cfRule>
  </conditionalFormatting>
  <conditionalFormatting sqref="AI110">
    <cfRule type="expression" dxfId="1925" priority="13205">
      <formula>IF(RIGHT(TEXT(AI110,"0.#"),1)=".",FALSE,TRUE)</formula>
    </cfRule>
    <cfRule type="expression" dxfId="1924" priority="13206">
      <formula>IF(RIGHT(TEXT(AI110,"0.#"),1)=".",TRUE,FALSE)</formula>
    </cfRule>
  </conditionalFormatting>
  <conditionalFormatting sqref="AM110">
    <cfRule type="expression" dxfId="1923" priority="13203">
      <formula>IF(RIGHT(TEXT(AM110,"0.#"),1)=".",FALSE,TRUE)</formula>
    </cfRule>
    <cfRule type="expression" dxfId="1922" priority="13204">
      <formula>IF(RIGHT(TEXT(AM110,"0.#"),1)=".",TRUE,FALSE)</formula>
    </cfRule>
  </conditionalFormatting>
  <conditionalFormatting sqref="AE111">
    <cfRule type="expression" dxfId="1921" priority="13201">
      <formula>IF(RIGHT(TEXT(AE111,"0.#"),1)=".",FALSE,TRUE)</formula>
    </cfRule>
    <cfRule type="expression" dxfId="1920" priority="13202">
      <formula>IF(RIGHT(TEXT(AE111,"0.#"),1)=".",TRUE,FALSE)</formula>
    </cfRule>
  </conditionalFormatting>
  <conditionalFormatting sqref="AI111">
    <cfRule type="expression" dxfId="1919" priority="13199">
      <formula>IF(RIGHT(TEXT(AI111,"0.#"),1)=".",FALSE,TRUE)</formula>
    </cfRule>
    <cfRule type="expression" dxfId="1918" priority="13200">
      <formula>IF(RIGHT(TEXT(AI111,"0.#"),1)=".",TRUE,FALSE)</formula>
    </cfRule>
  </conditionalFormatting>
  <conditionalFormatting sqref="AM111">
    <cfRule type="expression" dxfId="1917" priority="13197">
      <formula>IF(RIGHT(TEXT(AM111,"0.#"),1)=".",FALSE,TRUE)</formula>
    </cfRule>
    <cfRule type="expression" dxfId="1916" priority="13198">
      <formula>IF(RIGHT(TEXT(AM111,"0.#"),1)=".",TRUE,FALSE)</formula>
    </cfRule>
  </conditionalFormatting>
  <conditionalFormatting sqref="AE113">
    <cfRule type="expression" dxfId="1915" priority="13193">
      <formula>IF(RIGHT(TEXT(AE113,"0.#"),1)=".",FALSE,TRUE)</formula>
    </cfRule>
    <cfRule type="expression" dxfId="1914" priority="13194">
      <formula>IF(RIGHT(TEXT(AE113,"0.#"),1)=".",TRUE,FALSE)</formula>
    </cfRule>
  </conditionalFormatting>
  <conditionalFormatting sqref="AI113">
    <cfRule type="expression" dxfId="1913" priority="13191">
      <formula>IF(RIGHT(TEXT(AI113,"0.#"),1)=".",FALSE,TRUE)</formula>
    </cfRule>
    <cfRule type="expression" dxfId="1912" priority="13192">
      <formula>IF(RIGHT(TEXT(AI113,"0.#"),1)=".",TRUE,FALSE)</formula>
    </cfRule>
  </conditionalFormatting>
  <conditionalFormatting sqref="AM113">
    <cfRule type="expression" dxfId="1911" priority="13189">
      <formula>IF(RIGHT(TEXT(AM113,"0.#"),1)=".",FALSE,TRUE)</formula>
    </cfRule>
    <cfRule type="expression" dxfId="1910" priority="13190">
      <formula>IF(RIGHT(TEXT(AM113,"0.#"),1)=".",TRUE,FALSE)</formula>
    </cfRule>
  </conditionalFormatting>
  <conditionalFormatting sqref="AE114">
    <cfRule type="expression" dxfId="1909" priority="13187">
      <formula>IF(RIGHT(TEXT(AE114,"0.#"),1)=".",FALSE,TRUE)</formula>
    </cfRule>
    <cfRule type="expression" dxfId="1908" priority="13188">
      <formula>IF(RIGHT(TEXT(AE114,"0.#"),1)=".",TRUE,FALSE)</formula>
    </cfRule>
  </conditionalFormatting>
  <conditionalFormatting sqref="AI114">
    <cfRule type="expression" dxfId="1907" priority="13185">
      <formula>IF(RIGHT(TEXT(AI114,"0.#"),1)=".",FALSE,TRUE)</formula>
    </cfRule>
    <cfRule type="expression" dxfId="1906" priority="13186">
      <formula>IF(RIGHT(TEXT(AI114,"0.#"),1)=".",TRUE,FALSE)</formula>
    </cfRule>
  </conditionalFormatting>
  <conditionalFormatting sqref="AM114">
    <cfRule type="expression" dxfId="1905" priority="13183">
      <formula>IF(RIGHT(TEXT(AM114,"0.#"),1)=".",FALSE,TRUE)</formula>
    </cfRule>
    <cfRule type="expression" dxfId="1904" priority="13184">
      <formula>IF(RIGHT(TEXT(AM114,"0.#"),1)=".",TRUE,FALSE)</formula>
    </cfRule>
  </conditionalFormatting>
  <conditionalFormatting sqref="AE116 AQ116">
    <cfRule type="expression" dxfId="1903" priority="13179">
      <formula>IF(RIGHT(TEXT(AE116,"0.#"),1)=".",FALSE,TRUE)</formula>
    </cfRule>
    <cfRule type="expression" dxfId="1902" priority="13180">
      <formula>IF(RIGHT(TEXT(AE116,"0.#"),1)=".",TRUE,FALSE)</formula>
    </cfRule>
  </conditionalFormatting>
  <conditionalFormatting sqref="AI116">
    <cfRule type="expression" dxfId="1901" priority="13177">
      <formula>IF(RIGHT(TEXT(AI116,"0.#"),1)=".",FALSE,TRUE)</formula>
    </cfRule>
    <cfRule type="expression" dxfId="1900" priority="13178">
      <formula>IF(RIGHT(TEXT(AI116,"0.#"),1)=".",TRUE,FALSE)</formula>
    </cfRule>
  </conditionalFormatting>
  <conditionalFormatting sqref="AM116">
    <cfRule type="expression" dxfId="1899" priority="13175">
      <formula>IF(RIGHT(TEXT(AM116,"0.#"),1)=".",FALSE,TRUE)</formula>
    </cfRule>
    <cfRule type="expression" dxfId="1898" priority="13176">
      <formula>IF(RIGHT(TEXT(AM116,"0.#"),1)=".",TRUE,FALSE)</formula>
    </cfRule>
  </conditionalFormatting>
  <conditionalFormatting sqref="AE117 AM117">
    <cfRule type="expression" dxfId="1897" priority="13173">
      <formula>IF(RIGHT(TEXT(AE117,"0.#"),1)=".",FALSE,TRUE)</formula>
    </cfRule>
    <cfRule type="expression" dxfId="1896" priority="13174">
      <formula>IF(RIGHT(TEXT(AE117,"0.#"),1)=".",TRUE,FALSE)</formula>
    </cfRule>
  </conditionalFormatting>
  <conditionalFormatting sqref="AI117">
    <cfRule type="expression" dxfId="1895" priority="13171">
      <formula>IF(RIGHT(TEXT(AI117,"0.#"),1)=".",FALSE,TRUE)</formula>
    </cfRule>
    <cfRule type="expression" dxfId="1894" priority="13172">
      <formula>IF(RIGHT(TEXT(AI117,"0.#"),1)=".",TRUE,FALSE)</formula>
    </cfRule>
  </conditionalFormatting>
  <conditionalFormatting sqref="AQ117">
    <cfRule type="expression" dxfId="1893" priority="13167">
      <formula>IF(RIGHT(TEXT(AQ117,"0.#"),1)=".",FALSE,TRUE)</formula>
    </cfRule>
    <cfRule type="expression" dxfId="1892" priority="13168">
      <formula>IF(RIGHT(TEXT(AQ117,"0.#"),1)=".",TRUE,FALSE)</formula>
    </cfRule>
  </conditionalFormatting>
  <conditionalFormatting sqref="AE119 AQ119">
    <cfRule type="expression" dxfId="1891" priority="13165">
      <formula>IF(RIGHT(TEXT(AE119,"0.#"),1)=".",FALSE,TRUE)</formula>
    </cfRule>
    <cfRule type="expression" dxfId="1890" priority="13166">
      <formula>IF(RIGHT(TEXT(AE119,"0.#"),1)=".",TRUE,FALSE)</formula>
    </cfRule>
  </conditionalFormatting>
  <conditionalFormatting sqref="AI119">
    <cfRule type="expression" dxfId="1889" priority="13163">
      <formula>IF(RIGHT(TEXT(AI119,"0.#"),1)=".",FALSE,TRUE)</formula>
    </cfRule>
    <cfRule type="expression" dxfId="1888" priority="13164">
      <formula>IF(RIGHT(TEXT(AI119,"0.#"),1)=".",TRUE,FALSE)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Q134:AQ135 AU134:AU135 AM134:AM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E434">
    <cfRule type="expression" dxfId="1837" priority="13047">
      <formula>IF(RIGHT(TEXT(AE434,"0.#"),1)=".",FALSE,TRUE)</formula>
    </cfRule>
    <cfRule type="expression" dxfId="1836" priority="13048">
      <formula>IF(RIGHT(TEXT(AE434,"0.#"),1)=".",TRUE,FALSE)</formula>
    </cfRule>
  </conditionalFormatting>
  <conditionalFormatting sqref="AE435">
    <cfRule type="expression" dxfId="1835" priority="13045">
      <formula>IF(RIGHT(TEXT(AE435,"0.#"),1)=".",FALSE,TRUE)</formula>
    </cfRule>
    <cfRule type="expression" dxfId="1834" priority="13046">
      <formula>IF(RIGHT(TEXT(AE435,"0.#"),1)=".",TRUE,FALSE)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AM435">
    <cfRule type="expression" dxfId="1827" priority="12955">
      <formula>IF(RIGHT(TEXT(AI435,"0.#"),1)=".",FALSE,TRUE)</formula>
    </cfRule>
    <cfRule type="expression" dxfId="1826" priority="12956">
      <formula>IF(RIGHT(TEXT(AI435,"0.#"),1)=".",TRUE,FALSE)</formula>
    </cfRule>
  </conditionalFormatting>
  <conditionalFormatting sqref="AI433 AM433">
    <cfRule type="expression" dxfId="1825" priority="12959">
      <formula>IF(RIGHT(TEXT(AI433,"0.#"),1)=".",FALSE,TRUE)</formula>
    </cfRule>
    <cfRule type="expression" dxfId="1824" priority="12960">
      <formula>IF(RIGHT(TEXT(AI433,"0.#"),1)=".",TRUE,FALSE)</formula>
    </cfRule>
  </conditionalFormatting>
  <conditionalFormatting sqref="AI434 AM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47:AO874">
    <cfRule type="expression" dxfId="1815" priority="6649">
      <formula>IF(AND(AL847&gt;=0, RIGHT(TEXT(AL847,"0.#"),1)&lt;&gt;"."),TRUE,FALSE)</formula>
    </cfRule>
    <cfRule type="expression" dxfId="1814" priority="6650">
      <formula>IF(AND(AL847&gt;=0, RIGHT(TEXT(AL847,"0.#"),1)="."),TRUE,FALSE)</formula>
    </cfRule>
    <cfRule type="expression" dxfId="1813" priority="6651">
      <formula>IF(AND(AL847&lt;0, RIGHT(TEXT(AL847,"0.#"),1)&lt;&gt;"."),TRUE,FALSE)</formula>
    </cfRule>
    <cfRule type="expression" dxfId="1812" priority="6652">
      <formula>IF(AND(AL847&lt;0, RIGHT(TEXT(AL847,"0.#"),1)="."),TRUE,FALSE)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E459">
    <cfRule type="expression" dxfId="1785" priority="4341">
      <formula>IF(RIGHT(TEXT(AE459,"0.#"),1)=".",FALSE,TRUE)</formula>
    </cfRule>
    <cfRule type="expression" dxfId="1784" priority="4342">
      <formula>IF(RIGHT(TEXT(AE459,"0.#"),1)=".",TRUE,FALSE)</formula>
    </cfRule>
  </conditionalFormatting>
  <conditionalFormatting sqref="AE460">
    <cfRule type="expression" dxfId="1783" priority="4339">
      <formula>IF(RIGHT(TEXT(AE460,"0.#"),1)=".",FALSE,TRUE)</formula>
    </cfRule>
    <cfRule type="expression" dxfId="1782" priority="4340">
      <formula>IF(RIGHT(TEXT(AE460,"0.#"),1)=".",TRUE,FALSE)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AM460">
    <cfRule type="expression" dxfId="1775" priority="4321">
      <formula>IF(RIGHT(TEXT(AI460,"0.#"),1)=".",FALSE,TRUE)</formula>
    </cfRule>
    <cfRule type="expression" dxfId="1774" priority="4322">
      <formula>IF(RIGHT(TEXT(AI460,"0.#"),1)=".",TRUE,FALSE)</formula>
    </cfRule>
  </conditionalFormatting>
  <conditionalFormatting sqref="AI458 AM458">
    <cfRule type="expression" dxfId="1773" priority="4325">
      <formula>IF(RIGHT(TEXT(AI458,"0.#"),1)=".",FALSE,TRUE)</formula>
    </cfRule>
    <cfRule type="expression" dxfId="1772" priority="4326">
      <formula>IF(RIGHT(TEXT(AI458,"0.#"),1)=".",TRUE,FALSE)</formula>
    </cfRule>
  </conditionalFormatting>
  <conditionalFormatting sqref="AI459 AM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1:AO1139">
    <cfRule type="expression" dxfId="1717" priority="2883">
      <formula>IF(AND(AL1111&gt;=0, RIGHT(TEXT(AL1111,"0.#"),1)&lt;&gt;"."),TRUE,FALSE)</formula>
    </cfRule>
    <cfRule type="expression" dxfId="1716" priority="2884">
      <formula>IF(AND(AL1111&gt;=0, RIGHT(TEXT(AL1111,"0.#"),1)="."),TRUE,FALSE)</formula>
    </cfRule>
    <cfRule type="expression" dxfId="1715" priority="2885">
      <formula>IF(AND(AL1111&lt;0, RIGHT(TEXT(AL1111,"0.#"),1)&lt;&gt;"."),TRUE,FALSE)</formula>
    </cfRule>
    <cfRule type="expression" dxfId="1714" priority="2886">
      <formula>IF(AND(AL1111&lt;0, RIGHT(TEXT(AL1111,"0.#"),1)="."),TRUE,FALSE)</formula>
    </cfRule>
  </conditionalFormatting>
  <conditionalFormatting sqref="Y1111:Y1139">
    <cfRule type="expression" dxfId="1713" priority="2881">
      <formula>IF(RIGHT(TEXT(Y1111,"0.#"),1)=".",FALSE,TRUE)</formula>
    </cfRule>
    <cfRule type="expression" dxfId="1712" priority="2882">
      <formula>IF(RIGHT(TEXT(Y1111,"0.#"),1)=".",TRUE,FALSE)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6:AO846">
    <cfRule type="expression" dxfId="1703" priority="2835">
      <formula>IF(AND(AL846&gt;=0, RIGHT(TEXT(AL846,"0.#"),1)&lt;&gt;"."),TRUE,FALSE)</formula>
    </cfRule>
    <cfRule type="expression" dxfId="1702" priority="2836">
      <formula>IF(AND(AL846&gt;=0, RIGHT(TEXT(AL846,"0.#"),1)="."),TRUE,FALSE)</formula>
    </cfRule>
    <cfRule type="expression" dxfId="1701" priority="2837">
      <formula>IF(AND(AL846&lt;0, RIGHT(TEXT(AL846,"0.#"),1)&lt;&gt;"."),TRUE,FALSE)</formula>
    </cfRule>
    <cfRule type="expression" dxfId="1700" priority="2838">
      <formula>IF(AND(AL846&lt;0, RIGHT(TEXT(AL846,"0.#"),1)="."),TRUE,FALSE)</formula>
    </cfRule>
  </conditionalFormatting>
  <conditionalFormatting sqref="Y846">
    <cfRule type="expression" dxfId="1699" priority="2833">
      <formula>IF(RIGHT(TEXT(Y846,"0.#"),1)=".",FALSE,TRUE)</formula>
    </cfRule>
    <cfRule type="expression" dxfId="1698" priority="2834">
      <formula>IF(RIGHT(TEXT(Y846,"0.#"),1)=".",TRUE,FALSE)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Y789">
    <cfRule type="expression" dxfId="23" priority="23">
      <formula>IF(RIGHT(TEXT(Y789,"0.#"),1)=".",FALSE,TRUE)</formula>
    </cfRule>
    <cfRule type="expression" dxfId="22" priority="24">
      <formula>IF(RIGHT(TEXT(Y789,"0.#"),1)=".",TRUE,FALSE)</formula>
    </cfRule>
  </conditionalFormatting>
  <conditionalFormatting sqref="AL845:AO845">
    <cfRule type="expression" dxfId="21" priority="19">
      <formula>IF(AND(AL845&gt;=0, RIGHT(TEXT(AL845,"0.#"),1)&lt;&gt;"."),TRUE,FALSE)</formula>
    </cfRule>
    <cfRule type="expression" dxfId="20" priority="20">
      <formula>IF(AND(AL845&gt;=0, RIGHT(TEXT(AL845,"0.#"),1)="."),TRUE,FALSE)</formula>
    </cfRule>
    <cfRule type="expression" dxfId="19" priority="21">
      <formula>IF(AND(AL845&lt;0, RIGHT(TEXT(AL845,"0.#"),1)&lt;&gt;"."),TRUE,FALSE)</formula>
    </cfRule>
    <cfRule type="expression" dxfId="18" priority="22">
      <formula>IF(AND(AL845&lt;0, RIGHT(TEXT(AL845,"0.#"),1)="."),TRUE,FALSE)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AL1110:AO1110">
    <cfRule type="expression" dxfId="15" priority="13">
      <formula>IF(AND(AL1110&gt;=0, RIGHT(TEXT(AL1110,"0.#"),1)&lt;&gt;"."),TRUE,FALSE)</formula>
    </cfRule>
    <cfRule type="expression" dxfId="14" priority="14">
      <formula>IF(AND(AL1110&gt;=0, RIGHT(TEXT(AL1110,"0.#"),1)="."),TRUE,FALSE)</formula>
    </cfRule>
    <cfRule type="expression" dxfId="13" priority="15">
      <formula>IF(AND(AL1110&lt;0, RIGHT(TEXT(AL1110,"0.#"),1)&lt;&gt;"."),TRUE,FALSE)</formula>
    </cfRule>
    <cfRule type="expression" dxfId="12" priority="16">
      <formula>IF(AND(AL1110&lt;0, RIGHT(TEXT(AL1110,"0.#"),1)="."),TRUE,FALSE)</formula>
    </cfRule>
  </conditionalFormatting>
  <conditionalFormatting sqref="Y1110">
    <cfRule type="expression" dxfId="11" priority="11">
      <formula>IF(RIGHT(TEXT(Y1110,"0.#"),1)=".",FALSE,TRUE)</formula>
    </cfRule>
    <cfRule type="expression" dxfId="10" priority="12">
      <formula>IF(RIGHT(TEXT(Y1110,"0.#"),1)=".",TRUE,FALSE)</formula>
    </cfRule>
  </conditionalFormatting>
  <conditionalFormatting sqref="AM34">
    <cfRule type="expression" dxfId="9" priority="9">
      <formula>IF(RIGHT(TEXT(AM34,"0.#"),1)=".",FALSE,TRUE)</formula>
    </cfRule>
    <cfRule type="expression" dxfId="8" priority="10">
      <formula>IF(RIGHT(TEXT(AM34,"0.#"),1)=".",TRUE,FALSE)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Y792">
    <cfRule type="expression" dxfId="3" priority="3">
      <formula>IF(RIGHT(TEXT(Y792,"0.#"),1)=".",FALSE,TRUE)</formula>
    </cfRule>
    <cfRule type="expression" dxfId="2" priority="4">
      <formula>IF(RIGHT(TEXT(Y792,"0.#"),1)=".",TRUE,FALSE)</formula>
    </cfRule>
  </conditionalFormatting>
  <conditionalFormatting sqref="AU792">
    <cfRule type="expression" dxfId="1" priority="1">
      <formula>IF(RIGHT(TEXT(AU792,"0.#"),1)=".",FALSE,TRUE)</formula>
    </cfRule>
    <cfRule type="expression" dxfId="0" priority="2">
      <formula>IF(RIGHT(TEXT(AU792,"0.#"),1)=".",TRUE,FALSE)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8" max="49" man="1"/>
    <brk id="699" max="49" man="1"/>
    <brk id="733"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t="s">
        <v>652</v>
      </c>
      <c r="M2" s="13" t="str">
        <f>IF(L2="","",K2)</f>
        <v>社会保障</v>
      </c>
      <c r="N2" s="13" t="str">
        <f>IF(M2="","",IF(N1&lt;&gt;"",CONCATENATE(N1,"、",M2),M2))</f>
        <v>社会保障</v>
      </c>
      <c r="O2" s="13"/>
      <c r="P2" s="12" t="s">
        <v>73</v>
      </c>
      <c r="Q2" s="17" t="s">
        <v>652</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亮(mochizuki-ryou)</dc:creator>
  <cp:lastModifiedBy>厚生労働省ネットワーク</cp:lastModifiedBy>
  <cp:lastPrinted>2021-08-23T01:42:39Z</cp:lastPrinted>
  <dcterms:created xsi:type="dcterms:W3CDTF">2012-03-13T00:50:25Z</dcterms:created>
  <dcterms:modified xsi:type="dcterms:W3CDTF">2021-08-24T07:38:31Z</dcterms:modified>
</cp:coreProperties>
</file>