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8_高\"/>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616" i="3"/>
  <c r="AY606" i="3"/>
  <c r="AY255" i="3"/>
  <c r="AY369" i="3"/>
  <c r="AY213" i="3"/>
  <c r="AY235" i="3"/>
  <c r="AY417"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<sst xmlns="http://schemas.openxmlformats.org/spreadsheetml/2006/main" count="2454" uniqueCount="720">
  <si>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</si>
  <si>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</si>
  <si>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</si>
  <si>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</si>
  <si>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</si>
  <si>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</si>
  <si>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</si>
  <si>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</si>
  <si>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</si>
  <si>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</si>
  <si>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</si>
  <si>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</si>
  <si>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</si>
  <si>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</si>
  <si>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</si>
  <si>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</si>
  <si>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</si>
  <si>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</si>
  <si>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</si>
  <si>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</si>
  <si>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</si>
  <si>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</si>
  <si>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</si>
  <si>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</si>
  <si>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</si>
  <si>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</si>
  <si>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</si>
  <si>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</si>
  <si>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</si>
  <si>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</si>
  <si>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</si>
  <si>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</si>
  <si>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</si>
  <si>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</si>
  <si>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</si>
  <si>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</si>
  <si>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</si>
  <si>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</si>
  <si>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</si>
  <si>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</si>
  <si>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</si>
  <si>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</si>
  <si>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</si>
  <si>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</si>
  <si>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</si>
  <si>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</si>
  <si>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</si>
  <si>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</si>
  <si>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</si>
  <si>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</si>
  <si>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</si>
  <si>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</si>
  <si>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</si>
  <si>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</si>
  <si>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</si>
  <si>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</si>
  <si>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</si>
  <si>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</si>
  <si>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</si>
  <si>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</si>
  <si>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</si>
  <si>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</si>
  <si>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</si>
  <si>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</si>
  <si>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</si>
  <si>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</si>
  <si>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</si>
  <si>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</si>
  <si>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</si>
  <si>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</si>
  <si>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</si>
  <si>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</si>
  <si>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</si>
  <si>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</si>
  <si>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</si>
  <si>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</si>
  <si>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</si>
  <si>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</si>
  <si>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</si>
  <si>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</si>
  <si>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</si>
  <si>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</si>
  <si>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</si>
  <si>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</si>
  <si>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</si>
  <si>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</si>
  <si>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</si>
  <si>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</si>
  <si>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</si>
  <si>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</si>
  <si>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</si>
  <si>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</si>
  <si>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</si>
  <si>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</si>
  <si>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</si>
  <si>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</si>
  <si>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</si>
  <si>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</si>
  <si>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</si>
  <si>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</si>
  <si>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</si>
  <si>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</si>
  <si>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</si>
  <si>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</si>
  <si>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</si>
  <si>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</si>
  <si>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</si>
  <si>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</si>
  <si>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</si>
  <si>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</si>
  <si>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</si>
  <si>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</si>
  <si>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</si>
  <si>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</si>
  <si>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</si>
  <si>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</si>
  <si>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</si>
  <si>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</si>
  <si>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</si>
  <si>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</si>
  <si>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</si>
  <si>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</si>
  <si>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</si>
  <si>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</si>
  <si>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</si>
  <si>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</si>
  <si>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</si>
  <si>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</si>
  <si>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</si>
  <si>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</si>
  <si>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</si>
  <si>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</si>
  <si>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</si>
  <si>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</si>
  <si>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</si>
  <si>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</si>
  <si>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</si>
  <si>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</si>
  <si>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</si>
  <si>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</si>
  <si>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</si>
  <si>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</si>
  <si>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</si>
  <si>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</si>
  <si>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</si>
  <si>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</si>
  <si>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</si>
  <si>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</si>
  <si>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</si>
  <si>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</si>
  <si>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</si>
  <si>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</si>
  <si>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</si>
  <si>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</si>
  <si>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</si>
  <si>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</si>
  <si>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</si>
  <si>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</si>
  <si>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</si>
  <si>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</si>
  <si>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</si>
  <si>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</si>
  <si>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</si>
  <si>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</si>
  <si>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</si>
  <si>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</si>
  <si>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</si>
  <si>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</si>
  <si>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</si>
  <si>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</si>
  <si>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</si>
  <si>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</si>
  <si>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</si>
  <si>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</si>
  <si>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</si>
  <si>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</si>
  <si>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</si>
  <si>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</si>
  <si>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</si>
  <si>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</si>
  <si>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</si>
  <si>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</si>
  <si>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</si>
  <si>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</si>
  <si>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</si>
  <si>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</si>
  <si>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</si>
  <si>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</si>
  <si>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</si>
  <si>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</si>
  <si>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</si>
  <si>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</si>
  <si>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</si>
  <si>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</si>
  <si>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</si>
  <si>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</si>
  <si>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</si>
  <si>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</si>
  <si>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</si>
  <si>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</si>
  <si>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</si>
  <si>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</si>
  <si>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</si>
  <si>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</si>
  <si>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</si>
  <si>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</si>
  <si>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</si>
  <si>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</si>
  <si>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</si>
  <si>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</si>
  <si>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</si>
  <si>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</si>
  <si>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</si>
  <si>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</si>
  <si>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</si>
  <si>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</si>
  <si>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</si>
  <si>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</si>
  <si>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</si>
  <si>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</si>
  <si>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</si>
  <si>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</si>
  <si>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</si>
  <si>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</si>
  <si>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</si>
  <si>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</si>
  <si>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</si>
  <si>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</si>
  <si>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</si>
  <si>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</si>
  <si>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</si>
  <si>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</si>
  <si>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</si>
  <si>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</si>
  <si>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</si>
  <si>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</si>
  <si>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</si>
  <si>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</si>
  <si>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</si>
  <si>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</si>
  <si>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</si>
  <si>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</si>
  <si>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</si>
  <si>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</si>
  <si>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</si>
  <si>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</si>
  <si>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</si>
  <si>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</si>
  <si>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</si>
  <si>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</si>
  <si>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</si>
  <si>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</si>
  <si>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</si>
  <si>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</si>
  <si>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</si>
  <si>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</si>
  <si>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</si>
  <si>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</si>
  <si>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</si>
  <si>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</si>
  <si>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</si>
  <si>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</si>
  <si>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</si>
  <si>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</si>
  <si>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</si>
  <si>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</si>
  <si>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</si>
  <si>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</si>
  <si>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</si>
  <si>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</si>
  <si>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</si>
  <si>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</si>
  <si>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</si>
  <si>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</si>
  <si>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</si>
  <si>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</si>
  <si>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</si>
  <si>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</si>
  <si>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</si>
  <si>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</si>
  <si>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</si>
  <si>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</si>
  <si>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</si>
  <si>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</si>
  <si>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</si>
  <si>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</si>
  <si>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</si>
  <si>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</si>
  <si>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</si>
  <si>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</si>
  <si>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</si>
  <si>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</si>
  <si>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</si>
  <si>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</si>
  <si>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</si>
  <si>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</si>
  <si>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</si>
  <si>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</si>
  <si>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</si>
  <si>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</si>
  <si>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</si>
  <si>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</si>
  <si>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</si>
  <si>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</si>
  <si>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</si>
  <si>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</si>
  <si>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</si>
  <si>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</si>
  <si>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</si>
  <si>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</si>
  <si>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</si>
  <si>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</si>
  <si>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</si>
  <si>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</si>
  <si>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</si>
  <si>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</si>
  <si>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</si>
  <si>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</si>
  <si>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</si>
  <si>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</si>
  <si>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</si>
  <si>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</si>
  <si>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</si>
  <si>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</si>
  <si>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</si>
  <si>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</si>
  <si>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</si>
  <si>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</si>
  <si>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</si>
  <si>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</si>
  <si>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</si>
  <si>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</si>
  <si>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</si>
  <si>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</si>
  <si>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</si>
  <si>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</si>
  <si>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</si>
  <si>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</si>
  <si>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</si>
  <si>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</si>
  <si>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</si>
  <si>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</si>
  <si>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</si>
  <si>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</si>
  <si>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</si>
  <si>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</si>
  <si>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</si>
  <si>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</si>
  <si>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</si>
  <si>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</si>
  <si>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</si>
  <si>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</si>
  <si>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</si>
  <si>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</si>
  <si>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</si>
  <si>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</si>
  <si>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</si>
  <si>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</si>
  <si>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</si>
  <si>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</si>
  <si>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</si>
  <si>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</si>
  <si>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</si>
  <si>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</si>
  <si>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</si>
  <si>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</si>
  <si>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</si>
  <si>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</si>
  <si>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</si>
  <si>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</si>
  <si>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</si>
  <si>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</si>
  <si>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</si>
  <si>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</si>
  <si>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</si>
  <si>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</si>
  <si>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</si>
  <si>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</si>
  <si>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</si>
  <si>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</si>
  <si>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</si>
  <si>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</si>
  <si>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</si>
  <si>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</si>
  <si>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</si>
  <si>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</si>
  <si>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</si>
  <si>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</si>
  <si>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</si>
  <si>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</si>
  <si>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</si>
  <si>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</si>
  <si>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</si>
  <si>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</si>
  <si>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</si>
  <si>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</si>
  <si>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</si>
  <si>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</si>
  <si>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</si>
  <si>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</si>
  <si>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</si>
  <si>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</si>
  <si>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</si>
  <si>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</si>
  <si>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</si>
  <si>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</si>
  <si>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</si>
  <si>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</si>
  <si>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</si>
  <si>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</si>
  <si>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</si>
  <si>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</si>
  <si>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</si>
  <si>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</si>
  <si>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</si>
  <si>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</si>
  <si>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</si>
  <si>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</si>
  <si>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</si>
  <si>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</si>
  <si>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</si>
  <si>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</si>
  <si>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</si>
  <si>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</si>
  <si>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</si>
  <si>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</si>
  <si>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</si>
  <si>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</si>
  <si>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</si>
  <si>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</si>
  <si>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</si>
  <si>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</si>
  <si>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</si>
  <si>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</si>
  <si>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</si>
  <si>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</si>
  <si>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</si>
  <si>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</si>
  <si>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</si>
  <si>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</si>
  <si>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</si>
  <si>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</si>
  <si>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</si>
  <si>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</si>
  <si>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</si>
  <si>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</si>
  <si>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</si>
  <si>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</si>
  <si>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</si>
  <si>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</si>
  <si>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</si>
  <si>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</si>
  <si>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</si>
  <si>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</si>
  <si>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</si>
  <si>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</si>
  <si>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</si>
  <si>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</si>
  <si>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</si>
  <si>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</si>
  <si>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</si>
  <si>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</si>
  <si>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</si>
  <si>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</si>
  <si>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</si>
  <si>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</si>
  <si>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</si>
  <si>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</si>
  <si>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</si>
  <si>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</si>
  <si>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</si>
  <si>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</si>
  <si>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</si>
  <si>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</si>
  <si>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</si>
  <si>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</si>
  <si>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</si>
  <si>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</si>
  <si>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</si>
  <si>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</si>
  <si>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</si>
  <si>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</si>
  <si>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</si>
  <si>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</si>
  <si>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</si>
  <si>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</si>
  <si>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</si>
  <si>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</si>
  <si>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</si>
  <si>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</si>
  <si>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</si>
  <si>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</si>
  <si>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</si>
  <si>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</si>
  <si>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</si>
  <si>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</si>
  <si>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</si>
  <si>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</si>
  <si>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</si>
  <si>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</si>
  <si>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</si>
  <si>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</si>
  <si>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</si>
  <si>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</si>
  <si>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</si>
  <si>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</si>
  <si>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</si>
  <si>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</si>
  <si>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</si>
  <si>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</si>
  <si>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</si>
  <si>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</si>
  <si>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</si>
  <si>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</si>
  <si>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</si>
  <si>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</si>
  <si>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</si>
  <si>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</si>
  <si>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</si>
  <si>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</si>
  <si>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</si>
  <si>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</si>
  <si>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</si>
  <si>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</si>
  <si>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</si>
  <si>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</si>
  <si>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</si>
  <si>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</si>
  <si>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</si>
  <si>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</si>
  <si>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</si>
  <si>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</si>
  <si>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</si>
  <si>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</si>
  <si>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</si>
  <si>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</si>
  <si>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</si>
  <si>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</si>
  <si>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</si>
  <si>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</si>
  <si>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</si>
  <si>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</si>
  <si>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</si>
  <si>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</si>
  <si>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</si>
  <si>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</si>
  <si>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</si>
  <si>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</si>
  <si>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</si>
  <si>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</si>
  <si>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</si>
  <si>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</si>
  <si>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</si>
  <si>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</si>
  <si>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</si>
  <si>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</si>
  <si>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</si>
  <si>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</si>
  <si>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</si>
  <si>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</si>
  <si>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</si>
  <si>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</si>
  <si>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</si>
  <si>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</si>
  <si>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</si>
  <si>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</si>
  <si>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</si>
  <si>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</si>
  <si>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</si>
  <si>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</si>
  <si>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</si>
  <si>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</si>
  <si>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</si>
  <si>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</si>
  <si>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</si>
  <si>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</si>
  <si>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</si>
  <si>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</si>
  <si>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</si>
  <si>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</si>
  <si>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</si>
  <si>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</si>
  <si>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</si>
  <si>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</si>
  <si>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</si>
  <si>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</si>
  <si>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</si>
  <si>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</si>
  <si>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</si>
  <si>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</si>
  <si>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</si>
  <si>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</si>
  <si>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</si>
  <si>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</si>
  <si>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</si>
  <si>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</si>
  <si>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</si>
  <si>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</si>
  <si>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</si>
  <si>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</si>
  <si>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</si>
  <si>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</si>
  <si>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</si>
  <si>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</si>
  <si>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</si>
  <si>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</si>
  <si>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</si>
  <si>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</si>
  <si>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</si>
  <si>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</si>
  <si>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</si>
  <si>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</si>
  <si>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</si>
  <si>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</si>
  <si>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</si>
  <si>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</si>
  <si>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</si>
  <si>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</si>
  <si>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</si>
  <si>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</si>
  <si>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</si>
  <si>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</si>
  <si>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</si>
  <si>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</si>
  <si>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</si>
  <si>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</si>
  <si>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</si>
  <si>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</si>
  <si>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</si>
  <si>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</si>
  <si>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</si>
  <si>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</si>
  <si>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厚生労働省</t>
    <rPh sb="0" eb="2">
      <t>コウセイ</t>
    </rPh>
    <rPh sb="2" eb="5">
      <t>ロウドウショウ</t>
    </rPh>
    <phoneticPr fontId="5"/>
  </si>
  <si>
    <t>生涯現役支援窓口事業</t>
    <rPh sb="0" eb="2">
      <t>ショウガイ</t>
    </rPh>
    <rPh sb="2" eb="4">
      <t>ゲンエキ</t>
    </rPh>
    <rPh sb="4" eb="6">
      <t>シエン</t>
    </rPh>
    <rPh sb="6" eb="8">
      <t>マドグチ</t>
    </rPh>
    <rPh sb="8" eb="10">
      <t>ジギョウ</t>
    </rPh>
    <phoneticPr fontId="5"/>
  </si>
  <si>
    <t>高齢者雇用対策課</t>
    <rPh sb="0" eb="8">
      <t>コウレイシャコヨウタイサクカ</t>
    </rPh>
    <phoneticPr fontId="5"/>
  </si>
  <si>
    <t>職業安定局</t>
    <rPh sb="0" eb="2">
      <t>ショクギョウ</t>
    </rPh>
    <rPh sb="2" eb="4">
      <t>アンテイ</t>
    </rPh>
    <rPh sb="4" eb="5">
      <t>キョク</t>
    </rPh>
    <phoneticPr fontId="5"/>
  </si>
  <si>
    <t>○</t>
  </si>
  <si>
    <t>雇用保険法第62条第１項第6号</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</si>
  <si>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5"/>
  </si>
  <si>
    <t>-</t>
  </si>
  <si>
    <t>-</t>
    <phoneticPr fontId="5"/>
  </si>
  <si>
    <t>諸謝金</t>
    <phoneticPr fontId="5"/>
  </si>
  <si>
    <t>労働保険業務庁費</t>
    <phoneticPr fontId="5"/>
  </si>
  <si>
    <t>庁費</t>
    <phoneticPr fontId="5"/>
  </si>
  <si>
    <t>委員等旅費</t>
    <phoneticPr fontId="5"/>
  </si>
  <si>
    <t>職員旅費</t>
    <phoneticPr fontId="5"/>
  </si>
  <si>
    <t>65歳以上の就職率73.0％以上を目指す</t>
    <phoneticPr fontId="5"/>
  </si>
  <si>
    <t>就職率（65歳以上の支援対象者の就職件数／65歳以上の支援対象者数）</t>
    <phoneticPr fontId="5"/>
  </si>
  <si>
    <t>55歳～64歳の就職率
※平成28年度から30年度までの成果目標</t>
    <phoneticPr fontId="5"/>
  </si>
  <si>
    <t>就職率（55歳～64歳の支援対象者の就職件数／55歳～64歳以上の支援対象者数）</t>
    <phoneticPr fontId="5"/>
  </si>
  <si>
    <t>厚生労働省職業安定局調べ</t>
    <phoneticPr fontId="5"/>
  </si>
  <si>
    <t>就職率（概ね60歳～64歳の支援対象者の就職件数／概ね60歳～64歳以上の支援対象者数）</t>
    <phoneticPr fontId="5"/>
  </si>
  <si>
    <t>概ね60歳～64歳の就職率79.3％以上を目指す
※令和元年度以降の成果目標</t>
    <phoneticPr fontId="5"/>
  </si>
  <si>
    <t>当該事業の65歳以上の支援対象者数
（前年度における設置所の65歳以上の新規求職者数に対する支援対象者の割合×目標年度における設置所の65歳以上の新規求職者数見込み）</t>
    <phoneticPr fontId="5"/>
  </si>
  <si>
    <t>当該事業の55歳～64歳の支援対象者数
※平成29年度から30年度までの活動指標
（前年度における設置所の55歳～64歳の新規求職者数に対する支援対象者の割合×目標年度における設置所の55歳～64歳の新規求職者数見込み）</t>
    <phoneticPr fontId="5"/>
  </si>
  <si>
    <t>当該事業の概ね60歳～64歳の支援対象者数
※令和元年度以降の活動指標
（前年度における設置所の55歳～64歳の新規求職者数に対する支援対象者の割合×目標年度における設置所の55歳～64歳の新規求職者数見込み）</t>
    <phoneticPr fontId="5"/>
  </si>
  <si>
    <t>人</t>
    <rPh sb="0" eb="1">
      <t>ニン</t>
    </rPh>
    <phoneticPr fontId="5"/>
  </si>
  <si>
    <t>Ｘ／Ｙ
Ｘ：「執行額」
Ｙ：「55歳以上の就職者数」
※平成28年度から30年度までの単位当たりコスト　　　　　　　　　　　　　　</t>
    <rPh sb="7" eb="10">
      <t>シッコウガク</t>
    </rPh>
    <rPh sb="17" eb="18">
      <t>サイ</t>
    </rPh>
    <rPh sb="18" eb="20">
      <t>イジョウ</t>
    </rPh>
    <rPh sb="21" eb="23">
      <t>シュウショク</t>
    </rPh>
    <rPh sb="23" eb="24">
      <t>シャ</t>
    </rPh>
    <rPh sb="24" eb="25">
      <t>スウ</t>
    </rPh>
    <rPh sb="28" eb="30">
      <t>ヘイセイ</t>
    </rPh>
    <rPh sb="32" eb="34">
      <t>ネンド</t>
    </rPh>
    <rPh sb="38" eb="39">
      <t>ネン</t>
    </rPh>
    <rPh sb="39" eb="40">
      <t>ド</t>
    </rPh>
    <rPh sb="43" eb="45">
      <t>タンイ</t>
    </rPh>
    <rPh sb="45" eb="46">
      <t>ア</t>
    </rPh>
    <phoneticPr fontId="3"/>
  </si>
  <si>
    <t>Ｘ／Ｙ
Ｘ：「執行額」
Ｙ：「概ね60歳以上の就職者数」
※令和元年度以降の単位当たりコスト　　　　　　　　　　　　　　</t>
    <rPh sb="7" eb="10">
      <t>シッコウガク</t>
    </rPh>
    <rPh sb="15" eb="16">
      <t>オオム</t>
    </rPh>
    <rPh sb="19" eb="20">
      <t>サイ</t>
    </rPh>
    <rPh sb="20" eb="22">
      <t>イジョウ</t>
    </rPh>
    <rPh sb="23" eb="25">
      <t>シュウショク</t>
    </rPh>
    <rPh sb="25" eb="26">
      <t>シャ</t>
    </rPh>
    <rPh sb="26" eb="27">
      <t>スウ</t>
    </rPh>
    <rPh sb="30" eb="32">
      <t>レイワ</t>
    </rPh>
    <rPh sb="32" eb="33">
      <t>モト</t>
    </rPh>
    <rPh sb="33" eb="34">
      <t>ネン</t>
    </rPh>
    <rPh sb="34" eb="35">
      <t>ド</t>
    </rPh>
    <rPh sb="35" eb="37">
      <t>イコウ</t>
    </rPh>
    <rPh sb="38" eb="40">
      <t>タンイ</t>
    </rPh>
    <rPh sb="40" eb="41">
      <t>ア</t>
    </rPh>
    <phoneticPr fontId="3"/>
  </si>
  <si>
    <t>1,396,364千円
／41,115人</t>
    <phoneticPr fontId="5"/>
  </si>
  <si>
    <t>円</t>
    <rPh sb="0" eb="1">
      <t>エン</t>
    </rPh>
    <phoneticPr fontId="5"/>
  </si>
  <si>
    <t>　　/</t>
  </si>
  <si>
    <t>労働者等の特性に応じた雇用の安定・促進を図ること（Ⅴ-3)</t>
    <phoneticPr fontId="5"/>
  </si>
  <si>
    <t>高齢者・障害者・若年者等の雇用の安定・促進を図ること（Ⅴ-3-1)</t>
    <phoneticPr fontId="5"/>
  </si>
  <si>
    <t>令和元年度以降においては、窓口での就労支援チームによる就労支援を受けた65歳以上求職者の就職率</t>
    <phoneticPr fontId="5"/>
  </si>
  <si>
    <t>少子高齢化が急速に進展し労働力人口の減少が見込まれる中、高年齢者の就労促進により生涯現役社会の実現を図るという本事業の目的は国民や社会のニーズにかなうものである。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rPh sb="28" eb="32">
      <t>コウネンレイシャ</t>
    </rPh>
    <rPh sb="33" eb="35">
      <t>シュウロウ</t>
    </rPh>
    <rPh sb="35" eb="37">
      <t>ソクシン</t>
    </rPh>
    <rPh sb="40" eb="42">
      <t>ショウガイ</t>
    </rPh>
    <rPh sb="42" eb="44">
      <t>ゲンエキ</t>
    </rPh>
    <rPh sb="44" eb="46">
      <t>シャカイ</t>
    </rPh>
    <rPh sb="47" eb="49">
      <t>ジツゲン</t>
    </rPh>
    <rPh sb="50" eb="51">
      <t>ハカ</t>
    </rPh>
    <rPh sb="55" eb="56">
      <t>ホン</t>
    </rPh>
    <rPh sb="56" eb="58">
      <t>ジギョウ</t>
    </rPh>
    <rPh sb="59" eb="61">
      <t>モクテキ</t>
    </rPh>
    <rPh sb="62" eb="64">
      <t>コクミン</t>
    </rPh>
    <rPh sb="65" eb="67">
      <t>シャカイ</t>
    </rPh>
    <phoneticPr fontId="5"/>
  </si>
  <si>
    <t>高年齢者等の雇用の安定等に関する法律第５条で高年齢者の再就職に向けた支援は国の責務となっていることから、高年齢者の再就職支援等は、国が主体的に事業を実施する必要がある。</t>
    <rPh sb="18" eb="19">
      <t>ダイ</t>
    </rPh>
    <rPh sb="20" eb="21">
      <t>ジョウ</t>
    </rPh>
    <rPh sb="22" eb="26">
      <t>コウネンレイシャ</t>
    </rPh>
    <rPh sb="27" eb="30">
      <t>サイシュウショク</t>
    </rPh>
    <rPh sb="31" eb="32">
      <t>ム</t>
    </rPh>
    <rPh sb="34" eb="36">
      <t>シエン</t>
    </rPh>
    <rPh sb="37" eb="38">
      <t>クニ</t>
    </rPh>
    <rPh sb="39" eb="41">
      <t>セキム</t>
    </rPh>
    <rPh sb="52" eb="53">
      <t>コウ</t>
    </rPh>
    <phoneticPr fontId="5"/>
  </si>
  <si>
    <t>少子高齢化が急速に進展し労働力人口の減少が見込まれる中、高年齢者の再就職等を実現することができ、優先度の高い事業である。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phoneticPr fontId="5"/>
  </si>
  <si>
    <t>‐</t>
  </si>
  <si>
    <t>事業に必要な謝金等の経費に限定されている。</t>
    <rPh sb="0" eb="2">
      <t>ジギョウ</t>
    </rPh>
    <rPh sb="3" eb="5">
      <t>ヒツヨウ</t>
    </rPh>
    <rPh sb="6" eb="8">
      <t>シャキン</t>
    </rPh>
    <rPh sb="8" eb="9">
      <t>トウ</t>
    </rPh>
    <rPh sb="10" eb="12">
      <t>ケイヒ</t>
    </rPh>
    <rPh sb="13" eb="15">
      <t>ゲンテイ</t>
    </rPh>
    <phoneticPr fontId="5"/>
  </si>
  <si>
    <t>実績を踏まえ予算に反映させるなど、コスト削減や効率化に努めている。</t>
    <rPh sb="0" eb="2">
      <t>ジッセキ</t>
    </rPh>
    <rPh sb="3" eb="4">
      <t>フ</t>
    </rPh>
    <rPh sb="6" eb="8">
      <t>ヨサン</t>
    </rPh>
    <rPh sb="9" eb="11">
      <t>ハンエイ</t>
    </rPh>
    <rPh sb="20" eb="22">
      <t>サクゲン</t>
    </rPh>
    <rPh sb="23" eb="25">
      <t>コウリツ</t>
    </rPh>
    <rPh sb="25" eb="26">
      <t>カ</t>
    </rPh>
    <rPh sb="27" eb="28">
      <t>ツト</t>
    </rPh>
    <phoneticPr fontId="5"/>
  </si>
  <si>
    <t>成果実績は成果目標を上回っている。</t>
    <rPh sb="0" eb="2">
      <t>セイカ</t>
    </rPh>
    <rPh sb="2" eb="4">
      <t>ジッセキ</t>
    </rPh>
    <rPh sb="5" eb="7">
      <t>セイカ</t>
    </rPh>
    <rPh sb="7" eb="9">
      <t>モクヒョウ</t>
    </rPh>
    <rPh sb="10" eb="12">
      <t>ウワマワ</t>
    </rPh>
    <phoneticPr fontId="5"/>
  </si>
  <si>
    <t>他の手段は考えられない。</t>
    <rPh sb="0" eb="1">
      <t>タ</t>
    </rPh>
    <rPh sb="2" eb="4">
      <t>シュダン</t>
    </rPh>
    <rPh sb="5" eb="6">
      <t>カンガ</t>
    </rPh>
    <phoneticPr fontId="5"/>
  </si>
  <si>
    <t>支援対象者数は概ね当初見込みのとおりである。</t>
    <rPh sb="0" eb="2">
      <t>シエン</t>
    </rPh>
    <rPh sb="2" eb="5">
      <t>タイショウシャ</t>
    </rPh>
    <rPh sb="5" eb="6">
      <t>スウ</t>
    </rPh>
    <rPh sb="7" eb="8">
      <t>オオム</t>
    </rPh>
    <rPh sb="9" eb="11">
      <t>トウショ</t>
    </rPh>
    <rPh sb="11" eb="13">
      <t>ミコ</t>
    </rPh>
    <phoneticPr fontId="5"/>
  </si>
  <si>
    <t>支援対象者数は概ね当初見込みのとおりであり、十分に活用されている。</t>
    <rPh sb="0" eb="2">
      <t>シエン</t>
    </rPh>
    <rPh sb="2" eb="4">
      <t>タイショウ</t>
    </rPh>
    <rPh sb="4" eb="5">
      <t>シャ</t>
    </rPh>
    <rPh sb="5" eb="6">
      <t>スウ</t>
    </rPh>
    <rPh sb="7" eb="8">
      <t>オオム</t>
    </rPh>
    <rPh sb="9" eb="11">
      <t>トウショ</t>
    </rPh>
    <rPh sb="11" eb="13">
      <t>ミコ</t>
    </rPh>
    <rPh sb="22" eb="24">
      <t>ジュウブン</t>
    </rPh>
    <rPh sb="25" eb="27">
      <t>カツヨウ</t>
    </rPh>
    <phoneticPr fontId="5"/>
  </si>
  <si>
    <t>新25-0052</t>
    <phoneticPr fontId="5"/>
  </si>
  <si>
    <t>新25-040</t>
    <phoneticPr fontId="5"/>
  </si>
  <si>
    <t>568</t>
    <phoneticPr fontId="5"/>
  </si>
  <si>
    <t>573</t>
    <phoneticPr fontId="5"/>
  </si>
  <si>
    <t>563</t>
    <phoneticPr fontId="5"/>
  </si>
  <si>
    <t>0557</t>
    <phoneticPr fontId="5"/>
  </si>
  <si>
    <t>0573</t>
    <phoneticPr fontId="5"/>
  </si>
  <si>
    <t>1,825,507千円／50,434人</t>
    <phoneticPr fontId="5"/>
  </si>
  <si>
    <t>平成29年度以降においては、窓口での就労支援チームによる就労支援を受けた65歳以上求職者の就職件数</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</si>
  <si>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ため、全国の主要なハローワークに生涯現役支援窓口を開設し、高齢求職者等に対して職業生活の再設計に係る支援や支援チームによる就労支援を総合的に行うことにより、高年齢者の再就職の促進、就業機会の確保に資する。</t>
    <phoneticPr fontId="5"/>
  </si>
  <si>
    <t>△</t>
  </si>
  <si>
    <t>経費削減等により適切な執行になるよう努めており、コスト等の水準は妥当である。</t>
    <rPh sb="0" eb="2">
      <t>ケイヒ</t>
    </rPh>
    <rPh sb="2" eb="4">
      <t>サクゲン</t>
    </rPh>
    <rPh sb="4" eb="5">
      <t>トウ</t>
    </rPh>
    <rPh sb="8" eb="10">
      <t>テキセツ</t>
    </rPh>
    <rPh sb="11" eb="13">
      <t>シッコウ</t>
    </rPh>
    <rPh sb="18" eb="19">
      <t>ツト</t>
    </rPh>
    <rPh sb="27" eb="28">
      <t>トウ</t>
    </rPh>
    <rPh sb="29" eb="31">
      <t>スイジュン</t>
    </rPh>
    <rPh sb="32" eb="34">
      <t>ダトウ</t>
    </rPh>
    <phoneticPr fontId="5"/>
  </si>
  <si>
    <t>事業の目標が達成できており、引き続き継続して事業を実施する。</t>
    <rPh sb="14" eb="15">
      <t>ヒ</t>
    </rPh>
    <rPh sb="16" eb="17">
      <t>ツヅ</t>
    </rPh>
    <phoneticPr fontId="5"/>
  </si>
  <si>
    <t>事業実施にあたっての謝金（相談員謝金等）</t>
    <rPh sb="0" eb="2">
      <t>ジギョウ</t>
    </rPh>
    <rPh sb="2" eb="4">
      <t>ジッシ</t>
    </rPh>
    <rPh sb="10" eb="12">
      <t>シャキン</t>
    </rPh>
    <rPh sb="13" eb="16">
      <t>ソウダンイン</t>
    </rPh>
    <rPh sb="16" eb="18">
      <t>シャキン</t>
    </rPh>
    <rPh sb="18" eb="19">
      <t>トウ</t>
    </rPh>
    <phoneticPr fontId="5"/>
  </si>
  <si>
    <t>事業実施にあたっての庁費（相談員社会保険料等）</t>
    <rPh sb="0" eb="2">
      <t>ジギョウ</t>
    </rPh>
    <rPh sb="2" eb="4">
      <t>ジッシ</t>
    </rPh>
    <rPh sb="10" eb="12">
      <t>チョウヒ</t>
    </rPh>
    <rPh sb="13" eb="16">
      <t>ソウダンイン</t>
    </rPh>
    <rPh sb="16" eb="18">
      <t>シャカイ</t>
    </rPh>
    <rPh sb="18" eb="21">
      <t>ホケンリョウ</t>
    </rPh>
    <rPh sb="21" eb="22">
      <t>トウ</t>
    </rPh>
    <phoneticPr fontId="5"/>
  </si>
  <si>
    <t>事業実施にあたっての庁費（借料及び損料、会議費、消耗品費等）</t>
    <rPh sb="0" eb="2">
      <t>ジギョウ</t>
    </rPh>
    <rPh sb="2" eb="4">
      <t>ジッシ</t>
    </rPh>
    <rPh sb="10" eb="12">
      <t>チョウヒ</t>
    </rPh>
    <rPh sb="13" eb="15">
      <t>シャクリョウ</t>
    </rPh>
    <rPh sb="15" eb="16">
      <t>オヨ</t>
    </rPh>
    <rPh sb="17" eb="19">
      <t>ソンリョウ</t>
    </rPh>
    <rPh sb="20" eb="23">
      <t>カイギヒ</t>
    </rPh>
    <rPh sb="24" eb="29">
      <t>ショウモウヒンヒトウ</t>
    </rPh>
    <phoneticPr fontId="5"/>
  </si>
  <si>
    <t>諸謝金</t>
    <rPh sb="0" eb="3">
      <t>ショシャキン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</si>
  <si>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</si>
  <si>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</si>
  <si>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A.東京労働局</t>
    <rPh sb="2" eb="4">
      <t>トウキョウ</t>
    </rPh>
    <rPh sb="4" eb="7">
      <t>ロウドウキョク</t>
    </rPh>
    <phoneticPr fontId="5"/>
  </si>
  <si>
    <t>高年齢者就労総合支援事業に係る事務費</t>
    <rPh sb="0" eb="4">
      <t>コウネンレイシャ</t>
    </rPh>
    <rPh sb="4" eb="12">
      <t>シュウロウソウゴウシエンジギョウ</t>
    </rPh>
    <rPh sb="13" eb="14">
      <t>カカ</t>
    </rPh>
    <rPh sb="15" eb="18">
      <t>ジムヒ</t>
    </rPh>
    <phoneticPr fontId="5"/>
  </si>
  <si>
    <t>概ね60歳～64歳、65歳以上ともに目標の就職率を上回っている。就職件数も想定していた数を大幅に上回った。就職支援機能の強化に伴う職業相談員等の増により年々予算額が増となっている。引き続き本事業による就労促進に取り組んでいく。</t>
    <rPh sb="0" eb="1">
      <t>オオム</t>
    </rPh>
    <rPh sb="4" eb="5">
      <t>サイ</t>
    </rPh>
    <rPh sb="8" eb="9">
      <t>サイ</t>
    </rPh>
    <rPh sb="12" eb="13">
      <t>サイ</t>
    </rPh>
    <rPh sb="13" eb="15">
      <t>イジョウ</t>
    </rPh>
    <rPh sb="18" eb="20">
      <t>モクヒョウ</t>
    </rPh>
    <rPh sb="21" eb="24">
      <t>シュウショクリツ</t>
    </rPh>
    <rPh sb="25" eb="27">
      <t>ウワマワ</t>
    </rPh>
    <rPh sb="32" eb="34">
      <t>シュウショク</t>
    </rPh>
    <rPh sb="34" eb="36">
      <t>ケンスウ</t>
    </rPh>
    <rPh sb="37" eb="39">
      <t>ソウテイ</t>
    </rPh>
    <rPh sb="43" eb="44">
      <t>スウ</t>
    </rPh>
    <rPh sb="45" eb="47">
      <t>オオハバ</t>
    </rPh>
    <rPh sb="48" eb="50">
      <t>ウワマワ</t>
    </rPh>
    <rPh sb="63" eb="64">
      <t>トモナ</t>
    </rPh>
    <rPh sb="65" eb="67">
      <t>ショクギョウ</t>
    </rPh>
    <rPh sb="67" eb="70">
      <t>ソウダンイン</t>
    </rPh>
    <rPh sb="70" eb="71">
      <t>トウ</t>
    </rPh>
    <rPh sb="72" eb="73">
      <t>ゾウ</t>
    </rPh>
    <rPh sb="76" eb="78">
      <t>ネンネン</t>
    </rPh>
    <rPh sb="78" eb="81">
      <t>ヨサンガク</t>
    </rPh>
    <rPh sb="82" eb="83">
      <t>ゾウ</t>
    </rPh>
    <rPh sb="90" eb="91">
      <t>ヒ</t>
    </rPh>
    <rPh sb="92" eb="93">
      <t>ツヅ</t>
    </rPh>
    <rPh sb="105" eb="106">
      <t>ト</t>
    </rPh>
    <rPh sb="107" eb="108">
      <t>ク</t>
    </rPh>
    <phoneticPr fontId="5"/>
  </si>
  <si>
    <t>全国の主要なハローワークに生涯現役支援窓口を開設し、高齢求職者等に対して職業生活の再設計に係る支援や支援チームによる就労支援を総合的に行う。</t>
    <phoneticPr fontId="5"/>
  </si>
  <si>
    <t>高年齢者等職業安定対策基本方針（令和２年厚生労働省告示第350号）
働き方改革実行計画（平成29年3月28日働き方改革実現会議決定）</t>
    <rPh sb="16" eb="18">
      <t>レイワ</t>
    </rPh>
    <phoneticPr fontId="5"/>
  </si>
  <si>
    <t>厚労</t>
  </si>
  <si>
    <t>点検対象外</t>
    <rPh sb="0" eb="2">
      <t>テンケン</t>
    </rPh>
    <rPh sb="2" eb="5">
      <t>タイショウガイ</t>
    </rPh>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</si>
  <si>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</si>
  <si>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</si>
  <si>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</si>
  <si>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</si>
  <si>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</si>
  <si>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</si>
  <si>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兵庫労働局</t>
    <rPh sb="0" eb="2">
      <t>ヒョウゴ</t>
    </rPh>
    <rPh sb="2" eb="4">
      <t>ロウドウ</t>
    </rPh>
    <rPh sb="4" eb="5">
      <t>キョク</t>
    </rPh>
    <phoneticPr fontId="5"/>
  </si>
  <si>
    <t>千葉労働局</t>
    <rPh sb="0" eb="2">
      <t>チバ</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</si>
  <si>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</si>
  <si>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</si>
  <si>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</si>
  <si>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2,424,001千円／58,333人</t>
    <phoneticPr fontId="5"/>
  </si>
  <si>
    <t>新型コロナウイルス感染症の影響により、職場見学、職場体験及び各種セミナー等の開催が低調となったため。</t>
    <rPh sb="19" eb="21">
      <t>ショクバ</t>
    </rPh>
    <rPh sb="24" eb="26">
      <t>ショクバ</t>
    </rPh>
    <rPh sb="26" eb="28">
      <t>タイケン</t>
    </rPh>
    <rPh sb="28" eb="29">
      <t>オヨ</t>
    </rPh>
    <rPh sb="30" eb="32">
      <t>カクシュ</t>
    </rPh>
    <rPh sb="41" eb="43">
      <t>テイチョウ</t>
    </rPh>
    <phoneticPr fontId="5"/>
  </si>
  <si>
    <t>3,016,934千円／61,448人</t>
    <phoneticPr fontId="5"/>
  </si>
  <si>
    <t>現状通り</t>
  </si>
  <si>
    <t>引き続き、必要な予算額を確保し、適正な執行に努めること。</t>
  </si>
  <si>
    <t>縮減</t>
  </si>
  <si>
    <t>求職者支援員数の見直し等による減</t>
    <phoneticPr fontId="5"/>
  </si>
  <si>
    <t>高齢者雇用対策課長
野﨑　伸一</t>
    <rPh sb="0" eb="3">
      <t>コウレイシャ</t>
    </rPh>
    <rPh sb="3" eb="5">
      <t>コヨウ</t>
    </rPh>
    <rPh sb="5" eb="7">
      <t>タイサク</t>
    </rPh>
    <rPh sb="7" eb="9">
      <t>カチョウ</t>
    </rPh>
    <rPh sb="10" eb="12">
      <t>ノザキ</t>
    </rPh>
    <rPh sb="13" eb="15">
      <t>シンイチ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</si>
</sst>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61600</xdr:colOff>
      <xdr:row>751</xdr:row>
      <xdr:rowOff>9446</xdr:rowOff>
    </xdr:from>
    <xdr:ext cx="2071687" cy="590220"/>
    <xdr:sp macro="" textlink="">
      <xdr:nvSpPr>
        <xdr:cNvPr id="23" name="テキスト ボックス 22"/>
        <xdr:cNvSpPr txBox="1"/>
      </xdr:nvSpPr>
      <xdr:spPr>
        <a:xfrm>
          <a:off x="4716944" y="48920321"/>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en-US" altLang="ja-JP" sz="1200">
              <a:latin typeface="+mn-ea"/>
              <a:ea typeface="+mn-ea"/>
            </a:rPr>
            <a:t>2,424</a:t>
          </a:r>
          <a:r>
            <a:rPr kumimoji="1" lang="ja-JP" altLang="en-US" sz="1200">
              <a:latin typeface="+mn-ea"/>
              <a:ea typeface="+mn-ea"/>
            </a:rPr>
            <a:t>百万円</a:t>
          </a:r>
        </a:p>
      </xdr:txBody>
    </xdr:sp>
    <xdr:clientData/>
  </xdr:oneCellAnchor>
  <xdr:twoCellAnchor>
    <xdr:from>
      <xdr:col>28</xdr:col>
      <xdr:colOff>81817</xdr:colOff>
      <xdr:row>752</xdr:row>
      <xdr:rowOff>256850</xdr:rowOff>
    </xdr:from>
    <xdr:to>
      <xdr:col>28</xdr:col>
      <xdr:colOff>95311</xdr:colOff>
      <xdr:row>759</xdr:row>
      <xdr:rowOff>201574</xdr:rowOff>
    </xdr:to>
    <xdr:cxnSp macro="">
      <xdr:nvCxnSpPr>
        <xdr:cNvPr id="24" name="直線矢印コネクタ 23"/>
        <xdr:cNvCxnSpPr/>
      </xdr:nvCxnSpPr>
      <xdr:spPr>
        <a:xfrm flipH="1">
          <a:off x="5749192" y="49524913"/>
          <a:ext cx="13494" cy="244503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108648</xdr:colOff>
      <xdr:row>754</xdr:row>
      <xdr:rowOff>240975</xdr:rowOff>
    </xdr:from>
    <xdr:to>
      <xdr:col>33</xdr:col>
      <xdr:colOff>131713</xdr:colOff>
      <xdr:row>754</xdr:row>
      <xdr:rowOff>241014</xdr:rowOff>
    </xdr:to>
    <xdr:cxnSp macro="">
      <xdr:nvCxnSpPr>
        <xdr:cNvPr id="25" name="直線矢印コネクタ 24"/>
        <xdr:cNvCxnSpPr/>
      </xdr:nvCxnSpPr>
      <xdr:spPr>
        <a:xfrm flipV="1">
          <a:off x="5776023" y="50223413"/>
          <a:ext cx="1035096" cy="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169111</xdr:colOff>
      <xdr:row>753</xdr:row>
      <xdr:rowOff>302575</xdr:rowOff>
    </xdr:from>
    <xdr:ext cx="2071687" cy="590220"/>
    <xdr:sp macro="" textlink="">
      <xdr:nvSpPr>
        <xdr:cNvPr id="26" name="テキスト ボックス 25"/>
        <xdr:cNvSpPr txBox="1"/>
      </xdr:nvSpPr>
      <xdr:spPr>
        <a:xfrm>
          <a:off x="6848517" y="49927825"/>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ja-JP" altLang="en-US" sz="1200">
              <a:latin typeface="+mn-ea"/>
              <a:ea typeface="+mn-ea"/>
            </a:rPr>
            <a:t>０万円</a:t>
          </a:r>
        </a:p>
      </xdr:txBody>
    </xdr:sp>
    <xdr:clientData/>
  </xdr:oneCellAnchor>
  <xdr:twoCellAnchor>
    <xdr:from>
      <xdr:col>33</xdr:col>
      <xdr:colOff>48372</xdr:colOff>
      <xdr:row>755</xdr:row>
      <xdr:rowOff>259868</xdr:rowOff>
    </xdr:from>
    <xdr:to>
      <xdr:col>44</xdr:col>
      <xdr:colOff>112879</xdr:colOff>
      <xdr:row>756</xdr:row>
      <xdr:rowOff>293399</xdr:rowOff>
    </xdr:to>
    <xdr:sp macro="" textlink="">
      <xdr:nvSpPr>
        <xdr:cNvPr id="27" name="大かっこ 26"/>
        <xdr:cNvSpPr/>
      </xdr:nvSpPr>
      <xdr:spPr>
        <a:xfrm>
          <a:off x="6727778" y="50599493"/>
          <a:ext cx="2290976" cy="390719"/>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都道府県労働局等に対する指導・援助</a:t>
          </a:r>
        </a:p>
      </xdr:txBody>
    </xdr:sp>
    <xdr:clientData/>
  </xdr:twoCellAnchor>
  <xdr:twoCellAnchor>
    <xdr:from>
      <xdr:col>22</xdr:col>
      <xdr:colOff>170247</xdr:colOff>
      <xdr:row>758</xdr:row>
      <xdr:rowOff>168978</xdr:rowOff>
    </xdr:from>
    <xdr:to>
      <xdr:col>27</xdr:col>
      <xdr:colOff>155159</xdr:colOff>
      <xdr:row>759</xdr:row>
      <xdr:rowOff>119840</xdr:rowOff>
    </xdr:to>
    <xdr:sp macro="" textlink="">
      <xdr:nvSpPr>
        <xdr:cNvPr id="28" name="テキスト ボックス 27"/>
        <xdr:cNvSpPr txBox="1"/>
      </xdr:nvSpPr>
      <xdr:spPr>
        <a:xfrm>
          <a:off x="4623185" y="51580166"/>
          <a:ext cx="996943" cy="308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oneCellAnchor>
    <xdr:from>
      <xdr:col>22</xdr:col>
      <xdr:colOff>196928</xdr:colOff>
      <xdr:row>759</xdr:row>
      <xdr:rowOff>201287</xdr:rowOff>
    </xdr:from>
    <xdr:ext cx="2431676" cy="587424"/>
    <xdr:sp macro="" textlink="">
      <xdr:nvSpPr>
        <xdr:cNvPr id="29" name="テキスト ボックス 28"/>
        <xdr:cNvSpPr txBox="1"/>
      </xdr:nvSpPr>
      <xdr:spPr>
        <a:xfrm>
          <a:off x="4649866" y="51969662"/>
          <a:ext cx="2431676" cy="5874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Ａ．都道府県労働局（４７局）</a:t>
          </a:r>
          <a:endParaRPr kumimoji="1" lang="en-US" altLang="ja-JP" sz="1200">
            <a:latin typeface="+mn-ea"/>
            <a:ea typeface="+mn-ea"/>
          </a:endParaRPr>
        </a:p>
        <a:p>
          <a:pPr algn="ctr">
            <a:lnSpc>
              <a:spcPts val="1400"/>
            </a:lnSpc>
          </a:pPr>
          <a:r>
            <a:rPr kumimoji="1" lang="en-US" altLang="ja-JP" sz="1200">
              <a:latin typeface="+mn-ea"/>
              <a:ea typeface="+mn-ea"/>
            </a:rPr>
            <a:t>2,424</a:t>
          </a:r>
          <a:r>
            <a:rPr kumimoji="1" lang="ja-JP" altLang="en-US" sz="1200">
              <a:latin typeface="+mn-ea"/>
              <a:ea typeface="+mn-ea"/>
            </a:rPr>
            <a:t>百万円</a:t>
          </a:r>
        </a:p>
      </xdr:txBody>
    </xdr:sp>
    <xdr:clientData/>
  </xdr:oneCellAnchor>
  <xdr:twoCellAnchor>
    <xdr:from>
      <xdr:col>22</xdr:col>
      <xdr:colOff>62923</xdr:colOff>
      <xdr:row>761</xdr:row>
      <xdr:rowOff>212244</xdr:rowOff>
    </xdr:from>
    <xdr:to>
      <xdr:col>35</xdr:col>
      <xdr:colOff>119666</xdr:colOff>
      <xdr:row>763</xdr:row>
      <xdr:rowOff>145390</xdr:rowOff>
    </xdr:to>
    <xdr:sp macro="" textlink="">
      <xdr:nvSpPr>
        <xdr:cNvPr id="30" name="大かっこ 29"/>
        <xdr:cNvSpPr/>
      </xdr:nvSpPr>
      <xdr:spPr>
        <a:xfrm>
          <a:off x="4515861" y="52694994"/>
          <a:ext cx="2688024" cy="647521"/>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・就労・生活支援アドバイザーによる職業生活の再設計等に係る支援</a:t>
          </a:r>
          <a:endParaRPr kumimoji="1" lang="en-US" altLang="ja-JP" sz="900"/>
        </a:p>
        <a:p>
          <a:pPr algn="l">
            <a:lnSpc>
              <a:spcPts val="900"/>
            </a:lnSpc>
          </a:pPr>
          <a:r>
            <a:rPr kumimoji="1" lang="ja-JP" altLang="en-US" sz="900"/>
            <a:t>・高齢求職者向けの求人情報の開拓・提供　等　　　　　　　　　　　　　　　　　</a:t>
          </a:r>
        </a:p>
      </xdr:txBody>
    </xdr:sp>
    <xdr:clientData/>
  </xdr:twoCellAnchor>
  <xdr:twoCellAnchor>
    <xdr:from>
      <xdr:col>11</xdr:col>
      <xdr:colOff>23813</xdr:colOff>
      <xdr:row>749</xdr:row>
      <xdr:rowOff>11906</xdr:rowOff>
    </xdr:from>
    <xdr:to>
      <xdr:col>47</xdr:col>
      <xdr:colOff>11113</xdr:colOff>
      <xdr:row>765</xdr:row>
      <xdr:rowOff>231137</xdr:rowOff>
    </xdr:to>
    <xdr:sp macro="" textlink="">
      <xdr:nvSpPr>
        <xdr:cNvPr id="31" name="正方形/長方形 30"/>
        <xdr:cNvSpPr/>
      </xdr:nvSpPr>
      <xdr:spPr>
        <a:xfrm>
          <a:off x="2250282" y="48208406"/>
          <a:ext cx="7273925" cy="62437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12</xdr:col>
      <xdr:colOff>129815</xdr:colOff>
      <xdr:row>749</xdr:row>
      <xdr:rowOff>320908</xdr:rowOff>
    </xdr:from>
    <xdr:ext cx="509789" cy="367585"/>
    <xdr:sp macro="" textlink="">
      <xdr:nvSpPr>
        <xdr:cNvPr id="32" name="テキスト ボックス 31"/>
        <xdr:cNvSpPr txBox="1"/>
      </xdr:nvSpPr>
      <xdr:spPr>
        <a:xfrm>
          <a:off x="2558690" y="48517408"/>
          <a:ext cx="509789" cy="3675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699</v>
      </c>
      <c r="AK2" s="191"/>
      <c r="AL2" s="191"/>
      <c r="AM2" s="191"/>
      <c r="AN2" s="83" t="s">
        <v>325</v>
      </c>
      <c r="AO2" s="191">
        <v>20</v>
      </c>
      <c r="AP2" s="191"/>
      <c r="AQ2" s="191"/>
      <c r="AR2" s="84" t="s">
        <v>630</v>
      </c>
      <c r="AS2" s="192">
        <v>654</v>
      </c>
      <c r="AT2" s="192"/>
      <c r="AU2" s="192"/>
      <c r="AV2" s="83" t="str">
        <f>IF(AW2="","","-")</f>
        <v/>
      </c>
      <c r="AW2" s="381"/>
      <c r="AX2" s="381"/>
    </row>
    <row r="3" spans="1:50" ht="21" customHeight="1" thickBot="1" x14ac:dyDescent="0.2">
      <c r="A3" s="505" t="s">
        <v>623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632</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633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422</v>
      </c>
      <c r="H5" s="541"/>
      <c r="I5" s="541"/>
      <c r="J5" s="541"/>
      <c r="K5" s="541"/>
      <c r="L5" s="541"/>
      <c r="M5" s="542" t="s">
        <v>65</v>
      </c>
      <c r="N5" s="543"/>
      <c r="O5" s="543"/>
      <c r="P5" s="543"/>
      <c r="Q5" s="543"/>
      <c r="R5" s="544"/>
      <c r="S5" s="545" t="s">
        <v>69</v>
      </c>
      <c r="T5" s="541"/>
      <c r="U5" s="541"/>
      <c r="V5" s="541"/>
      <c r="W5" s="541"/>
      <c r="X5" s="546"/>
      <c r="Y5" s="699" t="s">
        <v>3</v>
      </c>
      <c r="Z5" s="700"/>
      <c r="AA5" s="700"/>
      <c r="AB5" s="700"/>
      <c r="AC5" s="700"/>
      <c r="AD5" s="701"/>
      <c r="AE5" s="702" t="s">
        <v>634</v>
      </c>
      <c r="AF5" s="702"/>
      <c r="AG5" s="702"/>
      <c r="AH5" s="702"/>
      <c r="AI5" s="702"/>
      <c r="AJ5" s="702"/>
      <c r="AK5" s="702"/>
      <c r="AL5" s="702"/>
      <c r="AM5" s="702"/>
      <c r="AN5" s="702"/>
      <c r="AO5" s="702"/>
      <c r="AP5" s="703"/>
      <c r="AQ5" s="704" t="s">
        <v>719</v>
      </c>
      <c r="AR5" s="705"/>
      <c r="AS5" s="705"/>
      <c r="AT5" s="705"/>
      <c r="AU5" s="705"/>
      <c r="AV5" s="705"/>
      <c r="AW5" s="705"/>
      <c r="AX5" s="706"/>
    </row>
    <row r="6" spans="1:50" ht="39" customHeight="1" x14ac:dyDescent="0.15">
      <c r="A6" s="709" t="s">
        <v>4</v>
      </c>
      <c r="B6" s="710"/>
      <c r="C6" s="710"/>
      <c r="D6" s="710"/>
      <c r="E6" s="710"/>
      <c r="F6" s="710"/>
      <c r="G6" s="857" t="str">
        <f>入力規則等!F39</f>
        <v>労働保険特別会計雇用勘定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116.25" customHeight="1" x14ac:dyDescent="0.15">
      <c r="A7" s="806" t="s">
        <v>22</v>
      </c>
      <c r="B7" s="807"/>
      <c r="C7" s="807"/>
      <c r="D7" s="807"/>
      <c r="E7" s="807"/>
      <c r="F7" s="808"/>
      <c r="G7" s="809" t="s">
        <v>637</v>
      </c>
      <c r="H7" s="810"/>
      <c r="I7" s="810"/>
      <c r="J7" s="810"/>
      <c r="K7" s="810"/>
      <c r="L7" s="810"/>
      <c r="M7" s="810"/>
      <c r="N7" s="810"/>
      <c r="O7" s="810"/>
      <c r="P7" s="810"/>
      <c r="Q7" s="810"/>
      <c r="R7" s="810"/>
      <c r="S7" s="810"/>
      <c r="T7" s="810"/>
      <c r="U7" s="810"/>
      <c r="V7" s="810"/>
      <c r="W7" s="810"/>
      <c r="X7" s="811"/>
      <c r="Y7" s="379" t="s">
        <v>308</v>
      </c>
      <c r="Z7" s="281"/>
      <c r="AA7" s="281"/>
      <c r="AB7" s="281"/>
      <c r="AC7" s="281"/>
      <c r="AD7" s="380"/>
      <c r="AE7" s="366" t="s">
        <v>698</v>
      </c>
      <c r="AF7" s="367"/>
      <c r="AG7" s="367"/>
      <c r="AH7" s="367"/>
      <c r="AI7" s="367"/>
      <c r="AJ7" s="367"/>
      <c r="AK7" s="367"/>
      <c r="AL7" s="367"/>
      <c r="AM7" s="367"/>
      <c r="AN7" s="367"/>
      <c r="AO7" s="367"/>
      <c r="AP7" s="367"/>
      <c r="AQ7" s="367"/>
      <c r="AR7" s="367"/>
      <c r="AS7" s="367"/>
      <c r="AT7" s="367"/>
      <c r="AU7" s="367"/>
      <c r="AV7" s="367"/>
      <c r="AW7" s="367"/>
      <c r="AX7" s="368"/>
    </row>
    <row r="8" spans="1:50" ht="55.5" customHeight="1" x14ac:dyDescent="0.15">
      <c r="A8" s="806" t="s">
        <v>208</v>
      </c>
      <c r="B8" s="807"/>
      <c r="C8" s="807"/>
      <c r="D8" s="807"/>
      <c r="E8" s="807"/>
      <c r="F8" s="808"/>
      <c r="G8" s="203" t="str">
        <f>入力規則等!A27</f>
        <v>高齢社会対策</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638</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4" t="s">
        <v>29</v>
      </c>
      <c r="B10" s="725"/>
      <c r="C10" s="725"/>
      <c r="D10" s="725"/>
      <c r="E10" s="725"/>
      <c r="F10" s="725"/>
      <c r="G10" s="657" t="s">
        <v>697</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1499</v>
      </c>
      <c r="Q13" s="149"/>
      <c r="R13" s="149"/>
      <c r="S13" s="149"/>
      <c r="T13" s="149"/>
      <c r="U13" s="149"/>
      <c r="V13" s="150"/>
      <c r="W13" s="148">
        <v>1932</v>
      </c>
      <c r="X13" s="149"/>
      <c r="Y13" s="149"/>
      <c r="Z13" s="149"/>
      <c r="AA13" s="149"/>
      <c r="AB13" s="149"/>
      <c r="AC13" s="150"/>
      <c r="AD13" s="148">
        <v>2756</v>
      </c>
      <c r="AE13" s="149"/>
      <c r="AF13" s="149"/>
      <c r="AG13" s="149"/>
      <c r="AH13" s="149"/>
      <c r="AI13" s="149"/>
      <c r="AJ13" s="150"/>
      <c r="AK13" s="148">
        <v>3017</v>
      </c>
      <c r="AL13" s="149"/>
      <c r="AM13" s="149"/>
      <c r="AN13" s="149"/>
      <c r="AO13" s="149"/>
      <c r="AP13" s="149"/>
      <c r="AQ13" s="150"/>
      <c r="AR13" s="145">
        <v>2863</v>
      </c>
      <c r="AS13" s="146"/>
      <c r="AT13" s="146"/>
      <c r="AU13" s="146"/>
      <c r="AV13" s="146"/>
      <c r="AW13" s="146"/>
      <c r="AX13" s="378"/>
    </row>
    <row r="14" spans="1:50" ht="21" customHeight="1" x14ac:dyDescent="0.15">
      <c r="A14" s="105"/>
      <c r="B14" s="106"/>
      <c r="C14" s="106"/>
      <c r="D14" s="106"/>
      <c r="E14" s="106"/>
      <c r="F14" s="107"/>
      <c r="G14" s="729"/>
      <c r="H14" s="730"/>
      <c r="I14" s="557" t="s">
        <v>8</v>
      </c>
      <c r="J14" s="611"/>
      <c r="K14" s="611"/>
      <c r="L14" s="611"/>
      <c r="M14" s="611"/>
      <c r="N14" s="611"/>
      <c r="O14" s="612"/>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t="s">
        <v>640</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t="s">
        <v>640</v>
      </c>
      <c r="AL15" s="149"/>
      <c r="AM15" s="149"/>
      <c r="AN15" s="149"/>
      <c r="AO15" s="149"/>
      <c r="AP15" s="149"/>
      <c r="AQ15" s="150"/>
      <c r="AR15" s="148"/>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t="s">
        <v>640</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t="s">
        <v>640</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1"/>
      <c r="H18" s="732"/>
      <c r="I18" s="719" t="s">
        <v>20</v>
      </c>
      <c r="J18" s="720"/>
      <c r="K18" s="720"/>
      <c r="L18" s="720"/>
      <c r="M18" s="720"/>
      <c r="N18" s="720"/>
      <c r="O18" s="721"/>
      <c r="P18" s="154">
        <f>SUM(P13:V17)</f>
        <v>1499</v>
      </c>
      <c r="Q18" s="155"/>
      <c r="R18" s="155"/>
      <c r="S18" s="155"/>
      <c r="T18" s="155"/>
      <c r="U18" s="155"/>
      <c r="V18" s="156"/>
      <c r="W18" s="154">
        <f>SUM(W13:AC17)</f>
        <v>1932</v>
      </c>
      <c r="X18" s="155"/>
      <c r="Y18" s="155"/>
      <c r="Z18" s="155"/>
      <c r="AA18" s="155"/>
      <c r="AB18" s="155"/>
      <c r="AC18" s="156"/>
      <c r="AD18" s="154">
        <f>SUM(AD13:AJ17)</f>
        <v>2756</v>
      </c>
      <c r="AE18" s="155"/>
      <c r="AF18" s="155"/>
      <c r="AG18" s="155"/>
      <c r="AH18" s="155"/>
      <c r="AI18" s="155"/>
      <c r="AJ18" s="156"/>
      <c r="AK18" s="154">
        <f>SUM(AK13:AQ17)</f>
        <v>3017</v>
      </c>
      <c r="AL18" s="155"/>
      <c r="AM18" s="155"/>
      <c r="AN18" s="155"/>
      <c r="AO18" s="155"/>
      <c r="AP18" s="155"/>
      <c r="AQ18" s="156"/>
      <c r="AR18" s="154">
        <f>SUM(AR13:AX17)</f>
        <v>2863</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1396</v>
      </c>
      <c r="Q19" s="149"/>
      <c r="R19" s="149"/>
      <c r="S19" s="149"/>
      <c r="T19" s="149"/>
      <c r="U19" s="149"/>
      <c r="V19" s="150"/>
      <c r="W19" s="148">
        <v>1826</v>
      </c>
      <c r="X19" s="149"/>
      <c r="Y19" s="149"/>
      <c r="Z19" s="149"/>
      <c r="AA19" s="149"/>
      <c r="AB19" s="149"/>
      <c r="AC19" s="150"/>
      <c r="AD19" s="148">
        <v>2424</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0.93128752501667778</v>
      </c>
      <c r="Q20" s="521"/>
      <c r="R20" s="521"/>
      <c r="S20" s="521"/>
      <c r="T20" s="521"/>
      <c r="U20" s="521"/>
      <c r="V20" s="521"/>
      <c r="W20" s="521">
        <f t="shared" ref="W20" si="0">IF(W18=0, "-", SUM(W19)/W18)</f>
        <v>0.9451345755693582</v>
      </c>
      <c r="X20" s="521"/>
      <c r="Y20" s="521"/>
      <c r="Z20" s="521"/>
      <c r="AA20" s="521"/>
      <c r="AB20" s="521"/>
      <c r="AC20" s="521"/>
      <c r="AD20" s="521">
        <f t="shared" ref="AD20" si="1">IF(AD18=0, "-", SUM(AD19)/AD18)</f>
        <v>0.87953555878084178</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4" t="s">
        <v>274</v>
      </c>
      <c r="H21" s="905"/>
      <c r="I21" s="905"/>
      <c r="J21" s="905"/>
      <c r="K21" s="905"/>
      <c r="L21" s="905"/>
      <c r="M21" s="905"/>
      <c r="N21" s="905"/>
      <c r="O21" s="905"/>
      <c r="P21" s="521">
        <f>IF(P19=0, "-", SUM(P19)/SUM(P13,P14))</f>
        <v>0.93128752501667778</v>
      </c>
      <c r="Q21" s="521"/>
      <c r="R21" s="521"/>
      <c r="S21" s="521"/>
      <c r="T21" s="521"/>
      <c r="U21" s="521"/>
      <c r="V21" s="521"/>
      <c r="W21" s="521">
        <f t="shared" ref="W21" si="2">IF(W19=0, "-", SUM(W19)/SUM(W13,W14))</f>
        <v>0.9451345755693582</v>
      </c>
      <c r="X21" s="521"/>
      <c r="Y21" s="521"/>
      <c r="Z21" s="521"/>
      <c r="AA21" s="521"/>
      <c r="AB21" s="521"/>
      <c r="AC21" s="521"/>
      <c r="AD21" s="521">
        <f t="shared" ref="AD21" si="3">IF(AD19=0, "-", SUM(AD19)/SUM(AD13,AD14))</f>
        <v>0.87953555878084178</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2500</v>
      </c>
      <c r="Q23" s="146"/>
      <c r="R23" s="146"/>
      <c r="S23" s="146"/>
      <c r="T23" s="146"/>
      <c r="U23" s="146"/>
      <c r="V23" s="147"/>
      <c r="W23" s="145">
        <v>2426</v>
      </c>
      <c r="X23" s="146"/>
      <c r="Y23" s="146"/>
      <c r="Z23" s="146"/>
      <c r="AA23" s="146"/>
      <c r="AB23" s="146"/>
      <c r="AC23" s="147"/>
      <c r="AD23" s="134" t="s">
        <v>718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642</v>
      </c>
      <c r="H24" s="121"/>
      <c r="I24" s="121"/>
      <c r="J24" s="121"/>
      <c r="K24" s="121"/>
      <c r="L24" s="121"/>
      <c r="M24" s="121"/>
      <c r="N24" s="121"/>
      <c r="O24" s="122"/>
      <c r="P24" s="148">
        <v>389</v>
      </c>
      <c r="Q24" s="149"/>
      <c r="R24" s="149"/>
      <c r="S24" s="149"/>
      <c r="T24" s="149"/>
      <c r="U24" s="149"/>
      <c r="V24" s="150"/>
      <c r="W24" s="148">
        <v>408</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643</v>
      </c>
      <c r="H25" s="121"/>
      <c r="I25" s="121"/>
      <c r="J25" s="121"/>
      <c r="K25" s="121"/>
      <c r="L25" s="121"/>
      <c r="M25" s="121"/>
      <c r="N25" s="121"/>
      <c r="O25" s="122"/>
      <c r="P25" s="148">
        <v>84</v>
      </c>
      <c r="Q25" s="149"/>
      <c r="R25" s="149"/>
      <c r="S25" s="149"/>
      <c r="T25" s="149"/>
      <c r="U25" s="149"/>
      <c r="V25" s="150"/>
      <c r="W25" s="148">
        <v>78</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644</v>
      </c>
      <c r="H26" s="121"/>
      <c r="I26" s="121"/>
      <c r="J26" s="121"/>
      <c r="K26" s="121"/>
      <c r="L26" s="121"/>
      <c r="M26" s="121"/>
      <c r="N26" s="121"/>
      <c r="O26" s="122"/>
      <c r="P26" s="148">
        <v>39</v>
      </c>
      <c r="Q26" s="149"/>
      <c r="R26" s="149"/>
      <c r="S26" s="149"/>
      <c r="T26" s="149"/>
      <c r="U26" s="149"/>
      <c r="V26" s="150"/>
      <c r="W26" s="148">
        <v>17</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645</v>
      </c>
      <c r="H27" s="121"/>
      <c r="I27" s="121"/>
      <c r="J27" s="121"/>
      <c r="K27" s="121"/>
      <c r="L27" s="121"/>
      <c r="M27" s="121"/>
      <c r="N27" s="121"/>
      <c r="O27" s="122"/>
      <c r="P27" s="148">
        <v>5</v>
      </c>
      <c r="Q27" s="149"/>
      <c r="R27" s="149"/>
      <c r="S27" s="149"/>
      <c r="T27" s="149"/>
      <c r="U27" s="149"/>
      <c r="V27" s="150"/>
      <c r="W27" s="148">
        <v>4</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-70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3017</v>
      </c>
      <c r="Q29" s="149"/>
      <c r="R29" s="149"/>
      <c r="S29" s="149"/>
      <c r="T29" s="149"/>
      <c r="U29" s="149"/>
      <c r="V29" s="150"/>
      <c r="W29" s="196">
        <f>AR13</f>
        <v>2863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4"/>
      <c r="I30" s="374"/>
      <c r="J30" s="374"/>
      <c r="K30" s="374"/>
      <c r="L30" s="374"/>
      <c r="M30" s="374"/>
      <c r="N30" s="374"/>
      <c r="O30" s="561"/>
      <c r="P30" s="560" t="s">
        <v>58</v>
      </c>
      <c r="Q30" s="374"/>
      <c r="R30" s="374"/>
      <c r="S30" s="374"/>
      <c r="T30" s="374"/>
      <c r="U30" s="374"/>
      <c r="V30" s="374"/>
      <c r="W30" s="374"/>
      <c r="X30" s="561"/>
      <c r="Y30" s="447"/>
      <c r="Z30" s="448"/>
      <c r="AA30" s="449"/>
      <c r="AB30" s="369" t="s">
        <v>11</v>
      </c>
      <c r="AC30" s="370"/>
      <c r="AD30" s="371"/>
      <c r="AE30" s="369" t="s">
        <v>309</v>
      </c>
      <c r="AF30" s="370"/>
      <c r="AG30" s="370"/>
      <c r="AH30" s="371"/>
      <c r="AI30" s="372" t="s">
        <v>331</v>
      </c>
      <c r="AJ30" s="372"/>
      <c r="AK30" s="372"/>
      <c r="AL30" s="369"/>
      <c r="AM30" s="372" t="s">
        <v>428</v>
      </c>
      <c r="AN30" s="372"/>
      <c r="AO30" s="372"/>
      <c r="AP30" s="369"/>
      <c r="AQ30" s="623" t="s">
        <v>184</v>
      </c>
      <c r="AR30" s="624"/>
      <c r="AS30" s="624"/>
      <c r="AT30" s="625"/>
      <c r="AU30" s="374" t="s">
        <v>133</v>
      </c>
      <c r="AV30" s="374"/>
      <c r="AW30" s="374"/>
      <c r="AX30" s="375"/>
    </row>
    <row r="31" spans="1:50" ht="18.75" customHeight="1" x14ac:dyDescent="0.15">
      <c r="A31" s="494"/>
      <c r="B31" s="495"/>
      <c r="C31" s="495"/>
      <c r="D31" s="495"/>
      <c r="E31" s="495"/>
      <c r="F31" s="496"/>
      <c r="G31" s="549"/>
      <c r="H31" s="362"/>
      <c r="I31" s="362"/>
      <c r="J31" s="362"/>
      <c r="K31" s="362"/>
      <c r="L31" s="362"/>
      <c r="M31" s="362"/>
      <c r="N31" s="362"/>
      <c r="O31" s="550"/>
      <c r="P31" s="562"/>
      <c r="Q31" s="362"/>
      <c r="R31" s="362"/>
      <c r="S31" s="362"/>
      <c r="T31" s="362"/>
      <c r="U31" s="362"/>
      <c r="V31" s="362"/>
      <c r="W31" s="362"/>
      <c r="X31" s="550"/>
      <c r="Y31" s="450"/>
      <c r="Z31" s="451"/>
      <c r="AA31" s="452"/>
      <c r="AB31" s="319"/>
      <c r="AC31" s="320"/>
      <c r="AD31" s="321"/>
      <c r="AE31" s="319"/>
      <c r="AF31" s="320"/>
      <c r="AG31" s="320"/>
      <c r="AH31" s="321"/>
      <c r="AI31" s="373"/>
      <c r="AJ31" s="373"/>
      <c r="AK31" s="373"/>
      <c r="AL31" s="319"/>
      <c r="AM31" s="373"/>
      <c r="AN31" s="373"/>
      <c r="AO31" s="373"/>
      <c r="AP31" s="319"/>
      <c r="AQ31" s="216" t="s">
        <v>640</v>
      </c>
      <c r="AR31" s="163"/>
      <c r="AS31" s="164" t="s">
        <v>185</v>
      </c>
      <c r="AT31" s="187"/>
      <c r="AU31" s="256">
        <v>3</v>
      </c>
      <c r="AV31" s="256"/>
      <c r="AW31" s="362" t="s">
        <v>175</v>
      </c>
      <c r="AX31" s="363"/>
    </row>
    <row r="32" spans="1:50" ht="23.25" customHeight="1" x14ac:dyDescent="0.15">
      <c r="A32" s="497"/>
      <c r="B32" s="495"/>
      <c r="C32" s="495"/>
      <c r="D32" s="495"/>
      <c r="E32" s="495"/>
      <c r="F32" s="496"/>
      <c r="G32" s="522" t="s">
        <v>646</v>
      </c>
      <c r="H32" s="523"/>
      <c r="I32" s="523"/>
      <c r="J32" s="523"/>
      <c r="K32" s="523"/>
      <c r="L32" s="523"/>
      <c r="M32" s="523"/>
      <c r="N32" s="523"/>
      <c r="O32" s="524"/>
      <c r="P32" s="176" t="s">
        <v>647</v>
      </c>
      <c r="Q32" s="176"/>
      <c r="R32" s="176"/>
      <c r="S32" s="176"/>
      <c r="T32" s="176"/>
      <c r="U32" s="176"/>
      <c r="V32" s="176"/>
      <c r="W32" s="176"/>
      <c r="X32" s="218"/>
      <c r="Y32" s="326" t="s">
        <v>12</v>
      </c>
      <c r="Z32" s="531"/>
      <c r="AA32" s="532"/>
      <c r="AB32" s="533" t="s">
        <v>290</v>
      </c>
      <c r="AC32" s="533"/>
      <c r="AD32" s="533"/>
      <c r="AE32" s="350">
        <v>69.5</v>
      </c>
      <c r="AF32" s="351"/>
      <c r="AG32" s="351"/>
      <c r="AH32" s="351"/>
      <c r="AI32" s="350">
        <v>73.900000000000006</v>
      </c>
      <c r="AJ32" s="351"/>
      <c r="AK32" s="351"/>
      <c r="AL32" s="351"/>
      <c r="AM32" s="350">
        <v>75.7</v>
      </c>
      <c r="AN32" s="351"/>
      <c r="AO32" s="351"/>
      <c r="AP32" s="351"/>
      <c r="AQ32" s="151" t="s">
        <v>640</v>
      </c>
      <c r="AR32" s="152"/>
      <c r="AS32" s="152"/>
      <c r="AT32" s="153"/>
      <c r="AU32" s="351" t="s">
        <v>639</v>
      </c>
      <c r="AV32" s="351"/>
      <c r="AW32" s="351"/>
      <c r="AX32" s="352"/>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290</v>
      </c>
      <c r="AC33" s="504"/>
      <c r="AD33" s="504"/>
      <c r="AE33" s="350">
        <v>62.9</v>
      </c>
      <c r="AF33" s="351"/>
      <c r="AG33" s="351"/>
      <c r="AH33" s="351"/>
      <c r="AI33" s="350">
        <v>64.3</v>
      </c>
      <c r="AJ33" s="351"/>
      <c r="AK33" s="351"/>
      <c r="AL33" s="351"/>
      <c r="AM33" s="350">
        <v>67.900000000000006</v>
      </c>
      <c r="AN33" s="351"/>
      <c r="AO33" s="351"/>
      <c r="AP33" s="351"/>
      <c r="AQ33" s="151" t="s">
        <v>639</v>
      </c>
      <c r="AR33" s="152"/>
      <c r="AS33" s="152"/>
      <c r="AT33" s="153"/>
      <c r="AU33" s="351">
        <v>73</v>
      </c>
      <c r="AV33" s="351"/>
      <c r="AW33" s="351"/>
      <c r="AX33" s="352"/>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50">
        <v>110.5</v>
      </c>
      <c r="AF34" s="351"/>
      <c r="AG34" s="351"/>
      <c r="AH34" s="351"/>
      <c r="AI34" s="350">
        <v>114.9</v>
      </c>
      <c r="AJ34" s="351"/>
      <c r="AK34" s="351"/>
      <c r="AL34" s="351"/>
      <c r="AM34" s="350">
        <v>111.5</v>
      </c>
      <c r="AN34" s="351"/>
      <c r="AO34" s="351"/>
      <c r="AP34" s="351"/>
      <c r="AQ34" s="151" t="s">
        <v>639</v>
      </c>
      <c r="AR34" s="152"/>
      <c r="AS34" s="152"/>
      <c r="AT34" s="153"/>
      <c r="AU34" s="351" t="s">
        <v>639</v>
      </c>
      <c r="AV34" s="351"/>
      <c r="AW34" s="351"/>
      <c r="AX34" s="352"/>
    </row>
    <row r="35" spans="1:51" ht="23.25" customHeight="1" x14ac:dyDescent="0.15">
      <c r="A35" s="877" t="s">
        <v>299</v>
      </c>
      <c r="B35" s="878"/>
      <c r="C35" s="878"/>
      <c r="D35" s="878"/>
      <c r="E35" s="878"/>
      <c r="F35" s="879"/>
      <c r="G35" s="883" t="s">
        <v>650</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customHeight="1" x14ac:dyDescent="0.15">
      <c r="A37" s="626" t="s">
        <v>270</v>
      </c>
      <c r="B37" s="627"/>
      <c r="C37" s="627"/>
      <c r="D37" s="627"/>
      <c r="E37" s="627"/>
      <c r="F37" s="628"/>
      <c r="G37" s="547" t="s">
        <v>145</v>
      </c>
      <c r="H37" s="364"/>
      <c r="I37" s="364"/>
      <c r="J37" s="364"/>
      <c r="K37" s="364"/>
      <c r="L37" s="364"/>
      <c r="M37" s="364"/>
      <c r="N37" s="364"/>
      <c r="O37" s="548"/>
      <c r="P37" s="613" t="s">
        <v>58</v>
      </c>
      <c r="Q37" s="364"/>
      <c r="R37" s="364"/>
      <c r="S37" s="364"/>
      <c r="T37" s="364"/>
      <c r="U37" s="364"/>
      <c r="V37" s="364"/>
      <c r="W37" s="364"/>
      <c r="X37" s="548"/>
      <c r="Y37" s="614"/>
      <c r="Z37" s="615"/>
      <c r="AA37" s="616"/>
      <c r="AB37" s="617" t="s">
        <v>11</v>
      </c>
      <c r="AC37" s="618"/>
      <c r="AD37" s="619"/>
      <c r="AE37" s="322" t="s">
        <v>309</v>
      </c>
      <c r="AF37" s="322"/>
      <c r="AG37" s="322"/>
      <c r="AH37" s="322"/>
      <c r="AI37" s="322" t="s">
        <v>331</v>
      </c>
      <c r="AJ37" s="322"/>
      <c r="AK37" s="322"/>
      <c r="AL37" s="322"/>
      <c r="AM37" s="322" t="s">
        <v>428</v>
      </c>
      <c r="AN37" s="322"/>
      <c r="AO37" s="322"/>
      <c r="AP37" s="322"/>
      <c r="AQ37" s="252" t="s">
        <v>184</v>
      </c>
      <c r="AR37" s="253"/>
      <c r="AS37" s="253"/>
      <c r="AT37" s="254"/>
      <c r="AU37" s="364" t="s">
        <v>133</v>
      </c>
      <c r="AV37" s="364"/>
      <c r="AW37" s="364"/>
      <c r="AX37" s="365"/>
      <c r="AY37">
        <f>COUNTA($G$39)</f>
        <v>1</v>
      </c>
    </row>
    <row r="38" spans="1:51" ht="18.75" customHeight="1" x14ac:dyDescent="0.15">
      <c r="A38" s="494"/>
      <c r="B38" s="495"/>
      <c r="C38" s="495"/>
      <c r="D38" s="495"/>
      <c r="E38" s="495"/>
      <c r="F38" s="496"/>
      <c r="G38" s="549"/>
      <c r="H38" s="362"/>
      <c r="I38" s="362"/>
      <c r="J38" s="362"/>
      <c r="K38" s="362"/>
      <c r="L38" s="362"/>
      <c r="M38" s="362"/>
      <c r="N38" s="362"/>
      <c r="O38" s="550"/>
      <c r="P38" s="562"/>
      <c r="Q38" s="362"/>
      <c r="R38" s="362"/>
      <c r="S38" s="362"/>
      <c r="T38" s="362"/>
      <c r="U38" s="362"/>
      <c r="V38" s="362"/>
      <c r="W38" s="362"/>
      <c r="X38" s="550"/>
      <c r="Y38" s="450"/>
      <c r="Z38" s="451"/>
      <c r="AA38" s="452"/>
      <c r="AB38" s="319"/>
      <c r="AC38" s="320"/>
      <c r="AD38" s="321"/>
      <c r="AE38" s="322"/>
      <c r="AF38" s="322"/>
      <c r="AG38" s="322"/>
      <c r="AH38" s="322"/>
      <c r="AI38" s="322"/>
      <c r="AJ38" s="322"/>
      <c r="AK38" s="322"/>
      <c r="AL38" s="322"/>
      <c r="AM38" s="322"/>
      <c r="AN38" s="322"/>
      <c r="AO38" s="322"/>
      <c r="AP38" s="322"/>
      <c r="AQ38" s="216" t="s">
        <v>640</v>
      </c>
      <c r="AR38" s="163"/>
      <c r="AS38" s="164" t="s">
        <v>185</v>
      </c>
      <c r="AT38" s="187"/>
      <c r="AU38" s="256" t="s">
        <v>640</v>
      </c>
      <c r="AV38" s="256"/>
      <c r="AW38" s="362" t="s">
        <v>175</v>
      </c>
      <c r="AX38" s="363"/>
      <c r="AY38">
        <f>$AY$37</f>
        <v>1</v>
      </c>
    </row>
    <row r="39" spans="1:51" ht="23.25" customHeight="1" x14ac:dyDescent="0.15">
      <c r="A39" s="497"/>
      <c r="B39" s="495"/>
      <c r="C39" s="495"/>
      <c r="D39" s="495"/>
      <c r="E39" s="495"/>
      <c r="F39" s="496"/>
      <c r="G39" s="522" t="s">
        <v>648</v>
      </c>
      <c r="H39" s="523"/>
      <c r="I39" s="523"/>
      <c r="J39" s="523"/>
      <c r="K39" s="523"/>
      <c r="L39" s="523"/>
      <c r="M39" s="523"/>
      <c r="N39" s="523"/>
      <c r="O39" s="524"/>
      <c r="P39" s="176" t="s">
        <v>649</v>
      </c>
      <c r="Q39" s="176"/>
      <c r="R39" s="176"/>
      <c r="S39" s="176"/>
      <c r="T39" s="176"/>
      <c r="U39" s="176"/>
      <c r="V39" s="176"/>
      <c r="W39" s="176"/>
      <c r="X39" s="218"/>
      <c r="Y39" s="326" t="s">
        <v>12</v>
      </c>
      <c r="Z39" s="531"/>
      <c r="AA39" s="532"/>
      <c r="AB39" s="533" t="s">
        <v>290</v>
      </c>
      <c r="AC39" s="533"/>
      <c r="AD39" s="533"/>
      <c r="AE39" s="350">
        <v>79.599999999999994</v>
      </c>
      <c r="AF39" s="351"/>
      <c r="AG39" s="351"/>
      <c r="AH39" s="351"/>
      <c r="AI39" s="350" t="s">
        <v>639</v>
      </c>
      <c r="AJ39" s="351"/>
      <c r="AK39" s="351"/>
      <c r="AL39" s="351"/>
      <c r="AM39" s="350" t="s">
        <v>639</v>
      </c>
      <c r="AN39" s="351"/>
      <c r="AO39" s="351"/>
      <c r="AP39" s="351"/>
      <c r="AQ39" s="151" t="s">
        <v>639</v>
      </c>
      <c r="AR39" s="152"/>
      <c r="AS39" s="152"/>
      <c r="AT39" s="153"/>
      <c r="AU39" s="351" t="s">
        <v>639</v>
      </c>
      <c r="AV39" s="351"/>
      <c r="AW39" s="351"/>
      <c r="AX39" s="352"/>
      <c r="AY39">
        <f t="shared" ref="AY39:AY43" si="4">$AY$37</f>
        <v>1</v>
      </c>
    </row>
    <row r="40" spans="1:51" ht="23.25"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t="s">
        <v>290</v>
      </c>
      <c r="AC40" s="504"/>
      <c r="AD40" s="504"/>
      <c r="AE40" s="350">
        <v>75.8</v>
      </c>
      <c r="AF40" s="351"/>
      <c r="AG40" s="351"/>
      <c r="AH40" s="351"/>
      <c r="AI40" s="350" t="s">
        <v>639</v>
      </c>
      <c r="AJ40" s="351"/>
      <c r="AK40" s="351"/>
      <c r="AL40" s="351"/>
      <c r="AM40" s="350" t="s">
        <v>639</v>
      </c>
      <c r="AN40" s="351"/>
      <c r="AO40" s="351"/>
      <c r="AP40" s="351"/>
      <c r="AQ40" s="151" t="s">
        <v>639</v>
      </c>
      <c r="AR40" s="152"/>
      <c r="AS40" s="152"/>
      <c r="AT40" s="153"/>
      <c r="AU40" s="351" t="s">
        <v>639</v>
      </c>
      <c r="AV40" s="351"/>
      <c r="AW40" s="351"/>
      <c r="AX40" s="352"/>
      <c r="AY40">
        <f t="shared" si="4"/>
        <v>1</v>
      </c>
    </row>
    <row r="41" spans="1:51" ht="23.25"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50">
        <v>105</v>
      </c>
      <c r="AF41" s="351"/>
      <c r="AG41" s="351"/>
      <c r="AH41" s="351"/>
      <c r="AI41" s="350" t="s">
        <v>639</v>
      </c>
      <c r="AJ41" s="351"/>
      <c r="AK41" s="351"/>
      <c r="AL41" s="351"/>
      <c r="AM41" s="350" t="s">
        <v>639</v>
      </c>
      <c r="AN41" s="351"/>
      <c r="AO41" s="351"/>
      <c r="AP41" s="351"/>
      <c r="AQ41" s="151" t="s">
        <v>639</v>
      </c>
      <c r="AR41" s="152"/>
      <c r="AS41" s="152"/>
      <c r="AT41" s="153"/>
      <c r="AU41" s="351" t="s">
        <v>639</v>
      </c>
      <c r="AV41" s="351"/>
      <c r="AW41" s="351"/>
      <c r="AX41" s="352"/>
      <c r="AY41">
        <f t="shared" si="4"/>
        <v>1</v>
      </c>
    </row>
    <row r="42" spans="1:51" ht="23.25" customHeight="1" x14ac:dyDescent="0.15">
      <c r="A42" s="877" t="s">
        <v>299</v>
      </c>
      <c r="B42" s="878"/>
      <c r="C42" s="878"/>
      <c r="D42" s="878"/>
      <c r="E42" s="878"/>
      <c r="F42" s="879"/>
      <c r="G42" s="883" t="s">
        <v>650</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1</v>
      </c>
    </row>
    <row r="43" spans="1:51"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1</v>
      </c>
    </row>
    <row r="44" spans="1:51" ht="18.75" customHeight="1" x14ac:dyDescent="0.15">
      <c r="A44" s="626" t="s">
        <v>270</v>
      </c>
      <c r="B44" s="627"/>
      <c r="C44" s="627"/>
      <c r="D44" s="627"/>
      <c r="E44" s="627"/>
      <c r="F44" s="628"/>
      <c r="G44" s="547" t="s">
        <v>145</v>
      </c>
      <c r="H44" s="364"/>
      <c r="I44" s="364"/>
      <c r="J44" s="364"/>
      <c r="K44" s="364"/>
      <c r="L44" s="364"/>
      <c r="M44" s="364"/>
      <c r="N44" s="364"/>
      <c r="O44" s="548"/>
      <c r="P44" s="613" t="s">
        <v>58</v>
      </c>
      <c r="Q44" s="364"/>
      <c r="R44" s="364"/>
      <c r="S44" s="364"/>
      <c r="T44" s="364"/>
      <c r="U44" s="364"/>
      <c r="V44" s="364"/>
      <c r="W44" s="364"/>
      <c r="X44" s="548"/>
      <c r="Y44" s="614"/>
      <c r="Z44" s="615"/>
      <c r="AA44" s="616"/>
      <c r="AB44" s="617" t="s">
        <v>11</v>
      </c>
      <c r="AC44" s="618"/>
      <c r="AD44" s="619"/>
      <c r="AE44" s="322" t="s">
        <v>309</v>
      </c>
      <c r="AF44" s="322"/>
      <c r="AG44" s="322"/>
      <c r="AH44" s="322"/>
      <c r="AI44" s="322" t="s">
        <v>331</v>
      </c>
      <c r="AJ44" s="322"/>
      <c r="AK44" s="322"/>
      <c r="AL44" s="322"/>
      <c r="AM44" s="322" t="s">
        <v>428</v>
      </c>
      <c r="AN44" s="322"/>
      <c r="AO44" s="322"/>
      <c r="AP44" s="322"/>
      <c r="AQ44" s="252" t="s">
        <v>184</v>
      </c>
      <c r="AR44" s="253"/>
      <c r="AS44" s="253"/>
      <c r="AT44" s="254"/>
      <c r="AU44" s="364" t="s">
        <v>133</v>
      </c>
      <c r="AV44" s="364"/>
      <c r="AW44" s="364"/>
      <c r="AX44" s="365"/>
      <c r="AY44">
        <f>COUNTA($G$46)</f>
        <v>1</v>
      </c>
    </row>
    <row r="45" spans="1:51" ht="18.75" customHeight="1" x14ac:dyDescent="0.15">
      <c r="A45" s="494"/>
      <c r="B45" s="495"/>
      <c r="C45" s="495"/>
      <c r="D45" s="495"/>
      <c r="E45" s="495"/>
      <c r="F45" s="496"/>
      <c r="G45" s="549"/>
      <c r="H45" s="362"/>
      <c r="I45" s="362"/>
      <c r="J45" s="362"/>
      <c r="K45" s="362"/>
      <c r="L45" s="362"/>
      <c r="M45" s="362"/>
      <c r="N45" s="362"/>
      <c r="O45" s="550"/>
      <c r="P45" s="562"/>
      <c r="Q45" s="362"/>
      <c r="R45" s="362"/>
      <c r="S45" s="362"/>
      <c r="T45" s="362"/>
      <c r="U45" s="362"/>
      <c r="V45" s="362"/>
      <c r="W45" s="362"/>
      <c r="X45" s="550"/>
      <c r="Y45" s="450"/>
      <c r="Z45" s="451"/>
      <c r="AA45" s="452"/>
      <c r="AB45" s="319"/>
      <c r="AC45" s="320"/>
      <c r="AD45" s="321"/>
      <c r="AE45" s="322"/>
      <c r="AF45" s="322"/>
      <c r="AG45" s="322"/>
      <c r="AH45" s="322"/>
      <c r="AI45" s="322"/>
      <c r="AJ45" s="322"/>
      <c r="AK45" s="322"/>
      <c r="AL45" s="322"/>
      <c r="AM45" s="322"/>
      <c r="AN45" s="322"/>
      <c r="AO45" s="322"/>
      <c r="AP45" s="322"/>
      <c r="AQ45" s="216" t="s">
        <v>640</v>
      </c>
      <c r="AR45" s="163"/>
      <c r="AS45" s="164" t="s">
        <v>185</v>
      </c>
      <c r="AT45" s="187"/>
      <c r="AU45" s="256">
        <v>3</v>
      </c>
      <c r="AV45" s="256"/>
      <c r="AW45" s="362" t="s">
        <v>175</v>
      </c>
      <c r="AX45" s="363"/>
      <c r="AY45">
        <f>$AY$44</f>
        <v>1</v>
      </c>
    </row>
    <row r="46" spans="1:51" ht="23.25" customHeight="1" x14ac:dyDescent="0.15">
      <c r="A46" s="497"/>
      <c r="B46" s="495"/>
      <c r="C46" s="495"/>
      <c r="D46" s="495"/>
      <c r="E46" s="495"/>
      <c r="F46" s="496"/>
      <c r="G46" s="522" t="s">
        <v>652</v>
      </c>
      <c r="H46" s="523"/>
      <c r="I46" s="523"/>
      <c r="J46" s="523"/>
      <c r="K46" s="523"/>
      <c r="L46" s="523"/>
      <c r="M46" s="523"/>
      <c r="N46" s="523"/>
      <c r="O46" s="524"/>
      <c r="P46" s="176" t="s">
        <v>651</v>
      </c>
      <c r="Q46" s="176"/>
      <c r="R46" s="176"/>
      <c r="S46" s="176"/>
      <c r="T46" s="176"/>
      <c r="U46" s="176"/>
      <c r="V46" s="176"/>
      <c r="W46" s="176"/>
      <c r="X46" s="218"/>
      <c r="Y46" s="326" t="s">
        <v>12</v>
      </c>
      <c r="Z46" s="531"/>
      <c r="AA46" s="532"/>
      <c r="AB46" s="533" t="s">
        <v>290</v>
      </c>
      <c r="AC46" s="533"/>
      <c r="AD46" s="533"/>
      <c r="AE46" s="345" t="s">
        <v>639</v>
      </c>
      <c r="AF46" s="345"/>
      <c r="AG46" s="345"/>
      <c r="AH46" s="345"/>
      <c r="AI46" s="345">
        <v>80</v>
      </c>
      <c r="AJ46" s="345"/>
      <c r="AK46" s="345"/>
      <c r="AL46" s="345"/>
      <c r="AM46" s="345">
        <v>78.400000000000006</v>
      </c>
      <c r="AN46" s="345"/>
      <c r="AO46" s="345"/>
      <c r="AP46" s="345"/>
      <c r="AQ46" s="151" t="s">
        <v>639</v>
      </c>
      <c r="AR46" s="152"/>
      <c r="AS46" s="152"/>
      <c r="AT46" s="153"/>
      <c r="AU46" s="151" t="s">
        <v>639</v>
      </c>
      <c r="AV46" s="152"/>
      <c r="AW46" s="152"/>
      <c r="AX46" s="153"/>
      <c r="AY46">
        <f t="shared" ref="AY46:AY50" si="5">$AY$44</f>
        <v>1</v>
      </c>
    </row>
    <row r="47" spans="1:51" ht="23.25"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t="s">
        <v>290</v>
      </c>
      <c r="AC47" s="504"/>
      <c r="AD47" s="504"/>
      <c r="AE47" s="350" t="s">
        <v>639</v>
      </c>
      <c r="AF47" s="351"/>
      <c r="AG47" s="351"/>
      <c r="AH47" s="351"/>
      <c r="AI47" s="350">
        <v>72.099999999999994</v>
      </c>
      <c r="AJ47" s="351"/>
      <c r="AK47" s="351"/>
      <c r="AL47" s="351"/>
      <c r="AM47" s="350">
        <v>76.3</v>
      </c>
      <c r="AN47" s="351"/>
      <c r="AO47" s="351"/>
      <c r="AP47" s="351"/>
      <c r="AQ47" s="151" t="s">
        <v>639</v>
      </c>
      <c r="AR47" s="152"/>
      <c r="AS47" s="152"/>
      <c r="AT47" s="153"/>
      <c r="AU47" s="151">
        <v>79.3</v>
      </c>
      <c r="AV47" s="152"/>
      <c r="AW47" s="152"/>
      <c r="AX47" s="153"/>
      <c r="AY47">
        <f t="shared" si="5"/>
        <v>1</v>
      </c>
    </row>
    <row r="48" spans="1:51" ht="23.25"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50" t="s">
        <v>639</v>
      </c>
      <c r="AF48" s="351"/>
      <c r="AG48" s="351"/>
      <c r="AH48" s="351"/>
      <c r="AI48" s="350">
        <v>110</v>
      </c>
      <c r="AJ48" s="351"/>
      <c r="AK48" s="351"/>
      <c r="AL48" s="351"/>
      <c r="AM48" s="350">
        <v>102.8</v>
      </c>
      <c r="AN48" s="351"/>
      <c r="AO48" s="351"/>
      <c r="AP48" s="351"/>
      <c r="AQ48" s="151" t="s">
        <v>639</v>
      </c>
      <c r="AR48" s="152"/>
      <c r="AS48" s="152"/>
      <c r="AT48" s="153"/>
      <c r="AU48" s="151" t="s">
        <v>639</v>
      </c>
      <c r="AV48" s="152"/>
      <c r="AW48" s="152"/>
      <c r="AX48" s="153"/>
      <c r="AY48">
        <f t="shared" si="5"/>
        <v>1</v>
      </c>
    </row>
    <row r="49" spans="1:51" ht="23.25" customHeight="1" x14ac:dyDescent="0.15">
      <c r="A49" s="877" t="s">
        <v>299</v>
      </c>
      <c r="B49" s="878"/>
      <c r="C49" s="878"/>
      <c r="D49" s="878"/>
      <c r="E49" s="878"/>
      <c r="F49" s="879"/>
      <c r="G49" s="883" t="s">
        <v>650</v>
      </c>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1</v>
      </c>
    </row>
    <row r="50" spans="1:51" ht="23.25" customHeight="1" thickBot="1" x14ac:dyDescent="0.2">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1</v>
      </c>
    </row>
    <row r="51" spans="1:51" ht="18.75" hidden="1" customHeight="1" x14ac:dyDescent="0.15">
      <c r="A51" s="494" t="s">
        <v>270</v>
      </c>
      <c r="B51" s="495"/>
      <c r="C51" s="495"/>
      <c r="D51" s="495"/>
      <c r="E51" s="495"/>
      <c r="F51" s="496"/>
      <c r="G51" s="547" t="s">
        <v>145</v>
      </c>
      <c r="H51" s="364"/>
      <c r="I51" s="364"/>
      <c r="J51" s="364"/>
      <c r="K51" s="364"/>
      <c r="L51" s="364"/>
      <c r="M51" s="364"/>
      <c r="N51" s="364"/>
      <c r="O51" s="548"/>
      <c r="P51" s="613" t="s">
        <v>58</v>
      </c>
      <c r="Q51" s="364"/>
      <c r="R51" s="364"/>
      <c r="S51" s="364"/>
      <c r="T51" s="364"/>
      <c r="U51" s="364"/>
      <c r="V51" s="364"/>
      <c r="W51" s="364"/>
      <c r="X51" s="548"/>
      <c r="Y51" s="614"/>
      <c r="Z51" s="615"/>
      <c r="AA51" s="616"/>
      <c r="AB51" s="617" t="s">
        <v>11</v>
      </c>
      <c r="AC51" s="618"/>
      <c r="AD51" s="619"/>
      <c r="AE51" s="322" t="s">
        <v>309</v>
      </c>
      <c r="AF51" s="322"/>
      <c r="AG51" s="322"/>
      <c r="AH51" s="322"/>
      <c r="AI51" s="322" t="s">
        <v>331</v>
      </c>
      <c r="AJ51" s="322"/>
      <c r="AK51" s="322"/>
      <c r="AL51" s="322"/>
      <c r="AM51" s="322" t="s">
        <v>428</v>
      </c>
      <c r="AN51" s="322"/>
      <c r="AO51" s="322"/>
      <c r="AP51" s="322"/>
      <c r="AQ51" s="252" t="s">
        <v>184</v>
      </c>
      <c r="AR51" s="253"/>
      <c r="AS51" s="253"/>
      <c r="AT51" s="254"/>
      <c r="AU51" s="360" t="s">
        <v>133</v>
      </c>
      <c r="AV51" s="360"/>
      <c r="AW51" s="360"/>
      <c r="AX51" s="361"/>
      <c r="AY51">
        <f>COUNTA($G$53)</f>
        <v>0</v>
      </c>
    </row>
    <row r="52" spans="1:51" ht="18.75" hidden="1" customHeight="1" x14ac:dyDescent="0.15">
      <c r="A52" s="494"/>
      <c r="B52" s="495"/>
      <c r="C52" s="495"/>
      <c r="D52" s="495"/>
      <c r="E52" s="495"/>
      <c r="F52" s="496"/>
      <c r="G52" s="549"/>
      <c r="H52" s="362"/>
      <c r="I52" s="362"/>
      <c r="J52" s="362"/>
      <c r="K52" s="362"/>
      <c r="L52" s="362"/>
      <c r="M52" s="362"/>
      <c r="N52" s="362"/>
      <c r="O52" s="550"/>
      <c r="P52" s="562"/>
      <c r="Q52" s="362"/>
      <c r="R52" s="362"/>
      <c r="S52" s="362"/>
      <c r="T52" s="362"/>
      <c r="U52" s="362"/>
      <c r="V52" s="362"/>
      <c r="W52" s="362"/>
      <c r="X52" s="550"/>
      <c r="Y52" s="450"/>
      <c r="Z52" s="451"/>
      <c r="AA52" s="452"/>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6" t="s">
        <v>12</v>
      </c>
      <c r="Z53" s="531"/>
      <c r="AA53" s="532"/>
      <c r="AB53" s="533"/>
      <c r="AC53" s="533"/>
      <c r="AD53" s="533"/>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77" t="s">
        <v>299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270</v>
      </c>
      <c r="B58" s="495"/>
      <c r="C58" s="495"/>
      <c r="D58" s="495"/>
      <c r="E58" s="495"/>
      <c r="F58" s="496"/>
      <c r="G58" s="547" t="s">
        <v>145</v>
      </c>
      <c r="H58" s="364"/>
      <c r="I58" s="364"/>
      <c r="J58" s="364"/>
      <c r="K58" s="364"/>
      <c r="L58" s="364"/>
      <c r="M58" s="364"/>
      <c r="N58" s="364"/>
      <c r="O58" s="548"/>
      <c r="P58" s="613" t="s">
        <v>58</v>
      </c>
      <c r="Q58" s="364"/>
      <c r="R58" s="364"/>
      <c r="S58" s="364"/>
      <c r="T58" s="364"/>
      <c r="U58" s="364"/>
      <c r="V58" s="364"/>
      <c r="W58" s="364"/>
      <c r="X58" s="548"/>
      <c r="Y58" s="614"/>
      <c r="Z58" s="615"/>
      <c r="AA58" s="616"/>
      <c r="AB58" s="617" t="s">
        <v>11</v>
      </c>
      <c r="AC58" s="618"/>
      <c r="AD58" s="619"/>
      <c r="AE58" s="322" t="s">
        <v>309</v>
      </c>
      <c r="AF58" s="322"/>
      <c r="AG58" s="322"/>
      <c r="AH58" s="322"/>
      <c r="AI58" s="322" t="s">
        <v>331</v>
      </c>
      <c r="AJ58" s="322"/>
      <c r="AK58" s="322"/>
      <c r="AL58" s="322"/>
      <c r="AM58" s="322" t="s">
        <v>428</v>
      </c>
      <c r="AN58" s="322"/>
      <c r="AO58" s="322"/>
      <c r="AP58" s="322"/>
      <c r="AQ58" s="252" t="s">
        <v>184</v>
      </c>
      <c r="AR58" s="253"/>
      <c r="AS58" s="253"/>
      <c r="AT58" s="254"/>
      <c r="AU58" s="360" t="s">
        <v>133</v>
      </c>
      <c r="AV58" s="360"/>
      <c r="AW58" s="360"/>
      <c r="AX58" s="361"/>
      <c r="AY58">
        <f>COUNTA($G$60)</f>
        <v>0</v>
      </c>
    </row>
    <row r="59" spans="1:51" ht="18.75" hidden="1" customHeight="1" x14ac:dyDescent="0.15">
      <c r="A59" s="494"/>
      <c r="B59" s="495"/>
      <c r="C59" s="495"/>
      <c r="D59" s="495"/>
      <c r="E59" s="495"/>
      <c r="F59" s="496"/>
      <c r="G59" s="549"/>
      <c r="H59" s="362"/>
      <c r="I59" s="362"/>
      <c r="J59" s="362"/>
      <c r="K59" s="362"/>
      <c r="L59" s="362"/>
      <c r="M59" s="362"/>
      <c r="N59" s="362"/>
      <c r="O59" s="550"/>
      <c r="P59" s="562"/>
      <c r="Q59" s="362"/>
      <c r="R59" s="362"/>
      <c r="S59" s="362"/>
      <c r="T59" s="362"/>
      <c r="U59" s="362"/>
      <c r="V59" s="362"/>
      <c r="W59" s="362"/>
      <c r="X59" s="550"/>
      <c r="Y59" s="450"/>
      <c r="Z59" s="451"/>
      <c r="AA59" s="452"/>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6" t="s">
        <v>12</v>
      </c>
      <c r="Z60" s="531"/>
      <c r="AA60" s="532"/>
      <c r="AB60" s="533"/>
      <c r="AC60" s="533"/>
      <c r="AD60" s="533"/>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77" t="s">
        <v>299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2" t="s">
        <v>309</v>
      </c>
      <c r="AF65" s="322"/>
      <c r="AG65" s="322"/>
      <c r="AH65" s="322"/>
      <c r="AI65" s="322" t="s">
        <v>331</v>
      </c>
      <c r="AJ65" s="322"/>
      <c r="AK65" s="322"/>
      <c r="AL65" s="322"/>
      <c r="AM65" s="322" t="s">
        <v>428</v>
      </c>
      <c r="AN65" s="322"/>
      <c r="AO65" s="322"/>
      <c r="AP65" s="322"/>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2"/>
      <c r="AF66" s="322"/>
      <c r="AG66" s="322"/>
      <c r="AH66" s="322"/>
      <c r="AI66" s="322"/>
      <c r="AJ66" s="322"/>
      <c r="AK66" s="322"/>
      <c r="AL66" s="322"/>
      <c r="AM66" s="322"/>
      <c r="AN66" s="322"/>
      <c r="AO66" s="322"/>
      <c r="AP66" s="322"/>
      <c r="AQ66" s="216"/>
      <c r="AR66" s="163"/>
      <c r="AS66" s="164" t="s">
        <v>185</v>
      </c>
      <c r="AT66" s="187"/>
      <c r="AU66" s="256"/>
      <c r="AV66" s="256"/>
      <c r="AW66" s="845" t="s">
        <v>269</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289</v>
      </c>
      <c r="AC67" s="931"/>
      <c r="AD67" s="931"/>
      <c r="AE67" s="350"/>
      <c r="AF67" s="351"/>
      <c r="AG67" s="351"/>
      <c r="AH67" s="351"/>
      <c r="AI67" s="350"/>
      <c r="AJ67" s="351"/>
      <c r="AK67" s="351"/>
      <c r="AL67" s="351"/>
      <c r="AM67" s="350"/>
      <c r="AN67" s="351"/>
      <c r="AO67" s="351"/>
      <c r="AP67" s="351"/>
      <c r="AQ67" s="350"/>
      <c r="AR67" s="351"/>
      <c r="AS67" s="351"/>
      <c r="AT67" s="796"/>
      <c r="AU67" s="351"/>
      <c r="AV67" s="351"/>
      <c r="AW67" s="351"/>
      <c r="AX67" s="352"/>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289</v>
      </c>
      <c r="AC68" s="954"/>
      <c r="AD68" s="954"/>
      <c r="AE68" s="350"/>
      <c r="AF68" s="351"/>
      <c r="AG68" s="351"/>
      <c r="AH68" s="351"/>
      <c r="AI68" s="350"/>
      <c r="AJ68" s="351"/>
      <c r="AK68" s="351"/>
      <c r="AL68" s="351"/>
      <c r="AM68" s="350"/>
      <c r="AN68" s="351"/>
      <c r="AO68" s="351"/>
      <c r="AP68" s="351"/>
      <c r="AQ68" s="350"/>
      <c r="AR68" s="351"/>
      <c r="AS68" s="351"/>
      <c r="AT68" s="796"/>
      <c r="AU68" s="351"/>
      <c r="AV68" s="351"/>
      <c r="AW68" s="351"/>
      <c r="AX68" s="352"/>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290</v>
      </c>
      <c r="AC69" s="955"/>
      <c r="AD69" s="955"/>
      <c r="AE69" s="358"/>
      <c r="AF69" s="359"/>
      <c r="AG69" s="359"/>
      <c r="AH69" s="359"/>
      <c r="AI69" s="358"/>
      <c r="AJ69" s="359"/>
      <c r="AK69" s="359"/>
      <c r="AL69" s="359"/>
      <c r="AM69" s="358"/>
      <c r="AN69" s="359"/>
      <c r="AO69" s="359"/>
      <c r="AP69" s="359"/>
      <c r="AQ69" s="350"/>
      <c r="AR69" s="351"/>
      <c r="AS69" s="351"/>
      <c r="AT69" s="796"/>
      <c r="AU69" s="351"/>
      <c r="AV69" s="351"/>
      <c r="AW69" s="351"/>
      <c r="AX69" s="352"/>
      <c r="AY69">
        <f t="shared" si="8"/>
        <v>0</v>
      </c>
    </row>
    <row r="70" spans="1:51" ht="23.2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288</v>
      </c>
      <c r="X70" s="924"/>
      <c r="Y70" s="929" t="s">
        <v>12</v>
      </c>
      <c r="Z70" s="929"/>
      <c r="AA70" s="930"/>
      <c r="AB70" s="931" t="s">
        <v>289</v>
      </c>
      <c r="AC70" s="931"/>
      <c r="AD70" s="931"/>
      <c r="AE70" s="350"/>
      <c r="AF70" s="351"/>
      <c r="AG70" s="351"/>
      <c r="AH70" s="351"/>
      <c r="AI70" s="350"/>
      <c r="AJ70" s="351"/>
      <c r="AK70" s="351"/>
      <c r="AL70" s="351"/>
      <c r="AM70" s="350"/>
      <c r="AN70" s="351"/>
      <c r="AO70" s="351"/>
      <c r="AP70" s="351"/>
      <c r="AQ70" s="350"/>
      <c r="AR70" s="351"/>
      <c r="AS70" s="351"/>
      <c r="AT70" s="796"/>
      <c r="AU70" s="351"/>
      <c r="AV70" s="351"/>
      <c r="AW70" s="351"/>
      <c r="AX70" s="352"/>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289</v>
      </c>
      <c r="AC71" s="954"/>
      <c r="AD71" s="954"/>
      <c r="AE71" s="350"/>
      <c r="AF71" s="351"/>
      <c r="AG71" s="351"/>
      <c r="AH71" s="351"/>
      <c r="AI71" s="350"/>
      <c r="AJ71" s="351"/>
      <c r="AK71" s="351"/>
      <c r="AL71" s="351"/>
      <c r="AM71" s="350"/>
      <c r="AN71" s="351"/>
      <c r="AO71" s="351"/>
      <c r="AP71" s="351"/>
      <c r="AQ71" s="350"/>
      <c r="AR71" s="351"/>
      <c r="AS71" s="351"/>
      <c r="AT71" s="796"/>
      <c r="AU71" s="351"/>
      <c r="AV71" s="351"/>
      <c r="AW71" s="351"/>
      <c r="AX71" s="352"/>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290</v>
      </c>
      <c r="AC72" s="955"/>
      <c r="AD72" s="955"/>
      <c r="AE72" s="358"/>
      <c r="AF72" s="359"/>
      <c r="AG72" s="359"/>
      <c r="AH72" s="359"/>
      <c r="AI72" s="358"/>
      <c r="AJ72" s="359"/>
      <c r="AK72" s="359"/>
      <c r="AL72" s="359"/>
      <c r="AM72" s="358"/>
      <c r="AN72" s="359"/>
      <c r="AO72" s="359"/>
      <c r="AP72" s="918"/>
      <c r="AQ72" s="350"/>
      <c r="AR72" s="351"/>
      <c r="AS72" s="351"/>
      <c r="AT72" s="796"/>
      <c r="AU72" s="351"/>
      <c r="AV72" s="351"/>
      <c r="AW72" s="351"/>
      <c r="AX72" s="352"/>
      <c r="AY72">
        <f t="shared" si="8"/>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2" t="s">
        <v>309</v>
      </c>
      <c r="AF73" s="322"/>
      <c r="AG73" s="322"/>
      <c r="AH73" s="322"/>
      <c r="AI73" s="322" t="s">
        <v>331</v>
      </c>
      <c r="AJ73" s="322"/>
      <c r="AK73" s="322"/>
      <c r="AL73" s="322"/>
      <c r="AM73" s="322" t="s">
        <v>428</v>
      </c>
      <c r="AN73" s="322"/>
      <c r="AO73" s="322"/>
      <c r="AP73" s="322"/>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892" t="s">
        <v>302</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c r="AS79" s="111"/>
      <c r="AT79" s="112"/>
      <c r="AU79" s="112"/>
      <c r="AV79" s="112"/>
      <c r="AW79" s="112"/>
      <c r="AX79" s="113"/>
      <c r="AY79">
        <f>COUNTIF($AR$79,"☑")</f>
        <v>0</v>
      </c>
    </row>
    <row r="80" spans="1:51" ht="18.75" hidden="1" customHeight="1" x14ac:dyDescent="0.15">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621</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2"/>
      <c r="H81" s="362"/>
      <c r="I81" s="362"/>
      <c r="J81" s="362"/>
      <c r="K81" s="362"/>
      <c r="L81" s="362"/>
      <c r="M81" s="362"/>
      <c r="N81" s="362"/>
      <c r="O81" s="362"/>
      <c r="P81" s="362"/>
      <c r="Q81" s="362"/>
      <c r="R81" s="362"/>
      <c r="S81" s="362"/>
      <c r="T81" s="362"/>
      <c r="U81" s="362"/>
      <c r="V81" s="362"/>
      <c r="W81" s="362"/>
      <c r="X81" s="362"/>
      <c r="Y81" s="362"/>
      <c r="Z81" s="362"/>
      <c r="AA81" s="550"/>
      <c r="AB81" s="562"/>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2" t="s">
        <v>309</v>
      </c>
      <c r="AF85" s="322"/>
      <c r="AG85" s="322"/>
      <c r="AH85" s="322"/>
      <c r="AI85" s="322" t="s">
        <v>331</v>
      </c>
      <c r="AJ85" s="322"/>
      <c r="AK85" s="322"/>
      <c r="AL85" s="322"/>
      <c r="AM85" s="322" t="s">
        <v>428</v>
      </c>
      <c r="AN85" s="322"/>
      <c r="AO85" s="322"/>
      <c r="AP85" s="322"/>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02"/>
      <c r="B86" s="534"/>
      <c r="C86" s="534"/>
      <c r="D86" s="534"/>
      <c r="E86" s="534"/>
      <c r="F86" s="535"/>
      <c r="G86" s="549"/>
      <c r="H86" s="362"/>
      <c r="I86" s="362"/>
      <c r="J86" s="362"/>
      <c r="K86" s="362"/>
      <c r="L86" s="362"/>
      <c r="M86" s="362"/>
      <c r="N86" s="362"/>
      <c r="O86" s="550"/>
      <c r="P86" s="562"/>
      <c r="Q86" s="362"/>
      <c r="R86" s="362"/>
      <c r="S86" s="362"/>
      <c r="T86" s="362"/>
      <c r="U86" s="362"/>
      <c r="V86" s="362"/>
      <c r="W86" s="362"/>
      <c r="X86" s="550"/>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2" t="s">
        <v>309</v>
      </c>
      <c r="AF90" s="322"/>
      <c r="AG90" s="322"/>
      <c r="AH90" s="322"/>
      <c r="AI90" s="322" t="s">
        <v>331</v>
      </c>
      <c r="AJ90" s="322"/>
      <c r="AK90" s="322"/>
      <c r="AL90" s="322"/>
      <c r="AM90" s="322" t="s">
        <v>428</v>
      </c>
      <c r="AN90" s="322"/>
      <c r="AO90" s="322"/>
      <c r="AP90" s="322"/>
      <c r="AQ90" s="200" t="s">
        <v>184</v>
      </c>
      <c r="AR90" s="184"/>
      <c r="AS90" s="184"/>
      <c r="AT90" s="185"/>
      <c r="AU90" s="356" t="s">
        <v>133</v>
      </c>
      <c r="AV90" s="356"/>
      <c r="AW90" s="356"/>
      <c r="AX90" s="357"/>
      <c r="AY90">
        <f>COUNTA($G$92)</f>
        <v>0</v>
      </c>
    </row>
    <row r="91" spans="1:60" ht="18.75" hidden="1" customHeight="1" x14ac:dyDescent="0.15">
      <c r="A91" s="502"/>
      <c r="B91" s="534"/>
      <c r="C91" s="534"/>
      <c r="D91" s="534"/>
      <c r="E91" s="534"/>
      <c r="F91" s="535"/>
      <c r="G91" s="549"/>
      <c r="H91" s="362"/>
      <c r="I91" s="362"/>
      <c r="J91" s="362"/>
      <c r="K91" s="362"/>
      <c r="L91" s="362"/>
      <c r="M91" s="362"/>
      <c r="N91" s="362"/>
      <c r="O91" s="550"/>
      <c r="P91" s="562"/>
      <c r="Q91" s="362"/>
      <c r="R91" s="362"/>
      <c r="S91" s="362"/>
      <c r="T91" s="362"/>
      <c r="U91" s="362"/>
      <c r="V91" s="362"/>
      <c r="W91" s="362"/>
      <c r="X91" s="550"/>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2" t="s">
        <v>309</v>
      </c>
      <c r="AF95" s="322"/>
      <c r="AG95" s="322"/>
      <c r="AH95" s="322"/>
      <c r="AI95" s="322" t="s">
        <v>331</v>
      </c>
      <c r="AJ95" s="322"/>
      <c r="AK95" s="322"/>
      <c r="AL95" s="322"/>
      <c r="AM95" s="322" t="s">
        <v>428</v>
      </c>
      <c r="AN95" s="322"/>
      <c r="AO95" s="322"/>
      <c r="AP95" s="322"/>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2"/>
      <c r="I96" s="362"/>
      <c r="J96" s="362"/>
      <c r="K96" s="362"/>
      <c r="L96" s="362"/>
      <c r="M96" s="362"/>
      <c r="N96" s="362"/>
      <c r="O96" s="550"/>
      <c r="P96" s="562"/>
      <c r="Q96" s="362"/>
      <c r="R96" s="362"/>
      <c r="S96" s="362"/>
      <c r="T96" s="362"/>
      <c r="U96" s="362"/>
      <c r="V96" s="362"/>
      <c r="W96" s="362"/>
      <c r="X96" s="550"/>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90"/>
      <c r="AC97" s="391"/>
      <c r="AD97" s="392"/>
      <c r="AE97" s="350"/>
      <c r="AF97" s="351"/>
      <c r="AG97" s="351"/>
      <c r="AH97" s="796"/>
      <c r="AI97" s="350"/>
      <c r="AJ97" s="351"/>
      <c r="AK97" s="351"/>
      <c r="AL97" s="796"/>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50"/>
      <c r="AF98" s="351"/>
      <c r="AG98" s="351"/>
      <c r="AH98" s="796"/>
      <c r="AI98" s="350"/>
      <c r="AJ98" s="351"/>
      <c r="AK98" s="351"/>
      <c r="AL98" s="796"/>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309</v>
      </c>
      <c r="AF100" s="804"/>
      <c r="AG100" s="804"/>
      <c r="AH100" s="805"/>
      <c r="AI100" s="803" t="s">
        <v>331</v>
      </c>
      <c r="AJ100" s="804"/>
      <c r="AK100" s="804"/>
      <c r="AL100" s="805"/>
      <c r="AM100" s="803" t="s">
        <v>428</v>
      </c>
      <c r="AN100" s="804"/>
      <c r="AO100" s="804"/>
      <c r="AP100" s="805"/>
      <c r="AQ100" s="906" t="s">
        <v>336</v>
      </c>
      <c r="AR100" s="907"/>
      <c r="AS100" s="907"/>
      <c r="AT100" s="908"/>
      <c r="AU100" s="906" t="s">
        <v>462</v>
      </c>
      <c r="AV100" s="907"/>
      <c r="AW100" s="907"/>
      <c r="AX100" s="909"/>
    </row>
    <row r="101" spans="1:60" ht="30" customHeight="1" x14ac:dyDescent="0.15">
      <c r="A101" s="473"/>
      <c r="B101" s="474"/>
      <c r="C101" s="474"/>
      <c r="D101" s="474"/>
      <c r="E101" s="474"/>
      <c r="F101" s="475"/>
      <c r="G101" s="176" t="s">
        <v>653</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656</v>
      </c>
      <c r="AC101" s="533"/>
      <c r="AD101" s="533"/>
      <c r="AE101" s="345">
        <v>35346</v>
      </c>
      <c r="AF101" s="345"/>
      <c r="AG101" s="345"/>
      <c r="AH101" s="345"/>
      <c r="AI101" s="345">
        <v>42622</v>
      </c>
      <c r="AJ101" s="345"/>
      <c r="AK101" s="345"/>
      <c r="AL101" s="345"/>
      <c r="AM101" s="345">
        <v>47687</v>
      </c>
      <c r="AN101" s="345"/>
      <c r="AO101" s="345"/>
      <c r="AP101" s="345"/>
      <c r="AQ101" s="345" t="s">
        <v>640</v>
      </c>
      <c r="AR101" s="345"/>
      <c r="AS101" s="345"/>
      <c r="AT101" s="345"/>
      <c r="AU101" s="350" t="s">
        <v>640</v>
      </c>
      <c r="AV101" s="351"/>
      <c r="AW101" s="351"/>
      <c r="AX101" s="352"/>
    </row>
    <row r="102" spans="1:60" ht="30"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7"/>
      <c r="AA102" s="328"/>
      <c r="AB102" s="533" t="s">
        <v>656</v>
      </c>
      <c r="AC102" s="533"/>
      <c r="AD102" s="533"/>
      <c r="AE102" s="345">
        <v>32008</v>
      </c>
      <c r="AF102" s="345"/>
      <c r="AG102" s="345"/>
      <c r="AH102" s="345"/>
      <c r="AI102" s="345">
        <v>40283</v>
      </c>
      <c r="AJ102" s="345"/>
      <c r="AK102" s="345"/>
      <c r="AL102" s="345"/>
      <c r="AM102" s="345">
        <v>47837</v>
      </c>
      <c r="AN102" s="345"/>
      <c r="AO102" s="345"/>
      <c r="AP102" s="345"/>
      <c r="AQ102" s="345">
        <v>52735</v>
      </c>
      <c r="AR102" s="345"/>
      <c r="AS102" s="345"/>
      <c r="AT102" s="345"/>
      <c r="AU102" s="358" t="s">
        <v>640</v>
      </c>
      <c r="AV102" s="359"/>
      <c r="AW102" s="359"/>
      <c r="AX102" s="910"/>
    </row>
    <row r="103" spans="1:60" ht="31.5"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2" t="s">
        <v>309</v>
      </c>
      <c r="AF103" s="322"/>
      <c r="AG103" s="322"/>
      <c r="AH103" s="322"/>
      <c r="AI103" s="322" t="s">
        <v>331</v>
      </c>
      <c r="AJ103" s="322"/>
      <c r="AK103" s="322"/>
      <c r="AL103" s="322"/>
      <c r="AM103" s="322" t="s">
        <v>428</v>
      </c>
      <c r="AN103" s="322"/>
      <c r="AO103" s="322"/>
      <c r="AP103" s="322"/>
      <c r="AQ103" s="347" t="s">
        <v>336</v>
      </c>
      <c r="AR103" s="348"/>
      <c r="AS103" s="348"/>
      <c r="AT103" s="348"/>
      <c r="AU103" s="347" t="s">
        <v>462</v>
      </c>
      <c r="AV103" s="348"/>
      <c r="AW103" s="348"/>
      <c r="AX103" s="349"/>
      <c r="AY103">
        <f>COUNTA($G$104)</f>
        <v>1</v>
      </c>
    </row>
    <row r="104" spans="1:60" ht="37.5" customHeight="1" x14ac:dyDescent="0.15">
      <c r="A104" s="473"/>
      <c r="B104" s="474"/>
      <c r="C104" s="474"/>
      <c r="D104" s="474"/>
      <c r="E104" s="474"/>
      <c r="F104" s="475"/>
      <c r="G104" s="176" t="s">
        <v>654</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656</v>
      </c>
      <c r="AC104" s="454"/>
      <c r="AD104" s="455"/>
      <c r="AE104" s="345">
        <v>20816</v>
      </c>
      <c r="AF104" s="345"/>
      <c r="AG104" s="345"/>
      <c r="AH104" s="345"/>
      <c r="AI104" s="345" t="s">
        <v>639</v>
      </c>
      <c r="AJ104" s="345"/>
      <c r="AK104" s="345"/>
      <c r="AL104" s="345"/>
      <c r="AM104" s="345" t="s">
        <v>639</v>
      </c>
      <c r="AN104" s="345"/>
      <c r="AO104" s="345"/>
      <c r="AP104" s="345"/>
      <c r="AQ104" s="345" t="s">
        <v>639</v>
      </c>
      <c r="AR104" s="345"/>
      <c r="AS104" s="345"/>
      <c r="AT104" s="345"/>
      <c r="AU104" s="345" t="s">
        <v>640</v>
      </c>
      <c r="AV104" s="345"/>
      <c r="AW104" s="345"/>
      <c r="AX104" s="346"/>
      <c r="AY104">
        <f>$AY$103</f>
        <v>1</v>
      </c>
    </row>
    <row r="105" spans="1:60" ht="37.5"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90" t="s">
        <v>656</v>
      </c>
      <c r="AC105" s="391"/>
      <c r="AD105" s="392"/>
      <c r="AE105" s="345">
        <v>21317</v>
      </c>
      <c r="AF105" s="345"/>
      <c r="AG105" s="345"/>
      <c r="AH105" s="345"/>
      <c r="AI105" s="345" t="s">
        <v>639</v>
      </c>
      <c r="AJ105" s="345"/>
      <c r="AK105" s="345"/>
      <c r="AL105" s="345"/>
      <c r="AM105" s="345" t="s">
        <v>639</v>
      </c>
      <c r="AN105" s="345"/>
      <c r="AO105" s="345"/>
      <c r="AP105" s="345"/>
      <c r="AQ105" s="345" t="s">
        <v>639</v>
      </c>
      <c r="AR105" s="345"/>
      <c r="AS105" s="345"/>
      <c r="AT105" s="345"/>
      <c r="AU105" s="345" t="s">
        <v>640</v>
      </c>
      <c r="AV105" s="345"/>
      <c r="AW105" s="345"/>
      <c r="AX105" s="346"/>
      <c r="AY105">
        <f>$AY$103</f>
        <v>1</v>
      </c>
    </row>
    <row r="106" spans="1:60" ht="31.5"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2" t="s">
        <v>309</v>
      </c>
      <c r="AF106" s="322"/>
      <c r="AG106" s="322"/>
      <c r="AH106" s="322"/>
      <c r="AI106" s="322" t="s">
        <v>331</v>
      </c>
      <c r="AJ106" s="322"/>
      <c r="AK106" s="322"/>
      <c r="AL106" s="322"/>
      <c r="AM106" s="322" t="s">
        <v>428</v>
      </c>
      <c r="AN106" s="322"/>
      <c r="AO106" s="322"/>
      <c r="AP106" s="322"/>
      <c r="AQ106" s="347" t="s">
        <v>336</v>
      </c>
      <c r="AR106" s="348"/>
      <c r="AS106" s="348"/>
      <c r="AT106" s="348"/>
      <c r="AU106" s="347" t="s">
        <v>462</v>
      </c>
      <c r="AV106" s="348"/>
      <c r="AW106" s="348"/>
      <c r="AX106" s="349"/>
      <c r="AY106">
        <f>COUNTA($G$107)</f>
        <v>1</v>
      </c>
    </row>
    <row r="107" spans="1:60" ht="37.5" customHeight="1" x14ac:dyDescent="0.15">
      <c r="A107" s="473"/>
      <c r="B107" s="474"/>
      <c r="C107" s="474"/>
      <c r="D107" s="474"/>
      <c r="E107" s="474"/>
      <c r="F107" s="475"/>
      <c r="G107" s="176" t="s">
        <v>655</v>
      </c>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t="s">
        <v>656</v>
      </c>
      <c r="AC107" s="454"/>
      <c r="AD107" s="455"/>
      <c r="AE107" s="345" t="s">
        <v>639</v>
      </c>
      <c r="AF107" s="345"/>
      <c r="AG107" s="345"/>
      <c r="AH107" s="345"/>
      <c r="AI107" s="345">
        <v>23639</v>
      </c>
      <c r="AJ107" s="345"/>
      <c r="AK107" s="345"/>
      <c r="AL107" s="345"/>
      <c r="AM107" s="345">
        <v>28373</v>
      </c>
      <c r="AN107" s="345"/>
      <c r="AO107" s="345"/>
      <c r="AP107" s="345"/>
      <c r="AQ107" s="345" t="s">
        <v>640</v>
      </c>
      <c r="AR107" s="345"/>
      <c r="AS107" s="345"/>
      <c r="AT107" s="345"/>
      <c r="AU107" s="345" t="s">
        <v>640</v>
      </c>
      <c r="AV107" s="345"/>
      <c r="AW107" s="345"/>
      <c r="AX107" s="346"/>
      <c r="AY107">
        <f>$AY$106</f>
        <v>1</v>
      </c>
    </row>
    <row r="108" spans="1:60" ht="37.5"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90" t="s">
        <v>656</v>
      </c>
      <c r="AC108" s="391"/>
      <c r="AD108" s="392"/>
      <c r="AE108" s="345" t="s">
        <v>639</v>
      </c>
      <c r="AF108" s="345"/>
      <c r="AG108" s="345"/>
      <c r="AH108" s="345"/>
      <c r="AI108" s="345">
        <v>24190</v>
      </c>
      <c r="AJ108" s="345"/>
      <c r="AK108" s="345"/>
      <c r="AL108" s="345"/>
      <c r="AM108" s="345">
        <v>25281</v>
      </c>
      <c r="AN108" s="345"/>
      <c r="AO108" s="345"/>
      <c r="AP108" s="345"/>
      <c r="AQ108" s="345">
        <v>28943</v>
      </c>
      <c r="AR108" s="345"/>
      <c r="AS108" s="345"/>
      <c r="AT108" s="345"/>
      <c r="AU108" s="345" t="s">
        <v>640</v>
      </c>
      <c r="AV108" s="345"/>
      <c r="AW108" s="345"/>
      <c r="AX108" s="346"/>
      <c r="AY108">
        <f>$AY$106</f>
        <v>1</v>
      </c>
    </row>
    <row r="109" spans="1:60" ht="31.5" hidden="1"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2" t="s">
        <v>309</v>
      </c>
      <c r="AF109" s="322"/>
      <c r="AG109" s="322"/>
      <c r="AH109" s="322"/>
      <c r="AI109" s="322" t="s">
        <v>331</v>
      </c>
      <c r="AJ109" s="322"/>
      <c r="AK109" s="322"/>
      <c r="AL109" s="322"/>
      <c r="AM109" s="322" t="s">
        <v>428</v>
      </c>
      <c r="AN109" s="322"/>
      <c r="AO109" s="322"/>
      <c r="AP109" s="322"/>
      <c r="AQ109" s="347" t="s">
        <v>336</v>
      </c>
      <c r="AR109" s="348"/>
      <c r="AS109" s="348"/>
      <c r="AT109" s="348"/>
      <c r="AU109" s="347" t="s">
        <v>462</v>
      </c>
      <c r="AV109" s="348"/>
      <c r="AW109" s="348"/>
      <c r="AX109" s="349"/>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2" t="s">
        <v>309</v>
      </c>
      <c r="AF112" s="322"/>
      <c r="AG112" s="322"/>
      <c r="AH112" s="322"/>
      <c r="AI112" s="322" t="s">
        <v>331</v>
      </c>
      <c r="AJ112" s="322"/>
      <c r="AK112" s="322"/>
      <c r="AL112" s="322"/>
      <c r="AM112" s="322" t="s">
        <v>428</v>
      </c>
      <c r="AN112" s="322"/>
      <c r="AO112" s="322"/>
      <c r="AP112" s="322"/>
      <c r="AQ112" s="347" t="s">
        <v>336</v>
      </c>
      <c r="AR112" s="348"/>
      <c r="AS112" s="348"/>
      <c r="AT112" s="348"/>
      <c r="AU112" s="347" t="s">
        <v>462</v>
      </c>
      <c r="AV112" s="348"/>
      <c r="AW112" s="348"/>
      <c r="AX112" s="349"/>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5"/>
      <c r="AF113" s="345"/>
      <c r="AG113" s="345"/>
      <c r="AH113" s="345"/>
      <c r="AI113" s="345"/>
      <c r="AJ113" s="345"/>
      <c r="AK113" s="345"/>
      <c r="AL113" s="345"/>
      <c r="AM113" s="345"/>
      <c r="AN113" s="345"/>
      <c r="AO113" s="345"/>
      <c r="AP113" s="345"/>
      <c r="AQ113" s="350"/>
      <c r="AR113" s="351"/>
      <c r="AS113" s="351"/>
      <c r="AT113" s="796"/>
      <c r="AU113" s="345"/>
      <c r="AV113" s="345"/>
      <c r="AW113" s="345"/>
      <c r="AX113" s="346"/>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90"/>
      <c r="AC114" s="391"/>
      <c r="AD114" s="392"/>
      <c r="AE114" s="353"/>
      <c r="AF114" s="353"/>
      <c r="AG114" s="353"/>
      <c r="AH114" s="353"/>
      <c r="AI114" s="353"/>
      <c r="AJ114" s="353"/>
      <c r="AK114" s="353"/>
      <c r="AL114" s="353"/>
      <c r="AM114" s="353"/>
      <c r="AN114" s="353"/>
      <c r="AO114" s="353"/>
      <c r="AP114" s="353"/>
      <c r="AQ114" s="350"/>
      <c r="AR114" s="351"/>
      <c r="AS114" s="351"/>
      <c r="AT114" s="796"/>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2" t="s">
        <v>309</v>
      </c>
      <c r="AF115" s="322"/>
      <c r="AG115" s="322"/>
      <c r="AH115" s="322"/>
      <c r="AI115" s="322" t="s">
        <v>331</v>
      </c>
      <c r="AJ115" s="322"/>
      <c r="AK115" s="322"/>
      <c r="AL115" s="322"/>
      <c r="AM115" s="322" t="s">
        <v>428</v>
      </c>
      <c r="AN115" s="322"/>
      <c r="AO115" s="322"/>
      <c r="AP115" s="322"/>
      <c r="AQ115" s="323" t="s">
        <v>463</v>
      </c>
      <c r="AR115" s="324"/>
      <c r="AS115" s="324"/>
      <c r="AT115" s="324"/>
      <c r="AU115" s="324"/>
      <c r="AV115" s="324"/>
      <c r="AW115" s="324"/>
      <c r="AX115" s="325"/>
    </row>
    <row r="116" spans="1:51" ht="23.25" customHeight="1" x14ac:dyDescent="0.15">
      <c r="A116" s="277"/>
      <c r="B116" s="278"/>
      <c r="C116" s="278"/>
      <c r="D116" s="278"/>
      <c r="E116" s="278"/>
      <c r="F116" s="279"/>
      <c r="G116" s="338" t="s">
        <v>657</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660</v>
      </c>
      <c r="AC116" s="286"/>
      <c r="AD116" s="287"/>
      <c r="AE116" s="345">
        <v>33962</v>
      </c>
      <c r="AF116" s="345"/>
      <c r="AG116" s="345"/>
      <c r="AH116" s="345"/>
      <c r="AI116" s="345" t="s">
        <v>640</v>
      </c>
      <c r="AJ116" s="345"/>
      <c r="AK116" s="345"/>
      <c r="AL116" s="345"/>
      <c r="AM116" s="345" t="s">
        <v>640</v>
      </c>
      <c r="AN116" s="345"/>
      <c r="AO116" s="345"/>
      <c r="AP116" s="345"/>
      <c r="AQ116" s="350" t="s">
        <v>640</v>
      </c>
      <c r="AR116" s="351"/>
      <c r="AS116" s="351"/>
      <c r="AT116" s="351"/>
      <c r="AU116" s="351"/>
      <c r="AV116" s="351"/>
      <c r="AW116" s="351"/>
      <c r="AX116" s="352"/>
    </row>
    <row r="117" spans="1:51" ht="46.5" customHeight="1" x14ac:dyDescent="0.15">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661</v>
      </c>
      <c r="AC117" s="330"/>
      <c r="AD117" s="331"/>
      <c r="AE117" s="439" t="s">
        <v>659</v>
      </c>
      <c r="AF117" s="291"/>
      <c r="AG117" s="291"/>
      <c r="AH117" s="291"/>
      <c r="AI117" s="291" t="s">
        <v>640</v>
      </c>
      <c r="AJ117" s="291"/>
      <c r="AK117" s="291"/>
      <c r="AL117" s="291"/>
      <c r="AM117" s="291" t="s">
        <v>640</v>
      </c>
      <c r="AN117" s="291"/>
      <c r="AO117" s="291"/>
      <c r="AP117" s="291"/>
      <c r="AQ117" s="291" t="s">
        <v>640</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2" t="s">
        <v>309</v>
      </c>
      <c r="AF118" s="322"/>
      <c r="AG118" s="322"/>
      <c r="AH118" s="322"/>
      <c r="AI118" s="322" t="s">
        <v>331</v>
      </c>
      <c r="AJ118" s="322"/>
      <c r="AK118" s="322"/>
      <c r="AL118" s="322"/>
      <c r="AM118" s="322" t="s">
        <v>428</v>
      </c>
      <c r="AN118" s="322"/>
      <c r="AO118" s="322"/>
      <c r="AP118" s="322"/>
      <c r="AQ118" s="323" t="s">
        <v>463</v>
      </c>
      <c r="AR118" s="324"/>
      <c r="AS118" s="324"/>
      <c r="AT118" s="324"/>
      <c r="AU118" s="324"/>
      <c r="AV118" s="324"/>
      <c r="AW118" s="324"/>
      <c r="AX118" s="325"/>
      <c r="AY118" s="77">
        <f>IF(SUBSTITUTE(SUBSTITUTE($G$119,"／",""),"　","")="",0,1)</f>
        <v>1</v>
      </c>
    </row>
    <row r="119" spans="1:51" ht="23.25" customHeight="1" x14ac:dyDescent="0.15">
      <c r="A119" s="277"/>
      <c r="B119" s="278"/>
      <c r="C119" s="278"/>
      <c r="D119" s="278"/>
      <c r="E119" s="278"/>
      <c r="F119" s="279"/>
      <c r="G119" s="338" t="s">
        <v>658</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t="s">
        <v>660</v>
      </c>
      <c r="AC119" s="286"/>
      <c r="AD119" s="287"/>
      <c r="AE119" s="345" t="s">
        <v>639</v>
      </c>
      <c r="AF119" s="345"/>
      <c r="AG119" s="345"/>
      <c r="AH119" s="345"/>
      <c r="AI119" s="345">
        <v>36196</v>
      </c>
      <c r="AJ119" s="345"/>
      <c r="AK119" s="345"/>
      <c r="AL119" s="345"/>
      <c r="AM119" s="345">
        <v>41555</v>
      </c>
      <c r="AN119" s="345"/>
      <c r="AO119" s="345"/>
      <c r="AP119" s="345"/>
      <c r="AQ119" s="345">
        <v>49097</v>
      </c>
      <c r="AR119" s="345"/>
      <c r="AS119" s="345"/>
      <c r="AT119" s="345"/>
      <c r="AU119" s="345"/>
      <c r="AV119" s="345"/>
      <c r="AW119" s="345"/>
      <c r="AX119" s="346"/>
      <c r="AY119">
        <f>$AY$118</f>
        <v>1</v>
      </c>
    </row>
    <row r="120" spans="1:51" ht="46.5" customHeight="1" thickBot="1" x14ac:dyDescent="0.2">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661</v>
      </c>
      <c r="AC120" s="330"/>
      <c r="AD120" s="331"/>
      <c r="AE120" s="291" t="s">
        <v>639</v>
      </c>
      <c r="AF120" s="291"/>
      <c r="AG120" s="291"/>
      <c r="AH120" s="291"/>
      <c r="AI120" s="291" t="s">
        <v>682</v>
      </c>
      <c r="AJ120" s="291"/>
      <c r="AK120" s="291"/>
      <c r="AL120" s="291"/>
      <c r="AM120" s="291" t="s">
        <v>712</v>
      </c>
      <c r="AN120" s="291"/>
      <c r="AO120" s="291"/>
      <c r="AP120" s="291"/>
      <c r="AQ120" s="291" t="s">
        <v>714</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2" t="s">
        <v>309</v>
      </c>
      <c r="AF121" s="322"/>
      <c r="AG121" s="322"/>
      <c r="AH121" s="322"/>
      <c r="AI121" s="322" t="s">
        <v>331</v>
      </c>
      <c r="AJ121" s="322"/>
      <c r="AK121" s="322"/>
      <c r="AL121" s="322"/>
      <c r="AM121" s="322" t="s">
        <v>428</v>
      </c>
      <c r="AN121" s="322"/>
      <c r="AO121" s="322"/>
      <c r="AP121" s="322"/>
      <c r="AQ121" s="323" t="s">
        <v>463</v>
      </c>
      <c r="AR121" s="324"/>
      <c r="AS121" s="324"/>
      <c r="AT121" s="324"/>
      <c r="AU121" s="324"/>
      <c r="AV121" s="324"/>
      <c r="AW121" s="324"/>
      <c r="AX121" s="325"/>
      <c r="AY121" s="77">
        <f>IF(SUBSTITUTE(SUBSTITUTE($G$122,"／",""),"　","")="",0,1)</f>
        <v>0</v>
      </c>
    </row>
    <row r="122" spans="1:51" ht="23.25" hidden="1" customHeight="1" x14ac:dyDescent="0.15">
      <c r="A122" s="277"/>
      <c r="B122" s="278"/>
      <c r="C122" s="278"/>
      <c r="D122" s="278"/>
      <c r="E122" s="278"/>
      <c r="F122" s="279"/>
      <c r="G122" s="338" t="s">
        <v>279</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280</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2" t="s">
        <v>309</v>
      </c>
      <c r="AF124" s="322"/>
      <c r="AG124" s="322"/>
      <c r="AH124" s="322"/>
      <c r="AI124" s="322" t="s">
        <v>331</v>
      </c>
      <c r="AJ124" s="322"/>
      <c r="AK124" s="322"/>
      <c r="AL124" s="322"/>
      <c r="AM124" s="322" t="s">
        <v>428</v>
      </c>
      <c r="AN124" s="322"/>
      <c r="AO124" s="322"/>
      <c r="AP124" s="322"/>
      <c r="AQ124" s="323" t="s">
        <v>463</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459</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278</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309</v>
      </c>
      <c r="AF127" s="322"/>
      <c r="AG127" s="322"/>
      <c r="AH127" s="322"/>
      <c r="AI127" s="322" t="s">
        <v>331</v>
      </c>
      <c r="AJ127" s="322"/>
      <c r="AK127" s="322"/>
      <c r="AL127" s="322"/>
      <c r="AM127" s="322" t="s">
        <v>428</v>
      </c>
      <c r="AN127" s="322"/>
      <c r="AO127" s="322"/>
      <c r="AP127" s="322"/>
      <c r="AQ127" s="323" t="s">
        <v>463</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460</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278</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324</v>
      </c>
      <c r="B130" s="971"/>
      <c r="C130" s="970" t="s">
        <v>188</v>
      </c>
      <c r="D130" s="971"/>
      <c r="E130" s="293" t="s">
        <v>217</v>
      </c>
      <c r="F130" s="294"/>
      <c r="G130" s="295" t="s">
        <v>662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663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640</v>
      </c>
      <c r="AR133" s="256"/>
      <c r="AS133" s="164" t="s">
        <v>185</v>
      </c>
      <c r="AT133" s="187"/>
      <c r="AU133" s="163">
        <v>3</v>
      </c>
      <c r="AV133" s="163"/>
      <c r="AW133" s="164" t="s">
        <v>175</v>
      </c>
      <c r="AX133" s="165"/>
      <c r="AY133">
        <f>$AY$132</f>
        <v>1</v>
      </c>
    </row>
    <row r="134" spans="1:51" ht="39.75" customHeight="1" x14ac:dyDescent="0.15">
      <c r="A134" s="974"/>
      <c r="B134" s="238"/>
      <c r="C134" s="237"/>
      <c r="D134" s="238"/>
      <c r="E134" s="237"/>
      <c r="F134" s="299"/>
      <c r="G134" s="217" t="s">
        <v>664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t="s">
        <v>639</v>
      </c>
      <c r="AF134" s="152"/>
      <c r="AG134" s="152"/>
      <c r="AH134" s="152"/>
      <c r="AI134" s="251">
        <v>73.900000000000006</v>
      </c>
      <c r="AJ134" s="152"/>
      <c r="AK134" s="152"/>
      <c r="AL134" s="152"/>
      <c r="AM134" s="251">
        <v>75.7</v>
      </c>
      <c r="AN134" s="152"/>
      <c r="AO134" s="152"/>
      <c r="AP134" s="152"/>
      <c r="AQ134" s="251" t="s">
        <v>640</v>
      </c>
      <c r="AR134" s="152"/>
      <c r="AS134" s="152"/>
      <c r="AT134" s="152"/>
      <c r="AU134" s="251" t="s">
        <v>640</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290</v>
      </c>
      <c r="AC135" s="160"/>
      <c r="AD135" s="160"/>
      <c r="AE135" s="251" t="s">
        <v>639</v>
      </c>
      <c r="AF135" s="152"/>
      <c r="AG135" s="152"/>
      <c r="AH135" s="152"/>
      <c r="AI135" s="251">
        <v>64.3</v>
      </c>
      <c r="AJ135" s="152"/>
      <c r="AK135" s="152"/>
      <c r="AL135" s="152"/>
      <c r="AM135" s="251">
        <v>67.900000000000006</v>
      </c>
      <c r="AN135" s="152"/>
      <c r="AO135" s="152"/>
      <c r="AP135" s="152"/>
      <c r="AQ135" s="251" t="s">
        <v>640</v>
      </c>
      <c r="AR135" s="152"/>
      <c r="AS135" s="152"/>
      <c r="AT135" s="152"/>
      <c r="AU135" s="251">
        <v>73</v>
      </c>
      <c r="AV135" s="152"/>
      <c r="AW135" s="152"/>
      <c r="AX135" s="193"/>
      <c r="AY135">
        <f t="shared" si="13"/>
        <v>1</v>
      </c>
    </row>
    <row r="136" spans="1:51" ht="18.75"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640</v>
      </c>
      <c r="AR137" s="256"/>
      <c r="AS137" s="164" t="s">
        <v>185</v>
      </c>
      <c r="AT137" s="187"/>
      <c r="AU137" s="163">
        <v>3</v>
      </c>
      <c r="AV137" s="163"/>
      <c r="AW137" s="164" t="s">
        <v>175</v>
      </c>
      <c r="AX137" s="165"/>
      <c r="AY137">
        <f>$AY$136</f>
        <v>1</v>
      </c>
    </row>
    <row r="138" spans="1:51" ht="39.75" customHeight="1" x14ac:dyDescent="0.15">
      <c r="A138" s="974"/>
      <c r="B138" s="238"/>
      <c r="C138" s="237"/>
      <c r="D138" s="238"/>
      <c r="E138" s="237"/>
      <c r="F138" s="299"/>
      <c r="G138" s="217" t="s">
        <v>683</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290</v>
      </c>
      <c r="AC138" s="209"/>
      <c r="AD138" s="209"/>
      <c r="AE138" s="251">
        <v>24548</v>
      </c>
      <c r="AF138" s="152"/>
      <c r="AG138" s="152"/>
      <c r="AH138" s="152"/>
      <c r="AI138" s="251">
        <v>31517</v>
      </c>
      <c r="AJ138" s="152"/>
      <c r="AK138" s="152"/>
      <c r="AL138" s="152"/>
      <c r="AM138" s="251">
        <v>36091</v>
      </c>
      <c r="AN138" s="152"/>
      <c r="AO138" s="152"/>
      <c r="AP138" s="152"/>
      <c r="AQ138" s="251" t="s">
        <v>640</v>
      </c>
      <c r="AR138" s="152"/>
      <c r="AS138" s="152"/>
      <c r="AT138" s="152"/>
      <c r="AU138" s="251" t="s">
        <v>640</v>
      </c>
      <c r="AV138" s="152"/>
      <c r="AW138" s="152"/>
      <c r="AX138" s="193"/>
      <c r="AY138">
        <f t="shared" ref="AY138:AY139" si="14">$AY$136</f>
        <v>1</v>
      </c>
    </row>
    <row r="139" spans="1:51" ht="39.75"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290</v>
      </c>
      <c r="AC139" s="160"/>
      <c r="AD139" s="160"/>
      <c r="AE139" s="251">
        <v>19342</v>
      </c>
      <c r="AF139" s="152"/>
      <c r="AG139" s="152"/>
      <c r="AH139" s="152"/>
      <c r="AI139" s="251">
        <v>25741</v>
      </c>
      <c r="AJ139" s="152"/>
      <c r="AK139" s="152"/>
      <c r="AL139" s="152"/>
      <c r="AM139" s="251">
        <v>32577</v>
      </c>
      <c r="AN139" s="152"/>
      <c r="AO139" s="152"/>
      <c r="AP139" s="152"/>
      <c r="AQ139" s="251" t="s">
        <v>640</v>
      </c>
      <c r="AR139" s="152"/>
      <c r="AS139" s="152"/>
      <c r="AT139" s="152"/>
      <c r="AU139" s="345">
        <v>38497</v>
      </c>
      <c r="AV139" s="345"/>
      <c r="AW139" s="345"/>
      <c r="AX139" s="345"/>
      <c r="AY139">
        <f t="shared" si="14"/>
        <v>1</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684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4"/>
      <c r="B430" s="238"/>
      <c r="C430" s="235" t="s">
        <v>592</v>
      </c>
      <c r="D430" s="236"/>
      <c r="E430" s="224" t="s">
        <v>318</v>
      </c>
      <c r="F430" s="429"/>
      <c r="G430" s="226" t="s">
        <v>204</v>
      </c>
      <c r="H430" s="173"/>
      <c r="I430" s="173"/>
      <c r="J430" s="227" t="s">
        <v>639</v>
      </c>
      <c r="K430" s="228"/>
      <c r="L430" s="228"/>
      <c r="M430" s="228"/>
      <c r="N430" s="228"/>
      <c r="O430" s="228"/>
      <c r="P430" s="228"/>
      <c r="Q430" s="228"/>
      <c r="R430" s="228"/>
      <c r="S430" s="228"/>
      <c r="T430" s="229"/>
      <c r="U430" s="230" t="s">
        <v>701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701</v>
      </c>
      <c r="AF432" s="163"/>
      <c r="AG432" s="164" t="s">
        <v>185</v>
      </c>
      <c r="AH432" s="187"/>
      <c r="AI432" s="201"/>
      <c r="AJ432" s="201"/>
      <c r="AK432" s="201"/>
      <c r="AL432" s="202"/>
      <c r="AM432" s="201"/>
      <c r="AN432" s="201"/>
      <c r="AO432" s="201"/>
      <c r="AP432" s="202"/>
      <c r="AQ432" s="216" t="s">
        <v>701</v>
      </c>
      <c r="AR432" s="163"/>
      <c r="AS432" s="164" t="s">
        <v>185</v>
      </c>
      <c r="AT432" s="187"/>
      <c r="AU432" s="163" t="s">
        <v>701</v>
      </c>
      <c r="AV432" s="163"/>
      <c r="AW432" s="164" t="s">
        <v>175</v>
      </c>
      <c r="AX432" s="165"/>
      <c r="AY432">
        <f>$AY$431</f>
        <v>1</v>
      </c>
    </row>
    <row r="433" spans="1:51" ht="23.25" customHeight="1" x14ac:dyDescent="0.15">
      <c r="A433" s="974"/>
      <c r="B433" s="238"/>
      <c r="C433" s="237"/>
      <c r="D433" s="238"/>
      <c r="E433" s="181"/>
      <c r="F433" s="182"/>
      <c r="G433" s="217" t="s">
        <v>701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701</v>
      </c>
      <c r="AC433" s="160"/>
      <c r="AD433" s="160"/>
      <c r="AE433" s="151" t="s">
        <v>701</v>
      </c>
      <c r="AF433" s="152"/>
      <c r="AG433" s="152"/>
      <c r="AH433" s="152"/>
      <c r="AI433" s="151" t="s">
        <v>701</v>
      </c>
      <c r="AJ433" s="152"/>
      <c r="AK433" s="152"/>
      <c r="AL433" s="152"/>
      <c r="AM433" s="151" t="s">
        <v>701</v>
      </c>
      <c r="AN433" s="152"/>
      <c r="AO433" s="152"/>
      <c r="AP433" s="153"/>
      <c r="AQ433" s="151" t="s">
        <v>701</v>
      </c>
      <c r="AR433" s="152"/>
      <c r="AS433" s="152"/>
      <c r="AT433" s="153"/>
      <c r="AU433" s="152" t="s">
        <v>701</v>
      </c>
      <c r="AV433" s="152"/>
      <c r="AW433" s="152"/>
      <c r="AX433" s="193"/>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701</v>
      </c>
      <c r="AC434" s="209"/>
      <c r="AD434" s="209"/>
      <c r="AE434" s="151" t="s">
        <v>701</v>
      </c>
      <c r="AF434" s="152"/>
      <c r="AG434" s="152"/>
      <c r="AH434" s="153"/>
      <c r="AI434" s="151" t="s">
        <v>701</v>
      </c>
      <c r="AJ434" s="152"/>
      <c r="AK434" s="152"/>
      <c r="AL434" s="152"/>
      <c r="AM434" s="151" t="s">
        <v>701</v>
      </c>
      <c r="AN434" s="152"/>
      <c r="AO434" s="152"/>
      <c r="AP434" s="153"/>
      <c r="AQ434" s="151" t="s">
        <v>701</v>
      </c>
      <c r="AR434" s="152"/>
      <c r="AS434" s="152"/>
      <c r="AT434" s="153"/>
      <c r="AU434" s="152" t="s">
        <v>701</v>
      </c>
      <c r="AV434" s="152"/>
      <c r="AW434" s="152"/>
      <c r="AX434" s="193"/>
      <c r="AY434">
        <f t="shared" si="63"/>
        <v>1</v>
      </c>
    </row>
    <row r="435" spans="1:51" ht="23.2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701</v>
      </c>
      <c r="AF435" s="152"/>
      <c r="AG435" s="152"/>
      <c r="AH435" s="153"/>
      <c r="AI435" s="151" t="s">
        <v>701</v>
      </c>
      <c r="AJ435" s="152"/>
      <c r="AK435" s="152"/>
      <c r="AL435" s="152"/>
      <c r="AM435" s="151" t="s">
        <v>701</v>
      </c>
      <c r="AN435" s="152"/>
      <c r="AO435" s="152"/>
      <c r="AP435" s="153"/>
      <c r="AQ435" s="151" t="s">
        <v>701</v>
      </c>
      <c r="AR435" s="152"/>
      <c r="AS435" s="152"/>
      <c r="AT435" s="153"/>
      <c r="AU435" s="152" t="s">
        <v>701</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701</v>
      </c>
      <c r="AF457" s="163"/>
      <c r="AG457" s="164" t="s">
        <v>185</v>
      </c>
      <c r="AH457" s="187"/>
      <c r="AI457" s="201"/>
      <c r="AJ457" s="201"/>
      <c r="AK457" s="201"/>
      <c r="AL457" s="202"/>
      <c r="AM457" s="201"/>
      <c r="AN457" s="201"/>
      <c r="AO457" s="201"/>
      <c r="AP457" s="202"/>
      <c r="AQ457" s="216" t="s">
        <v>701</v>
      </c>
      <c r="AR457" s="163"/>
      <c r="AS457" s="164" t="s">
        <v>185</v>
      </c>
      <c r="AT457" s="187"/>
      <c r="AU457" s="163" t="s">
        <v>701</v>
      </c>
      <c r="AV457" s="163"/>
      <c r="AW457" s="164" t="s">
        <v>175</v>
      </c>
      <c r="AX457" s="165"/>
      <c r="AY457">
        <f>$AY$456</f>
        <v>1</v>
      </c>
    </row>
    <row r="458" spans="1:51" ht="23.25" customHeight="1" x14ac:dyDescent="0.15">
      <c r="A458" s="974"/>
      <c r="B458" s="238"/>
      <c r="C458" s="237"/>
      <c r="D458" s="238"/>
      <c r="E458" s="181"/>
      <c r="F458" s="182"/>
      <c r="G458" s="217" t="s">
        <v>701</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701</v>
      </c>
      <c r="AC458" s="160"/>
      <c r="AD458" s="160"/>
      <c r="AE458" s="151" t="s">
        <v>701</v>
      </c>
      <c r="AF458" s="152"/>
      <c r="AG458" s="152"/>
      <c r="AH458" s="152"/>
      <c r="AI458" s="151" t="s">
        <v>701</v>
      </c>
      <c r="AJ458" s="152"/>
      <c r="AK458" s="152"/>
      <c r="AL458" s="152"/>
      <c r="AM458" s="151" t="s">
        <v>701</v>
      </c>
      <c r="AN458" s="152"/>
      <c r="AO458" s="152"/>
      <c r="AP458" s="153"/>
      <c r="AQ458" s="151" t="s">
        <v>701</v>
      </c>
      <c r="AR458" s="152"/>
      <c r="AS458" s="152"/>
      <c r="AT458" s="153"/>
      <c r="AU458" s="152" t="s">
        <v>701</v>
      </c>
      <c r="AV458" s="152"/>
      <c r="AW458" s="152"/>
      <c r="AX458" s="193"/>
      <c r="AY458">
        <f t="shared" ref="AY458:AY460" si="68">$AY$456</f>
        <v>1</v>
      </c>
    </row>
    <row r="459" spans="1:51" ht="23.25"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701</v>
      </c>
      <c r="AC459" s="209"/>
      <c r="AD459" s="209"/>
      <c r="AE459" s="151" t="s">
        <v>701</v>
      </c>
      <c r="AF459" s="152"/>
      <c r="AG459" s="152"/>
      <c r="AH459" s="153"/>
      <c r="AI459" s="151" t="s">
        <v>701</v>
      </c>
      <c r="AJ459" s="152"/>
      <c r="AK459" s="152"/>
      <c r="AL459" s="152"/>
      <c r="AM459" s="151" t="s">
        <v>701</v>
      </c>
      <c r="AN459" s="152"/>
      <c r="AO459" s="152"/>
      <c r="AP459" s="153"/>
      <c r="AQ459" s="151" t="s">
        <v>701</v>
      </c>
      <c r="AR459" s="152"/>
      <c r="AS459" s="152"/>
      <c r="AT459" s="153"/>
      <c r="AU459" s="152" t="s">
        <v>701</v>
      </c>
      <c r="AV459" s="152"/>
      <c r="AW459" s="152"/>
      <c r="AX459" s="193"/>
      <c r="AY459">
        <f t="shared" si="68"/>
        <v>1</v>
      </c>
    </row>
    <row r="460" spans="1:51" ht="23.25"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701</v>
      </c>
      <c r="AF460" s="152"/>
      <c r="AG460" s="152"/>
      <c r="AH460" s="153"/>
      <c r="AI460" s="151" t="s">
        <v>701</v>
      </c>
      <c r="AJ460" s="152"/>
      <c r="AK460" s="152"/>
      <c r="AL460" s="152"/>
      <c r="AM460" s="151" t="s">
        <v>701</v>
      </c>
      <c r="AN460" s="152"/>
      <c r="AO460" s="152"/>
      <c r="AP460" s="153"/>
      <c r="AQ460" s="151" t="s">
        <v>701</v>
      </c>
      <c r="AR460" s="152"/>
      <c r="AS460" s="152"/>
      <c r="AT460" s="153"/>
      <c r="AU460" s="152" t="s">
        <v>701</v>
      </c>
      <c r="AV460" s="152"/>
      <c r="AW460" s="152"/>
      <c r="AX460" s="193"/>
      <c r="AY460">
        <f t="shared" si="68"/>
        <v>1</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4"/>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4"/>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4"/>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4"/>
      <c r="B698" s="238"/>
      <c r="C698" s="237"/>
      <c r="D698" s="238"/>
      <c r="E698" s="175" t="s">
        <v>701</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63.7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636</v>
      </c>
      <c r="AE702" s="876"/>
      <c r="AF702" s="876"/>
      <c r="AG702" s="865" t="s">
        <v>665</v>
      </c>
      <c r="AH702" s="866"/>
      <c r="AI702" s="866"/>
      <c r="AJ702" s="866"/>
      <c r="AK702" s="866"/>
      <c r="AL702" s="866"/>
      <c r="AM702" s="866"/>
      <c r="AN702" s="866"/>
      <c r="AO702" s="866"/>
      <c r="AP702" s="866"/>
      <c r="AQ702" s="866"/>
      <c r="AR702" s="866"/>
      <c r="AS702" s="866"/>
      <c r="AT702" s="866"/>
      <c r="AU702" s="866"/>
      <c r="AV702" s="866"/>
      <c r="AW702" s="866"/>
      <c r="AX702" s="867"/>
    </row>
    <row r="703" spans="1:51" ht="63.7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636</v>
      </c>
      <c r="AE703" s="170"/>
      <c r="AF703" s="170"/>
      <c r="AG703" s="649" t="s">
        <v>666</v>
      </c>
      <c r="AH703" s="650"/>
      <c r="AI703" s="650"/>
      <c r="AJ703" s="650"/>
      <c r="AK703" s="650"/>
      <c r="AL703" s="650"/>
      <c r="AM703" s="650"/>
      <c r="AN703" s="650"/>
      <c r="AO703" s="650"/>
      <c r="AP703" s="650"/>
      <c r="AQ703" s="650"/>
      <c r="AR703" s="650"/>
      <c r="AS703" s="650"/>
      <c r="AT703" s="650"/>
      <c r="AU703" s="650"/>
      <c r="AV703" s="650"/>
      <c r="AW703" s="650"/>
      <c r="AX703" s="651"/>
    </row>
    <row r="704" spans="1:51" ht="63.7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636</v>
      </c>
      <c r="AE704" s="568"/>
      <c r="AF704" s="568"/>
      <c r="AG704" s="409" t="s">
        <v>667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668</v>
      </c>
      <c r="AE705" s="718"/>
      <c r="AF705" s="718"/>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300</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668</v>
      </c>
      <c r="AE708" s="653"/>
      <c r="AF708" s="653"/>
      <c r="AG708" s="508"/>
      <c r="AH708" s="509"/>
      <c r="AI708" s="509"/>
      <c r="AJ708" s="509"/>
      <c r="AK708" s="509"/>
      <c r="AL708" s="509"/>
      <c r="AM708" s="509"/>
      <c r="AN708" s="509"/>
      <c r="AO708" s="509"/>
      <c r="AP708" s="509"/>
      <c r="AQ708" s="509"/>
      <c r="AR708" s="509"/>
      <c r="AS708" s="509"/>
      <c r="AT708" s="509"/>
      <c r="AU708" s="509"/>
      <c r="AV708" s="509"/>
      <c r="AW708" s="509"/>
      <c r="AX708" s="510"/>
    </row>
    <row r="709" spans="1:50" ht="30"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636</v>
      </c>
      <c r="AE709" s="170"/>
      <c r="AF709" s="170"/>
      <c r="AG709" s="649" t="s">
        <v>686</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668</v>
      </c>
      <c r="AE710" s="170"/>
      <c r="AF710" s="170"/>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636</v>
      </c>
      <c r="AE711" s="170"/>
      <c r="AF711" s="170"/>
      <c r="AG711" s="649" t="s">
        <v>669</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685</v>
      </c>
      <c r="AE712" s="568"/>
      <c r="AF712" s="568"/>
      <c r="AG712" s="576" t="s">
        <v>713</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668</v>
      </c>
      <c r="AE713" s="170"/>
      <c r="AF713" s="171"/>
      <c r="AG713" s="649"/>
      <c r="AH713" s="650"/>
      <c r="AI713" s="650"/>
      <c r="AJ713" s="650"/>
      <c r="AK713" s="650"/>
      <c r="AL713" s="650"/>
      <c r="AM713" s="650"/>
      <c r="AN713" s="650"/>
      <c r="AO713" s="650"/>
      <c r="AP713" s="650"/>
      <c r="AQ713" s="650"/>
      <c r="AR713" s="650"/>
      <c r="AS713" s="650"/>
      <c r="AT713" s="650"/>
      <c r="AU713" s="650"/>
      <c r="AV713" s="650"/>
      <c r="AW713" s="650"/>
      <c r="AX713" s="651"/>
    </row>
    <row r="714" spans="1:50" ht="30"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636</v>
      </c>
      <c r="AE714" s="574"/>
      <c r="AF714" s="575"/>
      <c r="AG714" s="674" t="s">
        <v>670</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636</v>
      </c>
      <c r="AE715" s="653"/>
      <c r="AF715" s="759"/>
      <c r="AG715" s="508" t="s">
        <v>671</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668</v>
      </c>
      <c r="AE716" s="741"/>
      <c r="AF716" s="741"/>
      <c r="AG716" s="649" t="s">
        <v>672</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685</v>
      </c>
      <c r="AE717" s="170"/>
      <c r="AF717" s="170"/>
      <c r="AG717" s="649" t="s">
        <v>673</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636</v>
      </c>
      <c r="AE718" s="170"/>
      <c r="AF718" s="170"/>
      <c r="AG718" s="178" t="s">
        <v>674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668</v>
      </c>
      <c r="AE719" s="653"/>
      <c r="AF719" s="65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5"/>
      <c r="B721" s="636"/>
      <c r="C721" s="898"/>
      <c r="D721" s="899"/>
      <c r="E721" s="899"/>
      <c r="F721" s="900"/>
      <c r="G721" s="916"/>
      <c r="H721" s="917"/>
      <c r="I721" s="63" t="str">
        <f>IF(OR(G721="　", G721=""), "", "-")</f>
        <v/>
      </c>
      <c r="J721" s="897"/>
      <c r="K721" s="897"/>
      <c r="L721" s="63" t="str">
        <f>IF(M721="","","-")</f>
        <v/>
      </c>
      <c r="M721" s="64"/>
      <c r="N721" s="894"/>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4" t="s">
        <v>52</v>
      </c>
      <c r="D726" s="563"/>
      <c r="E726" s="563"/>
      <c r="F726" s="564"/>
      <c r="G726" s="779" t="s">
        <v>696</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687</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700</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715</v>
      </c>
      <c r="B731" s="601"/>
      <c r="C731" s="601"/>
      <c r="D731" s="601"/>
      <c r="E731" s="602"/>
      <c r="F731" s="665" t="s">
        <v>716</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717</v>
      </c>
      <c r="B733" s="601"/>
      <c r="C733" s="601"/>
      <c r="D733" s="601"/>
      <c r="E733" s="602"/>
      <c r="F733" s="748" t="s">
        <v>718</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593</v>
      </c>
      <c r="B737" s="143"/>
      <c r="C737" s="143"/>
      <c r="D737" s="144"/>
      <c r="E737" s="90" t="s">
        <v>640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640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631</v>
      </c>
      <c r="F746" s="98"/>
      <c r="G746" s="98"/>
      <c r="H746" s="85" t="str">
        <f>IF(E746="","","-")</f>
        <v>-</v>
      </c>
      <c r="I746" s="98"/>
      <c r="J746" s="98"/>
      <c r="K746" s="85" t="str">
        <f>IF(I746="","","-")</f>
        <v/>
      </c>
      <c r="L746" s="89">
        <v>587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c r="J747" s="98"/>
      <c r="K747" s="85" t="str">
        <f>IF(I747="","","-")</f>
        <v/>
      </c>
      <c r="L747" s="89">
        <v>596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305</v>
      </c>
      <c r="B787" s="743"/>
      <c r="C787" s="743"/>
      <c r="D787" s="743"/>
      <c r="E787" s="743"/>
      <c r="F787" s="744"/>
      <c r="G787" s="420" t="s">
        <v>694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8"/>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8"/>
      <c r="B789" s="745"/>
      <c r="C789" s="745"/>
      <c r="D789" s="745"/>
      <c r="E789" s="745"/>
      <c r="F789" s="746"/>
      <c r="G789" s="430" t="s">
        <v>691</v>
      </c>
      <c r="H789" s="431"/>
      <c r="I789" s="431"/>
      <c r="J789" s="431"/>
      <c r="K789" s="432"/>
      <c r="L789" s="433" t="s">
        <v>688</v>
      </c>
      <c r="M789" s="434"/>
      <c r="N789" s="434"/>
      <c r="O789" s="434"/>
      <c r="P789" s="434"/>
      <c r="Q789" s="434"/>
      <c r="R789" s="434"/>
      <c r="S789" s="434"/>
      <c r="T789" s="434"/>
      <c r="U789" s="434"/>
      <c r="V789" s="434"/>
      <c r="W789" s="434"/>
      <c r="X789" s="435"/>
      <c r="Y789" s="436">
        <v>205</v>
      </c>
      <c r="Z789" s="437"/>
      <c r="AA789" s="437"/>
      <c r="AB789" s="539"/>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8"/>
      <c r="B790" s="745"/>
      <c r="C790" s="745"/>
      <c r="D790" s="745"/>
      <c r="E790" s="745"/>
      <c r="F790" s="746"/>
      <c r="G790" s="335" t="s">
        <v>692</v>
      </c>
      <c r="H790" s="336"/>
      <c r="I790" s="336"/>
      <c r="J790" s="336"/>
      <c r="K790" s="337"/>
      <c r="L790" s="385" t="s">
        <v>689</v>
      </c>
      <c r="M790" s="386"/>
      <c r="N790" s="386"/>
      <c r="O790" s="386"/>
      <c r="P790" s="386"/>
      <c r="Q790" s="386"/>
      <c r="R790" s="386"/>
      <c r="S790" s="386"/>
      <c r="T790" s="386"/>
      <c r="U790" s="386"/>
      <c r="V790" s="386"/>
      <c r="W790" s="386"/>
      <c r="X790" s="387"/>
      <c r="Y790" s="382">
        <v>27</v>
      </c>
      <c r="Z790" s="383"/>
      <c r="AA790" s="383"/>
      <c r="AB790" s="389"/>
      <c r="AC790" s="335"/>
      <c r="AD790" s="336"/>
      <c r="AE790" s="336"/>
      <c r="AF790" s="336"/>
      <c r="AG790" s="337"/>
      <c r="AH790" s="385"/>
      <c r="AI790" s="386"/>
      <c r="AJ790" s="386"/>
      <c r="AK790" s="386"/>
      <c r="AL790" s="386"/>
      <c r="AM790" s="386"/>
      <c r="AN790" s="386"/>
      <c r="AO790" s="386"/>
      <c r="AP790" s="386"/>
      <c r="AQ790" s="386"/>
      <c r="AR790" s="386"/>
      <c r="AS790" s="386"/>
      <c r="AT790" s="387"/>
      <c r="AU790" s="382"/>
      <c r="AV790" s="383"/>
      <c r="AW790" s="383"/>
      <c r="AX790" s="384"/>
    </row>
    <row r="791" spans="1:51" ht="24.75" customHeight="1" x14ac:dyDescent="0.15">
      <c r="A791" s="538"/>
      <c r="B791" s="745"/>
      <c r="C791" s="745"/>
      <c r="D791" s="745"/>
      <c r="E791" s="745"/>
      <c r="F791" s="746"/>
      <c r="G791" s="335" t="s">
        <v>693</v>
      </c>
      <c r="H791" s="336"/>
      <c r="I791" s="336"/>
      <c r="J791" s="336"/>
      <c r="K791" s="337"/>
      <c r="L791" s="385" t="s">
        <v>690</v>
      </c>
      <c r="M791" s="386"/>
      <c r="N791" s="386"/>
      <c r="O791" s="386"/>
      <c r="P791" s="386"/>
      <c r="Q791" s="386"/>
      <c r="R791" s="386"/>
      <c r="S791" s="386"/>
      <c r="T791" s="386"/>
      <c r="U791" s="386"/>
      <c r="V791" s="386"/>
      <c r="W791" s="386"/>
      <c r="X791" s="387"/>
      <c r="Y791" s="382">
        <v>9</v>
      </c>
      <c r="Z791" s="383"/>
      <c r="AA791" s="383"/>
      <c r="AB791" s="389"/>
      <c r="AC791" s="335"/>
      <c r="AD791" s="336"/>
      <c r="AE791" s="336"/>
      <c r="AF791" s="336"/>
      <c r="AG791" s="337"/>
      <c r="AH791" s="385"/>
      <c r="AI791" s="386"/>
      <c r="AJ791" s="386"/>
      <c r="AK791" s="386"/>
      <c r="AL791" s="386"/>
      <c r="AM791" s="386"/>
      <c r="AN791" s="386"/>
      <c r="AO791" s="386"/>
      <c r="AP791" s="386"/>
      <c r="AQ791" s="386"/>
      <c r="AR791" s="386"/>
      <c r="AS791" s="386"/>
      <c r="AT791" s="387"/>
      <c r="AU791" s="382"/>
      <c r="AV791" s="383"/>
      <c r="AW791" s="383"/>
      <c r="AX791" s="384"/>
    </row>
    <row r="792" spans="1:51" ht="24.75" hidden="1" customHeight="1" x14ac:dyDescent="0.15">
      <c r="A792" s="538"/>
      <c r="B792" s="745"/>
      <c r="C792" s="745"/>
      <c r="D792" s="745"/>
      <c r="E792" s="745"/>
      <c r="F792" s="746"/>
      <c r="G792" s="335"/>
      <c r="H792" s="336"/>
      <c r="I792" s="336"/>
      <c r="J792" s="336"/>
      <c r="K792" s="337"/>
      <c r="L792" s="385"/>
      <c r="M792" s="386"/>
      <c r="N792" s="386"/>
      <c r="O792" s="386"/>
      <c r="P792" s="386"/>
      <c r="Q792" s="386"/>
      <c r="R792" s="386"/>
      <c r="S792" s="386"/>
      <c r="T792" s="386"/>
      <c r="U792" s="386"/>
      <c r="V792" s="386"/>
      <c r="W792" s="386"/>
      <c r="X792" s="387"/>
      <c r="Y792" s="382"/>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38"/>
      <c r="B793" s="745"/>
      <c r="C793" s="745"/>
      <c r="D793" s="745"/>
      <c r="E793" s="745"/>
      <c r="F793" s="746"/>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38"/>
      <c r="B794" s="745"/>
      <c r="C794" s="745"/>
      <c r="D794" s="745"/>
      <c r="E794" s="745"/>
      <c r="F794" s="746"/>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38"/>
      <c r="B795" s="745"/>
      <c r="C795" s="745"/>
      <c r="D795" s="745"/>
      <c r="E795" s="745"/>
      <c r="F795" s="746"/>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38"/>
      <c r="B796" s="745"/>
      <c r="C796" s="745"/>
      <c r="D796" s="745"/>
      <c r="E796" s="745"/>
      <c r="F796" s="746"/>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38"/>
      <c r="B797" s="745"/>
      <c r="C797" s="745"/>
      <c r="D797" s="745"/>
      <c r="E797" s="745"/>
      <c r="F797" s="746"/>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38"/>
      <c r="B798" s="745"/>
      <c r="C798" s="745"/>
      <c r="D798" s="745"/>
      <c r="E798" s="745"/>
      <c r="F798" s="746"/>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x14ac:dyDescent="0.15">
      <c r="A799" s="538"/>
      <c r="B799" s="745"/>
      <c r="C799" s="745"/>
      <c r="D799" s="745"/>
      <c r="E799" s="745"/>
      <c r="F799" s="746"/>
      <c r="G799" s="393" t="s">
        <v>20</v>
      </c>
      <c r="H799" s="394"/>
      <c r="I799" s="394"/>
      <c r="J799" s="394"/>
      <c r="K799" s="394"/>
      <c r="L799" s="395"/>
      <c r="M799" s="396"/>
      <c r="N799" s="396"/>
      <c r="O799" s="396"/>
      <c r="P799" s="396"/>
      <c r="Q799" s="396"/>
      <c r="R799" s="396"/>
      <c r="S799" s="396"/>
      <c r="T799" s="396"/>
      <c r="U799" s="396"/>
      <c r="V799" s="396"/>
      <c r="W799" s="396"/>
      <c r="X799" s="397"/>
      <c r="Y799" s="398">
        <f>SUM(Y789:AB798)</f>
        <v>241</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0</v>
      </c>
      <c r="AV799" s="399"/>
      <c r="AW799" s="399"/>
      <c r="AX799" s="401"/>
    </row>
    <row r="800" spans="1:51" ht="24.75" hidden="1" customHeight="1" x14ac:dyDescent="0.15">
      <c r="A800" s="538"/>
      <c r="B800" s="745"/>
      <c r="C800" s="745"/>
      <c r="D800" s="745"/>
      <c r="E800" s="745"/>
      <c r="F800" s="746"/>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8"/>
      <c r="B802" s="745"/>
      <c r="C802" s="745"/>
      <c r="D802" s="745"/>
      <c r="E802" s="745"/>
      <c r="F802" s="746"/>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8"/>
      <c r="B803" s="745"/>
      <c r="C803" s="745"/>
      <c r="D803" s="745"/>
      <c r="E803" s="745"/>
      <c r="F803" s="746"/>
      <c r="G803" s="335"/>
      <c r="H803" s="336"/>
      <c r="I803" s="336"/>
      <c r="J803" s="336"/>
      <c r="K803" s="337"/>
      <c r="L803" s="385"/>
      <c r="M803" s="386"/>
      <c r="N803" s="386"/>
      <c r="O803" s="386"/>
      <c r="P803" s="386"/>
      <c r="Q803" s="386"/>
      <c r="R803" s="386"/>
      <c r="S803" s="386"/>
      <c r="T803" s="386"/>
      <c r="U803" s="386"/>
      <c r="V803" s="386"/>
      <c r="W803" s="386"/>
      <c r="X803" s="387"/>
      <c r="Y803" s="382"/>
      <c r="Z803" s="383"/>
      <c r="AA803" s="383"/>
      <c r="AB803" s="389"/>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38"/>
      <c r="B804" s="745"/>
      <c r="C804" s="745"/>
      <c r="D804" s="745"/>
      <c r="E804" s="745"/>
      <c r="F804" s="746"/>
      <c r="G804" s="335"/>
      <c r="H804" s="336"/>
      <c r="I804" s="336"/>
      <c r="J804" s="336"/>
      <c r="K804" s="337"/>
      <c r="L804" s="385"/>
      <c r="M804" s="386"/>
      <c r="N804" s="386"/>
      <c r="O804" s="386"/>
      <c r="P804" s="386"/>
      <c r="Q804" s="386"/>
      <c r="R804" s="386"/>
      <c r="S804" s="386"/>
      <c r="T804" s="386"/>
      <c r="U804" s="386"/>
      <c r="V804" s="386"/>
      <c r="W804" s="386"/>
      <c r="X804" s="387"/>
      <c r="Y804" s="382"/>
      <c r="Z804" s="383"/>
      <c r="AA804" s="383"/>
      <c r="AB804" s="389"/>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38"/>
      <c r="B805" s="745"/>
      <c r="C805" s="745"/>
      <c r="D805" s="745"/>
      <c r="E805" s="745"/>
      <c r="F805" s="746"/>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38"/>
      <c r="B806" s="745"/>
      <c r="C806" s="745"/>
      <c r="D806" s="745"/>
      <c r="E806" s="745"/>
      <c r="F806" s="746"/>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38"/>
      <c r="B807" s="745"/>
      <c r="C807" s="745"/>
      <c r="D807" s="745"/>
      <c r="E807" s="745"/>
      <c r="F807" s="746"/>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38"/>
      <c r="B808" s="745"/>
      <c r="C808" s="745"/>
      <c r="D808" s="745"/>
      <c r="E808" s="745"/>
      <c r="F808" s="746"/>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38"/>
      <c r="B809" s="745"/>
      <c r="C809" s="745"/>
      <c r="D809" s="745"/>
      <c r="E809" s="745"/>
      <c r="F809" s="746"/>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38"/>
      <c r="B810" s="745"/>
      <c r="C810" s="745"/>
      <c r="D810" s="745"/>
      <c r="E810" s="745"/>
      <c r="F810" s="746"/>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38"/>
      <c r="B811" s="745"/>
      <c r="C811" s="745"/>
      <c r="D811" s="745"/>
      <c r="E811" s="745"/>
      <c r="F811" s="746"/>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38"/>
      <c r="B812" s="745"/>
      <c r="C812" s="745"/>
      <c r="D812" s="745"/>
      <c r="E812" s="745"/>
      <c r="F812" s="746"/>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38"/>
      <c r="B813" s="745"/>
      <c r="C813" s="745"/>
      <c r="D813" s="745"/>
      <c r="E813" s="745"/>
      <c r="F813" s="746"/>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8"/>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8"/>
      <c r="B816" s="745"/>
      <c r="C816" s="745"/>
      <c r="D816" s="745"/>
      <c r="E816" s="745"/>
      <c r="F816" s="746"/>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89"/>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38"/>
      <c r="B817" s="745"/>
      <c r="C817" s="745"/>
      <c r="D817" s="745"/>
      <c r="E817" s="745"/>
      <c r="F817" s="746"/>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89"/>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38"/>
      <c r="B818" s="745"/>
      <c r="C818" s="745"/>
      <c r="D818" s="745"/>
      <c r="E818" s="745"/>
      <c r="F818" s="746"/>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89"/>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38"/>
      <c r="B819" s="745"/>
      <c r="C819" s="745"/>
      <c r="D819" s="745"/>
      <c r="E819" s="745"/>
      <c r="F819" s="746"/>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38"/>
      <c r="B820" s="745"/>
      <c r="C820" s="745"/>
      <c r="D820" s="745"/>
      <c r="E820" s="745"/>
      <c r="F820" s="746"/>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38"/>
      <c r="B821" s="745"/>
      <c r="C821" s="745"/>
      <c r="D821" s="745"/>
      <c r="E821" s="745"/>
      <c r="F821" s="746"/>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38"/>
      <c r="B822" s="745"/>
      <c r="C822" s="745"/>
      <c r="D822" s="745"/>
      <c r="E822" s="745"/>
      <c r="F822" s="746"/>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38"/>
      <c r="B823" s="745"/>
      <c r="C823" s="745"/>
      <c r="D823" s="745"/>
      <c r="E823" s="745"/>
      <c r="F823" s="746"/>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38"/>
      <c r="B824" s="745"/>
      <c r="C824" s="745"/>
      <c r="D824" s="745"/>
      <c r="E824" s="745"/>
      <c r="F824" s="746"/>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38"/>
      <c r="B825" s="745"/>
      <c r="C825" s="745"/>
      <c r="D825" s="745"/>
      <c r="E825" s="745"/>
      <c r="F825" s="746"/>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38"/>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8"/>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8"/>
      <c r="B829" s="745"/>
      <c r="C829" s="745"/>
      <c r="D829" s="745"/>
      <c r="E829" s="745"/>
      <c r="F829" s="746"/>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89"/>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38"/>
      <c r="B830" s="745"/>
      <c r="C830" s="745"/>
      <c r="D830" s="745"/>
      <c r="E830" s="745"/>
      <c r="F830" s="746"/>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89"/>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38"/>
      <c r="B831" s="745"/>
      <c r="C831" s="745"/>
      <c r="D831" s="745"/>
      <c r="E831" s="745"/>
      <c r="F831" s="746"/>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89"/>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38"/>
      <c r="B832" s="745"/>
      <c r="C832" s="745"/>
      <c r="D832" s="745"/>
      <c r="E832" s="745"/>
      <c r="F832" s="746"/>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38"/>
      <c r="B833" s="745"/>
      <c r="C833" s="745"/>
      <c r="D833" s="745"/>
      <c r="E833" s="745"/>
      <c r="F833" s="746"/>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38"/>
      <c r="B834" s="745"/>
      <c r="C834" s="745"/>
      <c r="D834" s="745"/>
      <c r="E834" s="745"/>
      <c r="F834" s="746"/>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38"/>
      <c r="B835" s="745"/>
      <c r="C835" s="745"/>
      <c r="D835" s="745"/>
      <c r="E835" s="745"/>
      <c r="F835" s="746"/>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38"/>
      <c r="B836" s="745"/>
      <c r="C836" s="745"/>
      <c r="D836" s="745"/>
      <c r="E836" s="745"/>
      <c r="F836" s="746"/>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38"/>
      <c r="B837" s="745"/>
      <c r="C837" s="745"/>
      <c r="D837" s="745"/>
      <c r="E837" s="745"/>
      <c r="F837" s="746"/>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38"/>
      <c r="B838" s="745"/>
      <c r="C838" s="745"/>
      <c r="D838" s="745"/>
      <c r="E838" s="745"/>
      <c r="F838" s="746"/>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5" t="s">
        <v>265</v>
      </c>
      <c r="AM839" s="936"/>
      <c r="AN839" s="93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259</v>
      </c>
      <c r="AD844" s="262"/>
      <c r="AE844" s="262"/>
      <c r="AF844" s="262"/>
      <c r="AG844" s="262"/>
      <c r="AH844" s="332" t="s">
        <v>287</v>
      </c>
      <c r="AI844" s="334"/>
      <c r="AJ844" s="334"/>
      <c r="AK844" s="334"/>
      <c r="AL844" s="334" t="s">
        <v>21</v>
      </c>
      <c r="AM844" s="334"/>
      <c r="AN844" s="334"/>
      <c r="AO844" s="407"/>
      <c r="AP844" s="408" t="s">
        <v>222</v>
      </c>
      <c r="AQ844" s="408"/>
      <c r="AR844" s="408"/>
      <c r="AS844" s="408"/>
      <c r="AT844" s="408"/>
      <c r="AU844" s="408"/>
      <c r="AV844" s="408"/>
      <c r="AW844" s="408"/>
      <c r="AX844" s="408"/>
    </row>
    <row r="845" spans="1:51" ht="30" customHeight="1" x14ac:dyDescent="0.15">
      <c r="A845" s="388">
        <v>1</v>
      </c>
      <c r="B845" s="388">
        <v>1</v>
      </c>
      <c r="C845" s="405" t="s">
        <v>702</v>
      </c>
      <c r="D845" s="402"/>
      <c r="E845" s="402"/>
      <c r="F845" s="402"/>
      <c r="G845" s="402"/>
      <c r="H845" s="402"/>
      <c r="I845" s="402"/>
      <c r="J845" s="403" t="s">
        <v>639</v>
      </c>
      <c r="K845" s="404"/>
      <c r="L845" s="404"/>
      <c r="M845" s="404"/>
      <c r="N845" s="404"/>
      <c r="O845" s="404"/>
      <c r="P845" s="302" t="s">
        <v>695</v>
      </c>
      <c r="Q845" s="302"/>
      <c r="R845" s="302"/>
      <c r="S845" s="302"/>
      <c r="T845" s="302"/>
      <c r="U845" s="302"/>
      <c r="V845" s="302"/>
      <c r="W845" s="302"/>
      <c r="X845" s="302"/>
      <c r="Y845" s="303">
        <v>241</v>
      </c>
      <c r="Z845" s="304"/>
      <c r="AA845" s="304"/>
      <c r="AB845" s="305"/>
      <c r="AC845" s="307" t="s">
        <v>79</v>
      </c>
      <c r="AD845" s="308"/>
      <c r="AE845" s="308"/>
      <c r="AF845" s="308"/>
      <c r="AG845" s="308"/>
      <c r="AH845" s="314" t="s">
        <v>325</v>
      </c>
      <c r="AI845" s="315"/>
      <c r="AJ845" s="315"/>
      <c r="AK845" s="315"/>
      <c r="AL845" s="311" t="s">
        <v>325</v>
      </c>
      <c r="AM845" s="312"/>
      <c r="AN845" s="312"/>
      <c r="AO845" s="313"/>
      <c r="AP845" s="306" t="s">
        <v>325</v>
      </c>
      <c r="AQ845" s="306"/>
      <c r="AR845" s="306"/>
      <c r="AS845" s="306"/>
      <c r="AT845" s="306"/>
      <c r="AU845" s="306"/>
      <c r="AV845" s="306"/>
      <c r="AW845" s="306"/>
      <c r="AX845" s="306"/>
    </row>
    <row r="846" spans="1:51" ht="30" customHeight="1" x14ac:dyDescent="0.15">
      <c r="A846" s="388">
        <v>2</v>
      </c>
      <c r="B846" s="388">
        <v>1</v>
      </c>
      <c r="C846" s="405" t="s">
        <v>703</v>
      </c>
      <c r="D846" s="402"/>
      <c r="E846" s="402"/>
      <c r="F846" s="402"/>
      <c r="G846" s="402"/>
      <c r="H846" s="402"/>
      <c r="I846" s="402"/>
      <c r="J846" s="403" t="s">
        <v>639</v>
      </c>
      <c r="K846" s="404"/>
      <c r="L846" s="404"/>
      <c r="M846" s="404"/>
      <c r="N846" s="404"/>
      <c r="O846" s="404"/>
      <c r="P846" s="302" t="s">
        <v>695</v>
      </c>
      <c r="Q846" s="302"/>
      <c r="R846" s="302"/>
      <c r="S846" s="302"/>
      <c r="T846" s="302"/>
      <c r="U846" s="302"/>
      <c r="V846" s="302"/>
      <c r="W846" s="302"/>
      <c r="X846" s="302"/>
      <c r="Y846" s="303">
        <v>185</v>
      </c>
      <c r="Z846" s="304"/>
      <c r="AA846" s="304"/>
      <c r="AB846" s="305"/>
      <c r="AC846" s="307" t="s">
        <v>79</v>
      </c>
      <c r="AD846" s="308"/>
      <c r="AE846" s="308"/>
      <c r="AF846" s="308"/>
      <c r="AG846" s="308"/>
      <c r="AH846" s="314" t="s">
        <v>325</v>
      </c>
      <c r="AI846" s="315"/>
      <c r="AJ846" s="315"/>
      <c r="AK846" s="315"/>
      <c r="AL846" s="311" t="s">
        <v>325</v>
      </c>
      <c r="AM846" s="312"/>
      <c r="AN846" s="312"/>
      <c r="AO846" s="313"/>
      <c r="AP846" s="306" t="s">
        <v>325</v>
      </c>
      <c r="AQ846" s="306"/>
      <c r="AR846" s="306"/>
      <c r="AS846" s="306"/>
      <c r="AT846" s="306"/>
      <c r="AU846" s="306"/>
      <c r="AV846" s="306"/>
      <c r="AW846" s="306"/>
      <c r="AX846" s="306"/>
      <c r="AY846">
        <f>COUNTA($C$846)</f>
        <v>1</v>
      </c>
    </row>
    <row r="847" spans="1:51" ht="30" customHeight="1" x14ac:dyDescent="0.15">
      <c r="A847" s="388">
        <v>3</v>
      </c>
      <c r="B847" s="388">
        <v>1</v>
      </c>
      <c r="C847" s="405" t="s">
        <v>704</v>
      </c>
      <c r="D847" s="402"/>
      <c r="E847" s="402"/>
      <c r="F847" s="402"/>
      <c r="G847" s="402"/>
      <c r="H847" s="402"/>
      <c r="I847" s="402"/>
      <c r="J847" s="403" t="s">
        <v>639</v>
      </c>
      <c r="K847" s="404"/>
      <c r="L847" s="404"/>
      <c r="M847" s="404"/>
      <c r="N847" s="404"/>
      <c r="O847" s="404"/>
      <c r="P847" s="406" t="s">
        <v>695</v>
      </c>
      <c r="Q847" s="302"/>
      <c r="R847" s="302"/>
      <c r="S847" s="302"/>
      <c r="T847" s="302"/>
      <c r="U847" s="302"/>
      <c r="V847" s="302"/>
      <c r="W847" s="302"/>
      <c r="X847" s="302"/>
      <c r="Y847" s="303">
        <v>151</v>
      </c>
      <c r="Z847" s="304"/>
      <c r="AA847" s="304"/>
      <c r="AB847" s="305"/>
      <c r="AC847" s="307" t="s">
        <v>79</v>
      </c>
      <c r="AD847" s="308"/>
      <c r="AE847" s="308"/>
      <c r="AF847" s="308"/>
      <c r="AG847" s="308"/>
      <c r="AH847" s="314" t="s">
        <v>325</v>
      </c>
      <c r="AI847" s="315"/>
      <c r="AJ847" s="315"/>
      <c r="AK847" s="315"/>
      <c r="AL847" s="311" t="s">
        <v>325</v>
      </c>
      <c r="AM847" s="312"/>
      <c r="AN847" s="312"/>
      <c r="AO847" s="313"/>
      <c r="AP847" s="306" t="s">
        <v>325</v>
      </c>
      <c r="AQ847" s="306"/>
      <c r="AR847" s="306"/>
      <c r="AS847" s="306"/>
      <c r="AT847" s="306"/>
      <c r="AU847" s="306"/>
      <c r="AV847" s="306"/>
      <c r="AW847" s="306"/>
      <c r="AX847" s="306"/>
      <c r="AY847">
        <f>COUNTA($C$847)</f>
        <v>1</v>
      </c>
    </row>
    <row r="848" spans="1:51" ht="30" customHeight="1" x14ac:dyDescent="0.15">
      <c r="A848" s="388">
        <v>4</v>
      </c>
      <c r="B848" s="388">
        <v>1</v>
      </c>
      <c r="C848" s="405" t="s">
        <v>705</v>
      </c>
      <c r="D848" s="402"/>
      <c r="E848" s="402"/>
      <c r="F848" s="402"/>
      <c r="G848" s="402"/>
      <c r="H848" s="402"/>
      <c r="I848" s="402"/>
      <c r="J848" s="403" t="s">
        <v>639</v>
      </c>
      <c r="K848" s="404"/>
      <c r="L848" s="404"/>
      <c r="M848" s="404"/>
      <c r="N848" s="404"/>
      <c r="O848" s="404"/>
      <c r="P848" s="406" t="s">
        <v>695</v>
      </c>
      <c r="Q848" s="302"/>
      <c r="R848" s="302"/>
      <c r="S848" s="302"/>
      <c r="T848" s="302"/>
      <c r="U848" s="302"/>
      <c r="V848" s="302"/>
      <c r="W848" s="302"/>
      <c r="X848" s="302"/>
      <c r="Y848" s="303">
        <v>143</v>
      </c>
      <c r="Z848" s="304"/>
      <c r="AA848" s="304"/>
      <c r="AB848" s="305"/>
      <c r="AC848" s="307" t="s">
        <v>79</v>
      </c>
      <c r="AD848" s="308"/>
      <c r="AE848" s="308"/>
      <c r="AF848" s="308"/>
      <c r="AG848" s="308"/>
      <c r="AH848" s="314" t="s">
        <v>325</v>
      </c>
      <c r="AI848" s="315"/>
      <c r="AJ848" s="315"/>
      <c r="AK848" s="315"/>
      <c r="AL848" s="311" t="s">
        <v>325</v>
      </c>
      <c r="AM848" s="312"/>
      <c r="AN848" s="312"/>
      <c r="AO848" s="313"/>
      <c r="AP848" s="306" t="s">
        <v>325</v>
      </c>
      <c r="AQ848" s="306"/>
      <c r="AR848" s="306"/>
      <c r="AS848" s="306"/>
      <c r="AT848" s="306"/>
      <c r="AU848" s="306"/>
      <c r="AV848" s="306"/>
      <c r="AW848" s="306"/>
      <c r="AX848" s="306"/>
      <c r="AY848">
        <f>COUNTA($C$848)</f>
        <v>1</v>
      </c>
    </row>
    <row r="849" spans="1:51" ht="30" customHeight="1" x14ac:dyDescent="0.15">
      <c r="A849" s="388">
        <v>5</v>
      </c>
      <c r="B849" s="388">
        <v>1</v>
      </c>
      <c r="C849" s="405" t="s">
        <v>706</v>
      </c>
      <c r="D849" s="402"/>
      <c r="E849" s="402"/>
      <c r="F849" s="402"/>
      <c r="G849" s="402"/>
      <c r="H849" s="402"/>
      <c r="I849" s="402"/>
      <c r="J849" s="403" t="s">
        <v>639</v>
      </c>
      <c r="K849" s="404"/>
      <c r="L849" s="404"/>
      <c r="M849" s="404"/>
      <c r="N849" s="404"/>
      <c r="O849" s="404"/>
      <c r="P849" s="302" t="s">
        <v>695</v>
      </c>
      <c r="Q849" s="302"/>
      <c r="R849" s="302"/>
      <c r="S849" s="302"/>
      <c r="T849" s="302"/>
      <c r="U849" s="302"/>
      <c r="V849" s="302"/>
      <c r="W849" s="302"/>
      <c r="X849" s="302"/>
      <c r="Y849" s="303">
        <v>130</v>
      </c>
      <c r="Z849" s="304"/>
      <c r="AA849" s="304"/>
      <c r="AB849" s="305"/>
      <c r="AC849" s="307" t="s">
        <v>79</v>
      </c>
      <c r="AD849" s="308"/>
      <c r="AE849" s="308"/>
      <c r="AF849" s="308"/>
      <c r="AG849" s="308"/>
      <c r="AH849" s="314" t="s">
        <v>325</v>
      </c>
      <c r="AI849" s="315"/>
      <c r="AJ849" s="315"/>
      <c r="AK849" s="315"/>
      <c r="AL849" s="311" t="s">
        <v>325</v>
      </c>
      <c r="AM849" s="312"/>
      <c r="AN849" s="312"/>
      <c r="AO849" s="313"/>
      <c r="AP849" s="306" t="s">
        <v>325</v>
      </c>
      <c r="AQ849" s="306"/>
      <c r="AR849" s="306"/>
      <c r="AS849" s="306"/>
      <c r="AT849" s="306"/>
      <c r="AU849" s="306"/>
      <c r="AV849" s="306"/>
      <c r="AW849" s="306"/>
      <c r="AX849" s="306"/>
      <c r="AY849">
        <f>COUNTA($C$849)</f>
        <v>1</v>
      </c>
    </row>
    <row r="850" spans="1:51" ht="30" customHeight="1" x14ac:dyDescent="0.15">
      <c r="A850" s="388">
        <v>6</v>
      </c>
      <c r="B850" s="388">
        <v>1</v>
      </c>
      <c r="C850" s="405" t="s">
        <v>707</v>
      </c>
      <c r="D850" s="402"/>
      <c r="E850" s="402"/>
      <c r="F850" s="402"/>
      <c r="G850" s="402"/>
      <c r="H850" s="402"/>
      <c r="I850" s="402"/>
      <c r="J850" s="403" t="s">
        <v>639</v>
      </c>
      <c r="K850" s="404"/>
      <c r="L850" s="404"/>
      <c r="M850" s="404"/>
      <c r="N850" s="404"/>
      <c r="O850" s="404"/>
      <c r="P850" s="302" t="s">
        <v>695</v>
      </c>
      <c r="Q850" s="302"/>
      <c r="R850" s="302"/>
      <c r="S850" s="302"/>
      <c r="T850" s="302"/>
      <c r="U850" s="302"/>
      <c r="V850" s="302"/>
      <c r="W850" s="302"/>
      <c r="X850" s="302"/>
      <c r="Y850" s="303">
        <v>111</v>
      </c>
      <c r="Z850" s="304"/>
      <c r="AA850" s="304"/>
      <c r="AB850" s="305"/>
      <c r="AC850" s="307" t="s">
        <v>79</v>
      </c>
      <c r="AD850" s="308"/>
      <c r="AE850" s="308"/>
      <c r="AF850" s="308"/>
      <c r="AG850" s="308"/>
      <c r="AH850" s="314" t="s">
        <v>325</v>
      </c>
      <c r="AI850" s="315"/>
      <c r="AJ850" s="315"/>
      <c r="AK850" s="315"/>
      <c r="AL850" s="311" t="s">
        <v>325</v>
      </c>
      <c r="AM850" s="312"/>
      <c r="AN850" s="312"/>
      <c r="AO850" s="313"/>
      <c r="AP850" s="306" t="s">
        <v>325</v>
      </c>
      <c r="AQ850" s="306"/>
      <c r="AR850" s="306"/>
      <c r="AS850" s="306"/>
      <c r="AT850" s="306"/>
      <c r="AU850" s="306"/>
      <c r="AV850" s="306"/>
      <c r="AW850" s="306"/>
      <c r="AX850" s="306"/>
      <c r="AY850">
        <f>COUNTA($C$850)</f>
        <v>1</v>
      </c>
    </row>
    <row r="851" spans="1:51" ht="30" customHeight="1" x14ac:dyDescent="0.15">
      <c r="A851" s="388">
        <v>7</v>
      </c>
      <c r="B851" s="388">
        <v>1</v>
      </c>
      <c r="C851" s="405" t="s">
        <v>708</v>
      </c>
      <c r="D851" s="402"/>
      <c r="E851" s="402"/>
      <c r="F851" s="402"/>
      <c r="G851" s="402"/>
      <c r="H851" s="402"/>
      <c r="I851" s="402"/>
      <c r="J851" s="403" t="s">
        <v>639</v>
      </c>
      <c r="K851" s="404"/>
      <c r="L851" s="404"/>
      <c r="M851" s="404"/>
      <c r="N851" s="404"/>
      <c r="O851" s="404"/>
      <c r="P851" s="302" t="s">
        <v>695</v>
      </c>
      <c r="Q851" s="302"/>
      <c r="R851" s="302"/>
      <c r="S851" s="302"/>
      <c r="T851" s="302"/>
      <c r="U851" s="302"/>
      <c r="V851" s="302"/>
      <c r="W851" s="302"/>
      <c r="X851" s="302"/>
      <c r="Y851" s="303">
        <v>109</v>
      </c>
      <c r="Z851" s="304"/>
      <c r="AA851" s="304"/>
      <c r="AB851" s="305"/>
      <c r="AC851" s="307" t="s">
        <v>79</v>
      </c>
      <c r="AD851" s="308"/>
      <c r="AE851" s="308"/>
      <c r="AF851" s="308"/>
      <c r="AG851" s="308"/>
      <c r="AH851" s="314" t="s">
        <v>325</v>
      </c>
      <c r="AI851" s="315"/>
      <c r="AJ851" s="315"/>
      <c r="AK851" s="315"/>
      <c r="AL851" s="311" t="s">
        <v>325</v>
      </c>
      <c r="AM851" s="312"/>
      <c r="AN851" s="312"/>
      <c r="AO851" s="313"/>
      <c r="AP851" s="306" t="s">
        <v>325</v>
      </c>
      <c r="AQ851" s="306"/>
      <c r="AR851" s="306"/>
      <c r="AS851" s="306"/>
      <c r="AT851" s="306"/>
      <c r="AU851" s="306"/>
      <c r="AV851" s="306"/>
      <c r="AW851" s="306"/>
      <c r="AX851" s="306"/>
      <c r="AY851">
        <f>COUNTA($C$851)</f>
        <v>1</v>
      </c>
    </row>
    <row r="852" spans="1:51" ht="30" customHeight="1" x14ac:dyDescent="0.15">
      <c r="A852" s="388">
        <v>8</v>
      </c>
      <c r="B852" s="388">
        <v>1</v>
      </c>
      <c r="C852" s="405" t="s">
        <v>709</v>
      </c>
      <c r="D852" s="402"/>
      <c r="E852" s="402"/>
      <c r="F852" s="402"/>
      <c r="G852" s="402"/>
      <c r="H852" s="402"/>
      <c r="I852" s="402"/>
      <c r="J852" s="403" t="s">
        <v>639</v>
      </c>
      <c r="K852" s="404"/>
      <c r="L852" s="404"/>
      <c r="M852" s="404"/>
      <c r="N852" s="404"/>
      <c r="O852" s="404"/>
      <c r="P852" s="302" t="s">
        <v>695</v>
      </c>
      <c r="Q852" s="302"/>
      <c r="R852" s="302"/>
      <c r="S852" s="302"/>
      <c r="T852" s="302"/>
      <c r="U852" s="302"/>
      <c r="V852" s="302"/>
      <c r="W852" s="302"/>
      <c r="X852" s="302"/>
      <c r="Y852" s="303">
        <v>108</v>
      </c>
      <c r="Z852" s="304"/>
      <c r="AA852" s="304"/>
      <c r="AB852" s="305"/>
      <c r="AC852" s="307" t="s">
        <v>79</v>
      </c>
      <c r="AD852" s="308"/>
      <c r="AE852" s="308"/>
      <c r="AF852" s="308"/>
      <c r="AG852" s="308"/>
      <c r="AH852" s="314" t="s">
        <v>325</v>
      </c>
      <c r="AI852" s="315"/>
      <c r="AJ852" s="315"/>
      <c r="AK852" s="315"/>
      <c r="AL852" s="311" t="s">
        <v>325</v>
      </c>
      <c r="AM852" s="312"/>
      <c r="AN852" s="312"/>
      <c r="AO852" s="313"/>
      <c r="AP852" s="306" t="s">
        <v>325</v>
      </c>
      <c r="AQ852" s="306"/>
      <c r="AR852" s="306"/>
      <c r="AS852" s="306"/>
      <c r="AT852" s="306"/>
      <c r="AU852" s="306"/>
      <c r="AV852" s="306"/>
      <c r="AW852" s="306"/>
      <c r="AX852" s="306"/>
      <c r="AY852">
        <f>COUNTA($C$852)</f>
        <v>1</v>
      </c>
    </row>
    <row r="853" spans="1:51" ht="30" customHeight="1" x14ac:dyDescent="0.15">
      <c r="A853" s="388">
        <v>9</v>
      </c>
      <c r="B853" s="388">
        <v>1</v>
      </c>
      <c r="C853" s="405" t="s">
        <v>710</v>
      </c>
      <c r="D853" s="402"/>
      <c r="E853" s="402"/>
      <c r="F853" s="402"/>
      <c r="G853" s="402"/>
      <c r="H853" s="402"/>
      <c r="I853" s="402"/>
      <c r="J853" s="403" t="s">
        <v>639</v>
      </c>
      <c r="K853" s="404"/>
      <c r="L853" s="404"/>
      <c r="M853" s="404"/>
      <c r="N853" s="404"/>
      <c r="O853" s="404"/>
      <c r="P853" s="302" t="s">
        <v>695</v>
      </c>
      <c r="Q853" s="302"/>
      <c r="R853" s="302"/>
      <c r="S853" s="302"/>
      <c r="T853" s="302"/>
      <c r="U853" s="302"/>
      <c r="V853" s="302"/>
      <c r="W853" s="302"/>
      <c r="X853" s="302"/>
      <c r="Y853" s="303">
        <v>91</v>
      </c>
      <c r="Z853" s="304"/>
      <c r="AA853" s="304"/>
      <c r="AB853" s="305"/>
      <c r="AC853" s="307" t="s">
        <v>79</v>
      </c>
      <c r="AD853" s="308"/>
      <c r="AE853" s="308"/>
      <c r="AF853" s="308"/>
      <c r="AG853" s="308"/>
      <c r="AH853" s="314" t="s">
        <v>325</v>
      </c>
      <c r="AI853" s="315"/>
      <c r="AJ853" s="315"/>
      <c r="AK853" s="315"/>
      <c r="AL853" s="311" t="s">
        <v>325</v>
      </c>
      <c r="AM853" s="312"/>
      <c r="AN853" s="312"/>
      <c r="AO853" s="313"/>
      <c r="AP853" s="306" t="s">
        <v>325</v>
      </c>
      <c r="AQ853" s="306"/>
      <c r="AR853" s="306"/>
      <c r="AS853" s="306"/>
      <c r="AT853" s="306"/>
      <c r="AU853" s="306"/>
      <c r="AV853" s="306"/>
      <c r="AW853" s="306"/>
      <c r="AX853" s="306"/>
      <c r="AY853">
        <f>COUNTA($C$853)</f>
        <v>1</v>
      </c>
    </row>
    <row r="854" spans="1:51" ht="30" customHeight="1" x14ac:dyDescent="0.15">
      <c r="A854" s="388">
        <v>10</v>
      </c>
      <c r="B854" s="388">
        <v>1</v>
      </c>
      <c r="C854" s="405" t="s">
        <v>711</v>
      </c>
      <c r="D854" s="402"/>
      <c r="E854" s="402"/>
      <c r="F854" s="402"/>
      <c r="G854" s="402"/>
      <c r="H854" s="402"/>
      <c r="I854" s="402"/>
      <c r="J854" s="403" t="s">
        <v>639</v>
      </c>
      <c r="K854" s="404"/>
      <c r="L854" s="404"/>
      <c r="M854" s="404"/>
      <c r="N854" s="404"/>
      <c r="O854" s="404"/>
      <c r="P854" s="302" t="s">
        <v>695</v>
      </c>
      <c r="Q854" s="302"/>
      <c r="R854" s="302"/>
      <c r="S854" s="302"/>
      <c r="T854" s="302"/>
      <c r="U854" s="302"/>
      <c r="V854" s="302"/>
      <c r="W854" s="302"/>
      <c r="X854" s="302"/>
      <c r="Y854" s="303">
        <v>65</v>
      </c>
      <c r="Z854" s="304"/>
      <c r="AA854" s="304"/>
      <c r="AB854" s="305"/>
      <c r="AC854" s="307" t="s">
        <v>79</v>
      </c>
      <c r="AD854" s="308"/>
      <c r="AE854" s="308"/>
      <c r="AF854" s="308"/>
      <c r="AG854" s="308"/>
      <c r="AH854" s="314" t="s">
        <v>325</v>
      </c>
      <c r="AI854" s="315"/>
      <c r="AJ854" s="315"/>
      <c r="AK854" s="315"/>
      <c r="AL854" s="311" t="s">
        <v>325</v>
      </c>
      <c r="AM854" s="312"/>
      <c r="AN854" s="312"/>
      <c r="AO854" s="313"/>
      <c r="AP854" s="306" t="s">
        <v>325</v>
      </c>
      <c r="AQ854" s="306"/>
      <c r="AR854" s="306"/>
      <c r="AS854" s="306"/>
      <c r="AT854" s="306"/>
      <c r="AU854" s="306"/>
      <c r="AV854" s="306"/>
      <c r="AW854" s="306"/>
      <c r="AX854" s="306"/>
      <c r="AY854">
        <f>COUNTA($C$854)</f>
        <v>1</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259</v>
      </c>
      <c r="AD877" s="262"/>
      <c r="AE877" s="262"/>
      <c r="AF877" s="262"/>
      <c r="AG877" s="262"/>
      <c r="AH877" s="332" t="s">
        <v>287</v>
      </c>
      <c r="AI877" s="334"/>
      <c r="AJ877" s="334"/>
      <c r="AK877" s="334"/>
      <c r="AL877" s="334" t="s">
        <v>21</v>
      </c>
      <c r="AM877" s="334"/>
      <c r="AN877" s="334"/>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8">
        <v>1</v>
      </c>
      <c r="B878" s="388">
        <v>1</v>
      </c>
      <c r="C878" s="402"/>
      <c r="D878" s="402"/>
      <c r="E878" s="402"/>
      <c r="F878" s="402"/>
      <c r="G878" s="402"/>
      <c r="H878" s="402"/>
      <c r="I878" s="402"/>
      <c r="J878" s="403"/>
      <c r="K878" s="404"/>
      <c r="L878" s="404"/>
      <c r="M878" s="404"/>
      <c r="N878" s="404"/>
      <c r="O878" s="404"/>
      <c r="P878" s="302"/>
      <c r="Q878" s="302"/>
      <c r="R878" s="302"/>
      <c r="S878" s="302"/>
      <c r="T878" s="302"/>
      <c r="U878" s="302"/>
      <c r="V878" s="302"/>
      <c r="W878" s="302"/>
      <c r="X878" s="302"/>
      <c r="Y878" s="303"/>
      <c r="Z878" s="304"/>
      <c r="AA878" s="304"/>
      <c r="AB878" s="305"/>
      <c r="AC878" s="307"/>
      <c r="AD878" s="308"/>
      <c r="AE878" s="308"/>
      <c r="AF878" s="308"/>
      <c r="AG878" s="308"/>
      <c r="AH878" s="314"/>
      <c r="AI878" s="315"/>
      <c r="AJ878" s="315"/>
      <c r="AK878" s="315"/>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8">
        <v>2</v>
      </c>
      <c r="B879" s="388">
        <v>1</v>
      </c>
      <c r="C879" s="405"/>
      <c r="D879" s="402"/>
      <c r="E879" s="402"/>
      <c r="F879" s="402"/>
      <c r="G879" s="402"/>
      <c r="H879" s="402"/>
      <c r="I879" s="402"/>
      <c r="J879" s="403"/>
      <c r="K879" s="404"/>
      <c r="L879" s="404"/>
      <c r="M879" s="404"/>
      <c r="N879" s="404"/>
      <c r="O879" s="404"/>
      <c r="P879" s="302"/>
      <c r="Q879" s="302"/>
      <c r="R879" s="302"/>
      <c r="S879" s="302"/>
      <c r="T879" s="302"/>
      <c r="U879" s="302"/>
      <c r="V879" s="302"/>
      <c r="W879" s="302"/>
      <c r="X879" s="302"/>
      <c r="Y879" s="303"/>
      <c r="Z879" s="304"/>
      <c r="AA879" s="304"/>
      <c r="AB879" s="305"/>
      <c r="AC879" s="307"/>
      <c r="AD879" s="308"/>
      <c r="AE879" s="308"/>
      <c r="AF879" s="308"/>
      <c r="AG879" s="308"/>
      <c r="AH879" s="314"/>
      <c r="AI879" s="315"/>
      <c r="AJ879" s="315"/>
      <c r="AK879" s="31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8">
        <v>3</v>
      </c>
      <c r="B880" s="388">
        <v>1</v>
      </c>
      <c r="C880" s="405"/>
      <c r="D880" s="402"/>
      <c r="E880" s="402"/>
      <c r="F880" s="402"/>
      <c r="G880" s="402"/>
      <c r="H880" s="402"/>
      <c r="I880" s="402"/>
      <c r="J880" s="403"/>
      <c r="K880" s="404"/>
      <c r="L880" s="404"/>
      <c r="M880" s="404"/>
      <c r="N880" s="404"/>
      <c r="O880" s="404"/>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8">
        <v>4</v>
      </c>
      <c r="B881" s="388">
        <v>1</v>
      </c>
      <c r="C881" s="405"/>
      <c r="D881" s="402"/>
      <c r="E881" s="402"/>
      <c r="F881" s="402"/>
      <c r="G881" s="402"/>
      <c r="H881" s="402"/>
      <c r="I881" s="402"/>
      <c r="J881" s="403"/>
      <c r="K881" s="404"/>
      <c r="L881" s="404"/>
      <c r="M881" s="404"/>
      <c r="N881" s="404"/>
      <c r="O881" s="404"/>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8">
        <v>5</v>
      </c>
      <c r="B882" s="388">
        <v>1</v>
      </c>
      <c r="C882" s="402"/>
      <c r="D882" s="402"/>
      <c r="E882" s="402"/>
      <c r="F882" s="402"/>
      <c r="G882" s="402"/>
      <c r="H882" s="402"/>
      <c r="I882" s="402"/>
      <c r="J882" s="403"/>
      <c r="K882" s="404"/>
      <c r="L882" s="404"/>
      <c r="M882" s="404"/>
      <c r="N882" s="404"/>
      <c r="O882" s="404"/>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8">
        <v>6</v>
      </c>
      <c r="B883" s="388">
        <v>1</v>
      </c>
      <c r="C883" s="402"/>
      <c r="D883" s="402"/>
      <c r="E883" s="402"/>
      <c r="F883" s="402"/>
      <c r="G883" s="402"/>
      <c r="H883" s="402"/>
      <c r="I883" s="402"/>
      <c r="J883" s="403"/>
      <c r="K883" s="404"/>
      <c r="L883" s="404"/>
      <c r="M883" s="404"/>
      <c r="N883" s="404"/>
      <c r="O883" s="404"/>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8">
        <v>7</v>
      </c>
      <c r="B884" s="388">
        <v>1</v>
      </c>
      <c r="C884" s="402"/>
      <c r="D884" s="402"/>
      <c r="E884" s="402"/>
      <c r="F884" s="402"/>
      <c r="G884" s="402"/>
      <c r="H884" s="402"/>
      <c r="I884" s="402"/>
      <c r="J884" s="403"/>
      <c r="K884" s="404"/>
      <c r="L884" s="404"/>
      <c r="M884" s="404"/>
      <c r="N884" s="404"/>
      <c r="O884" s="404"/>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8">
        <v>8</v>
      </c>
      <c r="B885" s="388">
        <v>1</v>
      </c>
      <c r="C885" s="402"/>
      <c r="D885" s="402"/>
      <c r="E885" s="402"/>
      <c r="F885" s="402"/>
      <c r="G885" s="402"/>
      <c r="H885" s="402"/>
      <c r="I885" s="402"/>
      <c r="J885" s="403"/>
      <c r="K885" s="404"/>
      <c r="L885" s="404"/>
      <c r="M885" s="404"/>
      <c r="N885" s="404"/>
      <c r="O885" s="404"/>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8">
        <v>9</v>
      </c>
      <c r="B886" s="388">
        <v>1</v>
      </c>
      <c r="C886" s="402"/>
      <c r="D886" s="402"/>
      <c r="E886" s="402"/>
      <c r="F886" s="402"/>
      <c r="G886" s="402"/>
      <c r="H886" s="402"/>
      <c r="I886" s="402"/>
      <c r="J886" s="403"/>
      <c r="K886" s="404"/>
      <c r="L886" s="404"/>
      <c r="M886" s="404"/>
      <c r="N886" s="404"/>
      <c r="O886" s="404"/>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8">
        <v>10</v>
      </c>
      <c r="B887" s="388">
        <v>1</v>
      </c>
      <c r="C887" s="402"/>
      <c r="D887" s="402"/>
      <c r="E887" s="402"/>
      <c r="F887" s="402"/>
      <c r="G887" s="402"/>
      <c r="H887" s="402"/>
      <c r="I887" s="402"/>
      <c r="J887" s="403"/>
      <c r="K887" s="404"/>
      <c r="L887" s="404"/>
      <c r="M887" s="404"/>
      <c r="N887" s="404"/>
      <c r="O887" s="404"/>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259</v>
      </c>
      <c r="AD910" s="262"/>
      <c r="AE910" s="262"/>
      <c r="AF910" s="262"/>
      <c r="AG910" s="262"/>
      <c r="AH910" s="332" t="s">
        <v>287</v>
      </c>
      <c r="AI910" s="334"/>
      <c r="AJ910" s="334"/>
      <c r="AK910" s="334"/>
      <c r="AL910" s="334" t="s">
        <v>21</v>
      </c>
      <c r="AM910" s="334"/>
      <c r="AN910" s="334"/>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8">
        <v>1</v>
      </c>
      <c r="B911" s="388">
        <v>1</v>
      </c>
      <c r="C911" s="402"/>
      <c r="D911" s="402"/>
      <c r="E911" s="402"/>
      <c r="F911" s="402"/>
      <c r="G911" s="402"/>
      <c r="H911" s="402"/>
      <c r="I911" s="402"/>
      <c r="J911" s="403"/>
      <c r="K911" s="404"/>
      <c r="L911" s="404"/>
      <c r="M911" s="404"/>
      <c r="N911" s="404"/>
      <c r="O911" s="404"/>
      <c r="P911" s="302"/>
      <c r="Q911" s="302"/>
      <c r="R911" s="302"/>
      <c r="S911" s="302"/>
      <c r="T911" s="302"/>
      <c r="U911" s="302"/>
      <c r="V911" s="302"/>
      <c r="W911" s="302"/>
      <c r="X911" s="302"/>
      <c r="Y911" s="303"/>
      <c r="Z911" s="304"/>
      <c r="AA911" s="304"/>
      <c r="AB911" s="305"/>
      <c r="AC911" s="307"/>
      <c r="AD911" s="308"/>
      <c r="AE911" s="308"/>
      <c r="AF911" s="308"/>
      <c r="AG911" s="308"/>
      <c r="AH911" s="314"/>
      <c r="AI911" s="315"/>
      <c r="AJ911" s="315"/>
      <c r="AK911" s="31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2"/>
      <c r="Q912" s="302"/>
      <c r="R912" s="302"/>
      <c r="S912" s="302"/>
      <c r="T912" s="302"/>
      <c r="U912" s="302"/>
      <c r="V912" s="302"/>
      <c r="W912" s="302"/>
      <c r="X912" s="302"/>
      <c r="Y912" s="303"/>
      <c r="Z912" s="304"/>
      <c r="AA912" s="304"/>
      <c r="AB912" s="305"/>
      <c r="AC912" s="307"/>
      <c r="AD912" s="308"/>
      <c r="AE912" s="308"/>
      <c r="AF912" s="308"/>
      <c r="AG912" s="308"/>
      <c r="AH912" s="314"/>
      <c r="AI912" s="315"/>
      <c r="AJ912" s="315"/>
      <c r="AK912" s="31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8">
        <v>3</v>
      </c>
      <c r="B913" s="388">
        <v>1</v>
      </c>
      <c r="C913" s="405"/>
      <c r="D913" s="402"/>
      <c r="E913" s="402"/>
      <c r="F913" s="402"/>
      <c r="G913" s="402"/>
      <c r="H913" s="402"/>
      <c r="I913" s="402"/>
      <c r="J913" s="403"/>
      <c r="K913" s="404"/>
      <c r="L913" s="404"/>
      <c r="M913" s="404"/>
      <c r="N913" s="404"/>
      <c r="O913" s="404"/>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8">
        <v>4</v>
      </c>
      <c r="B914" s="388">
        <v>1</v>
      </c>
      <c r="C914" s="405"/>
      <c r="D914" s="402"/>
      <c r="E914" s="402"/>
      <c r="F914" s="402"/>
      <c r="G914" s="402"/>
      <c r="H914" s="402"/>
      <c r="I914" s="402"/>
      <c r="J914" s="403"/>
      <c r="K914" s="404"/>
      <c r="L914" s="404"/>
      <c r="M914" s="404"/>
      <c r="N914" s="404"/>
      <c r="O914" s="404"/>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259</v>
      </c>
      <c r="AD943" s="262"/>
      <c r="AE943" s="262"/>
      <c r="AF943" s="262"/>
      <c r="AG943" s="262"/>
      <c r="AH943" s="332" t="s">
        <v>287</v>
      </c>
      <c r="AI943" s="334"/>
      <c r="AJ943" s="334"/>
      <c r="AK943" s="334"/>
      <c r="AL943" s="334" t="s">
        <v>21</v>
      </c>
      <c r="AM943" s="334"/>
      <c r="AN943" s="334"/>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2"/>
      <c r="Q944" s="302"/>
      <c r="R944" s="302"/>
      <c r="S944" s="302"/>
      <c r="T944" s="302"/>
      <c r="U944" s="302"/>
      <c r="V944" s="302"/>
      <c r="W944" s="302"/>
      <c r="X944" s="302"/>
      <c r="Y944" s="303"/>
      <c r="Z944" s="304"/>
      <c r="AA944" s="304"/>
      <c r="AB944" s="305"/>
      <c r="AC944" s="307"/>
      <c r="AD944" s="308"/>
      <c r="AE944" s="308"/>
      <c r="AF944" s="308"/>
      <c r="AG944" s="308"/>
      <c r="AH944" s="314"/>
      <c r="AI944" s="315"/>
      <c r="AJ944" s="315"/>
      <c r="AK944" s="31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2"/>
      <c r="Q945" s="302"/>
      <c r="R945" s="302"/>
      <c r="S945" s="302"/>
      <c r="T945" s="302"/>
      <c r="U945" s="302"/>
      <c r="V945" s="302"/>
      <c r="W945" s="302"/>
      <c r="X945" s="302"/>
      <c r="Y945" s="303"/>
      <c r="Z945" s="304"/>
      <c r="AA945" s="304"/>
      <c r="AB945" s="305"/>
      <c r="AC945" s="307"/>
      <c r="AD945" s="308"/>
      <c r="AE945" s="308"/>
      <c r="AF945" s="308"/>
      <c r="AG945" s="308"/>
      <c r="AH945" s="314"/>
      <c r="AI945" s="315"/>
      <c r="AJ945" s="315"/>
      <c r="AK945" s="31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8">
        <v>3</v>
      </c>
      <c r="B946" s="388">
        <v>1</v>
      </c>
      <c r="C946" s="405"/>
      <c r="D946" s="402"/>
      <c r="E946" s="402"/>
      <c r="F946" s="402"/>
      <c r="G946" s="402"/>
      <c r="H946" s="402"/>
      <c r="I946" s="402"/>
      <c r="J946" s="403"/>
      <c r="K946" s="404"/>
      <c r="L946" s="404"/>
      <c r="M946" s="404"/>
      <c r="N946" s="404"/>
      <c r="O946" s="404"/>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8">
        <v>4</v>
      </c>
      <c r="B947" s="388">
        <v>1</v>
      </c>
      <c r="C947" s="405"/>
      <c r="D947" s="402"/>
      <c r="E947" s="402"/>
      <c r="F947" s="402"/>
      <c r="G947" s="402"/>
      <c r="H947" s="402"/>
      <c r="I947" s="402"/>
      <c r="J947" s="403"/>
      <c r="K947" s="404"/>
      <c r="L947" s="404"/>
      <c r="M947" s="404"/>
      <c r="N947" s="404"/>
      <c r="O947" s="404"/>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259</v>
      </c>
      <c r="AD976" s="262"/>
      <c r="AE976" s="262"/>
      <c r="AF976" s="262"/>
      <c r="AG976" s="262"/>
      <c r="AH976" s="332" t="s">
        <v>287</v>
      </c>
      <c r="AI976" s="334"/>
      <c r="AJ976" s="334"/>
      <c r="AK976" s="334"/>
      <c r="AL976" s="334" t="s">
        <v>21</v>
      </c>
      <c r="AM976" s="334"/>
      <c r="AN976" s="334"/>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2"/>
      <c r="Q977" s="302"/>
      <c r="R977" s="302"/>
      <c r="S977" s="302"/>
      <c r="T977" s="302"/>
      <c r="U977" s="302"/>
      <c r="V977" s="302"/>
      <c r="W977" s="302"/>
      <c r="X977" s="302"/>
      <c r="Y977" s="303"/>
      <c r="Z977" s="304"/>
      <c r="AA977" s="304"/>
      <c r="AB977" s="305"/>
      <c r="AC977" s="307"/>
      <c r="AD977" s="308"/>
      <c r="AE977" s="308"/>
      <c r="AF977" s="308"/>
      <c r="AG977" s="308"/>
      <c r="AH977" s="314"/>
      <c r="AI977" s="315"/>
      <c r="AJ977" s="315"/>
      <c r="AK977" s="31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2"/>
      <c r="Q978" s="302"/>
      <c r="R978" s="302"/>
      <c r="S978" s="302"/>
      <c r="T978" s="302"/>
      <c r="U978" s="302"/>
      <c r="V978" s="302"/>
      <c r="W978" s="302"/>
      <c r="X978" s="302"/>
      <c r="Y978" s="303"/>
      <c r="Z978" s="304"/>
      <c r="AA978" s="304"/>
      <c r="AB978" s="305"/>
      <c r="AC978" s="307"/>
      <c r="AD978" s="308"/>
      <c r="AE978" s="308"/>
      <c r="AF978" s="308"/>
      <c r="AG978" s="308"/>
      <c r="AH978" s="314"/>
      <c r="AI978" s="315"/>
      <c r="AJ978" s="315"/>
      <c r="AK978" s="31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8">
        <v>3</v>
      </c>
      <c r="B979" s="388">
        <v>1</v>
      </c>
      <c r="C979" s="405"/>
      <c r="D979" s="402"/>
      <c r="E979" s="402"/>
      <c r="F979" s="402"/>
      <c r="G979" s="402"/>
      <c r="H979" s="402"/>
      <c r="I979" s="402"/>
      <c r="J979" s="403"/>
      <c r="K979" s="404"/>
      <c r="L979" s="404"/>
      <c r="M979" s="404"/>
      <c r="N979" s="404"/>
      <c r="O979" s="404"/>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8">
        <v>4</v>
      </c>
      <c r="B980" s="388">
        <v>1</v>
      </c>
      <c r="C980" s="405"/>
      <c r="D980" s="402"/>
      <c r="E980" s="402"/>
      <c r="F980" s="402"/>
      <c r="G980" s="402"/>
      <c r="H980" s="402"/>
      <c r="I980" s="402"/>
      <c r="J980" s="403"/>
      <c r="K980" s="404"/>
      <c r="L980" s="404"/>
      <c r="M980" s="404"/>
      <c r="N980" s="404"/>
      <c r="O980" s="404"/>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259</v>
      </c>
      <c r="AD1009" s="262"/>
      <c r="AE1009" s="262"/>
      <c r="AF1009" s="262"/>
      <c r="AG1009" s="262"/>
      <c r="AH1009" s="332" t="s">
        <v>287</v>
      </c>
      <c r="AI1009" s="334"/>
      <c r="AJ1009" s="334"/>
      <c r="AK1009" s="334"/>
      <c r="AL1009" s="334" t="s">
        <v>21</v>
      </c>
      <c r="AM1009" s="334"/>
      <c r="AN1009" s="334"/>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2"/>
      <c r="Q1010" s="302"/>
      <c r="R1010" s="302"/>
      <c r="S1010" s="302"/>
      <c r="T1010" s="302"/>
      <c r="U1010" s="302"/>
      <c r="V1010" s="302"/>
      <c r="W1010" s="302"/>
      <c r="X1010" s="302"/>
      <c r="Y1010" s="303"/>
      <c r="Z1010" s="304"/>
      <c r="AA1010" s="304"/>
      <c r="AB1010" s="305"/>
      <c r="AC1010" s="307"/>
      <c r="AD1010" s="308"/>
      <c r="AE1010" s="308"/>
      <c r="AF1010" s="308"/>
      <c r="AG1010" s="308"/>
      <c r="AH1010" s="314"/>
      <c r="AI1010" s="315"/>
      <c r="AJ1010" s="315"/>
      <c r="AK1010" s="31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2"/>
      <c r="Q1011" s="302"/>
      <c r="R1011" s="302"/>
      <c r="S1011" s="302"/>
      <c r="T1011" s="302"/>
      <c r="U1011" s="302"/>
      <c r="V1011" s="302"/>
      <c r="W1011" s="302"/>
      <c r="X1011" s="302"/>
      <c r="Y1011" s="303"/>
      <c r="Z1011" s="304"/>
      <c r="AA1011" s="304"/>
      <c r="AB1011" s="305"/>
      <c r="AC1011" s="307"/>
      <c r="AD1011" s="308"/>
      <c r="AE1011" s="308"/>
      <c r="AF1011" s="308"/>
      <c r="AG1011" s="308"/>
      <c r="AH1011" s="314"/>
      <c r="AI1011" s="315"/>
      <c r="AJ1011" s="315"/>
      <c r="AK1011" s="31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8">
        <v>3</v>
      </c>
      <c r="B1012" s="388">
        <v>1</v>
      </c>
      <c r="C1012" s="405"/>
      <c r="D1012" s="402"/>
      <c r="E1012" s="402"/>
      <c r="F1012" s="402"/>
      <c r="G1012" s="402"/>
      <c r="H1012" s="402"/>
      <c r="I1012" s="402"/>
      <c r="J1012" s="403"/>
      <c r="K1012" s="404"/>
      <c r="L1012" s="404"/>
      <c r="M1012" s="404"/>
      <c r="N1012" s="404"/>
      <c r="O1012" s="404"/>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8">
        <v>4</v>
      </c>
      <c r="B1013" s="388">
        <v>1</v>
      </c>
      <c r="C1013" s="405"/>
      <c r="D1013" s="402"/>
      <c r="E1013" s="402"/>
      <c r="F1013" s="402"/>
      <c r="G1013" s="402"/>
      <c r="H1013" s="402"/>
      <c r="I1013" s="402"/>
      <c r="J1013" s="403"/>
      <c r="K1013" s="404"/>
      <c r="L1013" s="404"/>
      <c r="M1013" s="404"/>
      <c r="N1013" s="404"/>
      <c r="O1013" s="404"/>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259</v>
      </c>
      <c r="AD1042" s="262"/>
      <c r="AE1042" s="262"/>
      <c r="AF1042" s="262"/>
      <c r="AG1042" s="262"/>
      <c r="AH1042" s="332" t="s">
        <v>287</v>
      </c>
      <c r="AI1042" s="334"/>
      <c r="AJ1042" s="334"/>
      <c r="AK1042" s="334"/>
      <c r="AL1042" s="334" t="s">
        <v>21</v>
      </c>
      <c r="AM1042" s="334"/>
      <c r="AN1042" s="334"/>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2"/>
      <c r="Q1043" s="302"/>
      <c r="R1043" s="302"/>
      <c r="S1043" s="302"/>
      <c r="T1043" s="302"/>
      <c r="U1043" s="302"/>
      <c r="V1043" s="302"/>
      <c r="W1043" s="302"/>
      <c r="X1043" s="302"/>
      <c r="Y1043" s="303"/>
      <c r="Z1043" s="304"/>
      <c r="AA1043" s="304"/>
      <c r="AB1043" s="305"/>
      <c r="AC1043" s="307"/>
      <c r="AD1043" s="308"/>
      <c r="AE1043" s="308"/>
      <c r="AF1043" s="308"/>
      <c r="AG1043" s="308"/>
      <c r="AH1043" s="314"/>
      <c r="AI1043" s="315"/>
      <c r="AJ1043" s="315"/>
      <c r="AK1043" s="31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2"/>
      <c r="Q1044" s="302"/>
      <c r="R1044" s="302"/>
      <c r="S1044" s="302"/>
      <c r="T1044" s="302"/>
      <c r="U1044" s="302"/>
      <c r="V1044" s="302"/>
      <c r="W1044" s="302"/>
      <c r="X1044" s="302"/>
      <c r="Y1044" s="303"/>
      <c r="Z1044" s="304"/>
      <c r="AA1044" s="304"/>
      <c r="AB1044" s="305"/>
      <c r="AC1044" s="307"/>
      <c r="AD1044" s="308"/>
      <c r="AE1044" s="308"/>
      <c r="AF1044" s="308"/>
      <c r="AG1044" s="308"/>
      <c r="AH1044" s="314"/>
      <c r="AI1044" s="315"/>
      <c r="AJ1044" s="315"/>
      <c r="AK1044" s="31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8">
        <v>3</v>
      </c>
      <c r="B1045" s="388">
        <v>1</v>
      </c>
      <c r="C1045" s="405"/>
      <c r="D1045" s="402"/>
      <c r="E1045" s="402"/>
      <c r="F1045" s="402"/>
      <c r="G1045" s="402"/>
      <c r="H1045" s="402"/>
      <c r="I1045" s="402"/>
      <c r="J1045" s="403"/>
      <c r="K1045" s="404"/>
      <c r="L1045" s="404"/>
      <c r="M1045" s="404"/>
      <c r="N1045" s="404"/>
      <c r="O1045" s="404"/>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8">
        <v>4</v>
      </c>
      <c r="B1046" s="388">
        <v>1</v>
      </c>
      <c r="C1046" s="405"/>
      <c r="D1046" s="402"/>
      <c r="E1046" s="402"/>
      <c r="F1046" s="402"/>
      <c r="G1046" s="402"/>
      <c r="H1046" s="402"/>
      <c r="I1046" s="402"/>
      <c r="J1046" s="403"/>
      <c r="K1046" s="404"/>
      <c r="L1046" s="404"/>
      <c r="M1046" s="404"/>
      <c r="N1046" s="404"/>
      <c r="O1046" s="404"/>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259</v>
      </c>
      <c r="AD1075" s="262"/>
      <c r="AE1075" s="262"/>
      <c r="AF1075" s="262"/>
      <c r="AG1075" s="262"/>
      <c r="AH1075" s="332" t="s">
        <v>287</v>
      </c>
      <c r="AI1075" s="334"/>
      <c r="AJ1075" s="334"/>
      <c r="AK1075" s="334"/>
      <c r="AL1075" s="334" t="s">
        <v>21</v>
      </c>
      <c r="AM1075" s="334"/>
      <c r="AN1075" s="334"/>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2"/>
      <c r="Q1076" s="302"/>
      <c r="R1076" s="302"/>
      <c r="S1076" s="302"/>
      <c r="T1076" s="302"/>
      <c r="U1076" s="302"/>
      <c r="V1076" s="302"/>
      <c r="W1076" s="302"/>
      <c r="X1076" s="302"/>
      <c r="Y1076" s="303"/>
      <c r="Z1076" s="304"/>
      <c r="AA1076" s="304"/>
      <c r="AB1076" s="305"/>
      <c r="AC1076" s="307"/>
      <c r="AD1076" s="308"/>
      <c r="AE1076" s="308"/>
      <c r="AF1076" s="308"/>
      <c r="AG1076" s="308"/>
      <c r="AH1076" s="314"/>
      <c r="AI1076" s="315"/>
      <c r="AJ1076" s="315"/>
      <c r="AK1076" s="31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2"/>
      <c r="Q1077" s="302"/>
      <c r="R1077" s="302"/>
      <c r="S1077" s="302"/>
      <c r="T1077" s="302"/>
      <c r="U1077" s="302"/>
      <c r="V1077" s="302"/>
      <c r="W1077" s="302"/>
      <c r="X1077" s="302"/>
      <c r="Y1077" s="303"/>
      <c r="Z1077" s="304"/>
      <c r="AA1077" s="304"/>
      <c r="AB1077" s="305"/>
      <c r="AC1077" s="307"/>
      <c r="AD1077" s="308"/>
      <c r="AE1077" s="308"/>
      <c r="AF1077" s="308"/>
      <c r="AG1077" s="308"/>
      <c r="AH1077" s="314"/>
      <c r="AI1077" s="315"/>
      <c r="AJ1077" s="315"/>
      <c r="AK1077" s="31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8">
        <v>3</v>
      </c>
      <c r="B1078" s="388">
        <v>1</v>
      </c>
      <c r="C1078" s="405"/>
      <c r="D1078" s="402"/>
      <c r="E1078" s="402"/>
      <c r="F1078" s="402"/>
      <c r="G1078" s="402"/>
      <c r="H1078" s="402"/>
      <c r="I1078" s="402"/>
      <c r="J1078" s="403"/>
      <c r="K1078" s="404"/>
      <c r="L1078" s="404"/>
      <c r="M1078" s="404"/>
      <c r="N1078" s="404"/>
      <c r="O1078" s="404"/>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8">
        <v>4</v>
      </c>
      <c r="B1079" s="388">
        <v>1</v>
      </c>
      <c r="C1079" s="405"/>
      <c r="D1079" s="402"/>
      <c r="E1079" s="402"/>
      <c r="F1079" s="402"/>
      <c r="G1079" s="402"/>
      <c r="H1079" s="402"/>
      <c r="I1079" s="402"/>
      <c r="J1079" s="403"/>
      <c r="K1079" s="404"/>
      <c r="L1079" s="404"/>
      <c r="M1079" s="404"/>
      <c r="N1079" s="404"/>
      <c r="O1079" s="404"/>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8"/>
      <c r="B1109" s="388"/>
      <c r="C1109" s="262" t="s">
        <v>215</v>
      </c>
      <c r="D1109" s="871"/>
      <c r="E1109" s="262" t="s">
        <v>214</v>
      </c>
      <c r="F1109" s="871"/>
      <c r="G1109" s="871"/>
      <c r="H1109" s="871"/>
      <c r="I1109" s="871"/>
      <c r="J1109" s="262" t="s">
        <v>221</v>
      </c>
      <c r="K1109" s="262"/>
      <c r="L1109" s="262"/>
      <c r="M1109" s="262"/>
      <c r="N1109" s="262"/>
      <c r="O1109" s="262"/>
      <c r="P1109" s="332" t="s">
        <v>27</v>
      </c>
      <c r="Q1109" s="332"/>
      <c r="R1109" s="332"/>
      <c r="S1109" s="332"/>
      <c r="T1109" s="332"/>
      <c r="U1109" s="332"/>
      <c r="V1109" s="332"/>
      <c r="W1109" s="332"/>
      <c r="X1109" s="332"/>
      <c r="Y1109" s="262" t="s">
        <v>223</v>
      </c>
      <c r="Z1109" s="871"/>
      <c r="AA1109" s="871"/>
      <c r="AB1109" s="871"/>
      <c r="AC1109" s="262" t="s">
        <v>197</v>
      </c>
      <c r="AD1109" s="262"/>
      <c r="AE1109" s="262"/>
      <c r="AF1109" s="262"/>
      <c r="AG1109" s="262"/>
      <c r="AH1109" s="332" t="s">
        <v>210</v>
      </c>
      <c r="AI1109" s="333"/>
      <c r="AJ1109" s="333"/>
      <c r="AK1109" s="333"/>
      <c r="AL1109" s="333" t="s">
        <v>21</v>
      </c>
      <c r="AM1109" s="333"/>
      <c r="AN1109" s="333"/>
      <c r="AO1109" s="874"/>
      <c r="AP1109" s="408" t="s">
        <v>251</v>
      </c>
      <c r="AQ1109" s="408"/>
      <c r="AR1109" s="408"/>
      <c r="AS1109" s="408"/>
      <c r="AT1109" s="408"/>
      <c r="AU1109" s="408"/>
      <c r="AV1109" s="408"/>
      <c r="AW1109" s="408"/>
      <c r="AX1109" s="408"/>
    </row>
    <row r="1110" spans="1:51" ht="30" customHeight="1" x14ac:dyDescent="0.15">
      <c r="A1110" s="388">
        <v>1</v>
      </c>
      <c r="B1110" s="388">
        <v>1</v>
      </c>
      <c r="C1110" s="873"/>
      <c r="D1110" s="873"/>
      <c r="E1110" s="247" t="s">
        <v>640</v>
      </c>
      <c r="F1110" s="872"/>
      <c r="G1110" s="872"/>
      <c r="H1110" s="872"/>
      <c r="I1110" s="872"/>
      <c r="J1110" s="403" t="s">
        <v>640</v>
      </c>
      <c r="K1110" s="404"/>
      <c r="L1110" s="404"/>
      <c r="M1110" s="404"/>
      <c r="N1110" s="404"/>
      <c r="O1110" s="404"/>
      <c r="P1110" s="406" t="s">
        <v>640</v>
      </c>
      <c r="Q1110" s="302"/>
      <c r="R1110" s="302"/>
      <c r="S1110" s="302"/>
      <c r="T1110" s="302"/>
      <c r="U1110" s="302"/>
      <c r="V1110" s="302"/>
      <c r="W1110" s="302"/>
      <c r="X1110" s="302"/>
      <c r="Y1110" s="303" t="s">
        <v>640</v>
      </c>
      <c r="Z1110" s="304"/>
      <c r="AA1110" s="304"/>
      <c r="AB1110" s="305"/>
      <c r="AC1110" s="307"/>
      <c r="AD1110" s="308"/>
      <c r="AE1110" s="308"/>
      <c r="AF1110" s="308"/>
      <c r="AG1110" s="308"/>
      <c r="AH1110" s="309" t="s">
        <v>640</v>
      </c>
      <c r="AI1110" s="310"/>
      <c r="AJ1110" s="310"/>
      <c r="AK1110" s="310"/>
      <c r="AL1110" s="311" t="s">
        <v>640</v>
      </c>
      <c r="AM1110" s="312"/>
      <c r="AN1110" s="312"/>
      <c r="AO1110" s="313"/>
      <c r="AP1110" s="306" t="s">
        <v>640</v>
      </c>
      <c r="AQ1110" s="306"/>
      <c r="AR1110" s="306"/>
      <c r="AS1110" s="306"/>
      <c r="AT1110" s="306"/>
      <c r="AU1110" s="306"/>
      <c r="AV1110" s="306"/>
      <c r="AW1110" s="306"/>
      <c r="AX1110" s="306"/>
    </row>
    <row r="1111" spans="1:51" ht="30" hidden="1" customHeight="1" x14ac:dyDescent="0.15">
      <c r="A1111" s="388">
        <v>2</v>
      </c>
      <c r="B1111" s="388">
        <v>1</v>
      </c>
      <c r="C1111" s="873"/>
      <c r="D1111" s="873"/>
      <c r="E1111" s="872"/>
      <c r="F1111" s="872"/>
      <c r="G1111" s="872"/>
      <c r="H1111" s="872"/>
      <c r="I1111" s="872"/>
      <c r="J1111" s="403"/>
      <c r="K1111" s="404"/>
      <c r="L1111" s="404"/>
      <c r="M1111" s="404"/>
      <c r="N1111" s="404"/>
      <c r="O1111" s="404"/>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8">
        <v>3</v>
      </c>
      <c r="B1112" s="388">
        <v>1</v>
      </c>
      <c r="C1112" s="873"/>
      <c r="D1112" s="873"/>
      <c r="E1112" s="872"/>
      <c r="F1112" s="872"/>
      <c r="G1112" s="872"/>
      <c r="H1112" s="872"/>
      <c r="I1112" s="872"/>
      <c r="J1112" s="403"/>
      <c r="K1112" s="404"/>
      <c r="L1112" s="404"/>
      <c r="M1112" s="404"/>
      <c r="N1112" s="404"/>
      <c r="O1112" s="404"/>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8">
        <v>4</v>
      </c>
      <c r="B1113" s="388">
        <v>1</v>
      </c>
      <c r="C1113" s="873"/>
      <c r="D1113" s="873"/>
      <c r="E1113" s="872"/>
      <c r="F1113" s="872"/>
      <c r="G1113" s="872"/>
      <c r="H1113" s="872"/>
      <c r="I1113" s="872"/>
      <c r="J1113" s="403"/>
      <c r="K1113" s="404"/>
      <c r="L1113" s="404"/>
      <c r="M1113" s="404"/>
      <c r="N1113" s="404"/>
      <c r="O1113" s="404"/>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8">
        <v>5</v>
      </c>
      <c r="B1114" s="388">
        <v>1</v>
      </c>
      <c r="C1114" s="873"/>
      <c r="D1114" s="873"/>
      <c r="E1114" s="872"/>
      <c r="F1114" s="872"/>
      <c r="G1114" s="872"/>
      <c r="H1114" s="872"/>
      <c r="I1114" s="872"/>
      <c r="J1114" s="403"/>
      <c r="K1114" s="404"/>
      <c r="L1114" s="404"/>
      <c r="M1114" s="404"/>
      <c r="N1114" s="404"/>
      <c r="O1114" s="404"/>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8">
        <v>6</v>
      </c>
      <c r="B1115" s="388">
        <v>1</v>
      </c>
      <c r="C1115" s="873"/>
      <c r="D1115" s="873"/>
      <c r="E1115" s="872"/>
      <c r="F1115" s="872"/>
      <c r="G1115" s="872"/>
      <c r="H1115" s="872"/>
      <c r="I1115" s="872"/>
      <c r="J1115" s="403"/>
      <c r="K1115" s="404"/>
      <c r="L1115" s="404"/>
      <c r="M1115" s="404"/>
      <c r="N1115" s="404"/>
      <c r="O1115" s="404"/>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8">
        <v>7</v>
      </c>
      <c r="B1116" s="388">
        <v>1</v>
      </c>
      <c r="C1116" s="873"/>
      <c r="D1116" s="873"/>
      <c r="E1116" s="872"/>
      <c r="F1116" s="872"/>
      <c r="G1116" s="872"/>
      <c r="H1116" s="872"/>
      <c r="I1116" s="872"/>
      <c r="J1116" s="403"/>
      <c r="K1116" s="404"/>
      <c r="L1116" s="404"/>
      <c r="M1116" s="404"/>
      <c r="N1116" s="404"/>
      <c r="O1116" s="404"/>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8">
        <v>8</v>
      </c>
      <c r="B1117" s="388">
        <v>1</v>
      </c>
      <c r="C1117" s="873"/>
      <c r="D1117" s="873"/>
      <c r="E1117" s="872"/>
      <c r="F1117" s="872"/>
      <c r="G1117" s="872"/>
      <c r="H1117" s="872"/>
      <c r="I1117" s="872"/>
      <c r="J1117" s="403"/>
      <c r="K1117" s="404"/>
      <c r="L1117" s="404"/>
      <c r="M1117" s="404"/>
      <c r="N1117" s="404"/>
      <c r="O1117" s="404"/>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8">
        <v>9</v>
      </c>
      <c r="B1118" s="388">
        <v>1</v>
      </c>
      <c r="C1118" s="873"/>
      <c r="D1118" s="873"/>
      <c r="E1118" s="872"/>
      <c r="F1118" s="872"/>
      <c r="G1118" s="872"/>
      <c r="H1118" s="872"/>
      <c r="I1118" s="872"/>
      <c r="J1118" s="403"/>
      <c r="K1118" s="404"/>
      <c r="L1118" s="404"/>
      <c r="M1118" s="404"/>
      <c r="N1118" s="404"/>
      <c r="O1118" s="404"/>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8">
        <v>10</v>
      </c>
      <c r="B1119" s="388">
        <v>1</v>
      </c>
      <c r="C1119" s="873"/>
      <c r="D1119" s="873"/>
      <c r="E1119" s="872"/>
      <c r="F1119" s="872"/>
      <c r="G1119" s="872"/>
      <c r="H1119" s="872"/>
      <c r="I1119" s="872"/>
      <c r="J1119" s="403"/>
      <c r="K1119" s="404"/>
      <c r="L1119" s="404"/>
      <c r="M1119" s="404"/>
      <c r="N1119" s="404"/>
      <c r="O1119" s="404"/>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8">
        <v>11</v>
      </c>
      <c r="B1120" s="388">
        <v>1</v>
      </c>
      <c r="C1120" s="873"/>
      <c r="D1120" s="873"/>
      <c r="E1120" s="872"/>
      <c r="F1120" s="872"/>
      <c r="G1120" s="872"/>
      <c r="H1120" s="872"/>
      <c r="I1120" s="872"/>
      <c r="J1120" s="403"/>
      <c r="K1120" s="404"/>
      <c r="L1120" s="404"/>
      <c r="M1120" s="404"/>
      <c r="N1120" s="404"/>
      <c r="O1120" s="404"/>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8">
        <v>12</v>
      </c>
      <c r="B1121" s="388">
        <v>1</v>
      </c>
      <c r="C1121" s="873"/>
      <c r="D1121" s="873"/>
      <c r="E1121" s="872"/>
      <c r="F1121" s="872"/>
      <c r="G1121" s="872"/>
      <c r="H1121" s="872"/>
      <c r="I1121" s="872"/>
      <c r="J1121" s="403"/>
      <c r="K1121" s="404"/>
      <c r="L1121" s="404"/>
      <c r="M1121" s="404"/>
      <c r="N1121" s="404"/>
      <c r="O1121" s="404"/>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8">
        <v>13</v>
      </c>
      <c r="B1122" s="388">
        <v>1</v>
      </c>
      <c r="C1122" s="873"/>
      <c r="D1122" s="873"/>
      <c r="E1122" s="872"/>
      <c r="F1122" s="872"/>
      <c r="G1122" s="872"/>
      <c r="H1122" s="872"/>
      <c r="I1122" s="872"/>
      <c r="J1122" s="403"/>
      <c r="K1122" s="404"/>
      <c r="L1122" s="404"/>
      <c r="M1122" s="404"/>
      <c r="N1122" s="404"/>
      <c r="O1122" s="404"/>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8">
        <v>14</v>
      </c>
      <c r="B1123" s="388">
        <v>1</v>
      </c>
      <c r="C1123" s="873"/>
      <c r="D1123" s="873"/>
      <c r="E1123" s="872"/>
      <c r="F1123" s="872"/>
      <c r="G1123" s="872"/>
      <c r="H1123" s="872"/>
      <c r="I1123" s="872"/>
      <c r="J1123" s="403"/>
      <c r="K1123" s="404"/>
      <c r="L1123" s="404"/>
      <c r="M1123" s="404"/>
      <c r="N1123" s="404"/>
      <c r="O1123" s="404"/>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8">
        <v>15</v>
      </c>
      <c r="B1124" s="388">
        <v>1</v>
      </c>
      <c r="C1124" s="873"/>
      <c r="D1124" s="873"/>
      <c r="E1124" s="872"/>
      <c r="F1124" s="872"/>
      <c r="G1124" s="872"/>
      <c r="H1124" s="872"/>
      <c r="I1124" s="872"/>
      <c r="J1124" s="403"/>
      <c r="K1124" s="404"/>
      <c r="L1124" s="404"/>
      <c r="M1124" s="404"/>
      <c r="N1124" s="404"/>
      <c r="O1124" s="404"/>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8">
        <v>16</v>
      </c>
      <c r="B1125" s="388">
        <v>1</v>
      </c>
      <c r="C1125" s="873"/>
      <c r="D1125" s="873"/>
      <c r="E1125" s="872"/>
      <c r="F1125" s="872"/>
      <c r="G1125" s="872"/>
      <c r="H1125" s="872"/>
      <c r="I1125" s="872"/>
      <c r="J1125" s="403"/>
      <c r="K1125" s="404"/>
      <c r="L1125" s="404"/>
      <c r="M1125" s="404"/>
      <c r="N1125" s="404"/>
      <c r="O1125" s="404"/>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8">
        <v>17</v>
      </c>
      <c r="B1126" s="388">
        <v>1</v>
      </c>
      <c r="C1126" s="873"/>
      <c r="D1126" s="873"/>
      <c r="E1126" s="872"/>
      <c r="F1126" s="872"/>
      <c r="G1126" s="872"/>
      <c r="H1126" s="872"/>
      <c r="I1126" s="872"/>
      <c r="J1126" s="403"/>
      <c r="K1126" s="404"/>
      <c r="L1126" s="404"/>
      <c r="M1126" s="404"/>
      <c r="N1126" s="404"/>
      <c r="O1126" s="404"/>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8">
        <v>18</v>
      </c>
      <c r="B1127" s="388">
        <v>1</v>
      </c>
      <c r="C1127" s="873"/>
      <c r="D1127" s="873"/>
      <c r="E1127" s="247"/>
      <c r="F1127" s="872"/>
      <c r="G1127" s="872"/>
      <c r="H1127" s="872"/>
      <c r="I1127" s="872"/>
      <c r="J1127" s="403"/>
      <c r="K1127" s="404"/>
      <c r="L1127" s="404"/>
      <c r="M1127" s="404"/>
      <c r="N1127" s="404"/>
      <c r="O1127" s="404"/>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8">
        <v>19</v>
      </c>
      <c r="B1128" s="388">
        <v>1</v>
      </c>
      <c r="C1128" s="873"/>
      <c r="D1128" s="873"/>
      <c r="E1128" s="872"/>
      <c r="F1128" s="872"/>
      <c r="G1128" s="872"/>
      <c r="H1128" s="872"/>
      <c r="I1128" s="872"/>
      <c r="J1128" s="403"/>
      <c r="K1128" s="404"/>
      <c r="L1128" s="404"/>
      <c r="M1128" s="404"/>
      <c r="N1128" s="404"/>
      <c r="O1128" s="404"/>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8">
        <v>20</v>
      </c>
      <c r="B1129" s="388">
        <v>1</v>
      </c>
      <c r="C1129" s="873"/>
      <c r="D1129" s="873"/>
      <c r="E1129" s="872"/>
      <c r="F1129" s="872"/>
      <c r="G1129" s="872"/>
      <c r="H1129" s="872"/>
      <c r="I1129" s="872"/>
      <c r="J1129" s="403"/>
      <c r="K1129" s="404"/>
      <c r="L1129" s="404"/>
      <c r="M1129" s="404"/>
      <c r="N1129" s="404"/>
      <c r="O1129" s="404"/>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8">
        <v>21</v>
      </c>
      <c r="B1130" s="388">
        <v>1</v>
      </c>
      <c r="C1130" s="873"/>
      <c r="D1130" s="873"/>
      <c r="E1130" s="872"/>
      <c r="F1130" s="872"/>
      <c r="G1130" s="872"/>
      <c r="H1130" s="872"/>
      <c r="I1130" s="872"/>
      <c r="J1130" s="403"/>
      <c r="K1130" s="404"/>
      <c r="L1130" s="404"/>
      <c r="M1130" s="404"/>
      <c r="N1130" s="404"/>
      <c r="O1130" s="404"/>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8">
        <v>22</v>
      </c>
      <c r="B1131" s="388">
        <v>1</v>
      </c>
      <c r="C1131" s="873"/>
      <c r="D1131" s="873"/>
      <c r="E1131" s="872"/>
      <c r="F1131" s="872"/>
      <c r="G1131" s="872"/>
      <c r="H1131" s="872"/>
      <c r="I1131" s="872"/>
      <c r="J1131" s="403"/>
      <c r="K1131" s="404"/>
      <c r="L1131" s="404"/>
      <c r="M1131" s="404"/>
      <c r="N1131" s="404"/>
      <c r="O1131" s="404"/>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8">
        <v>23</v>
      </c>
      <c r="B1132" s="388">
        <v>1</v>
      </c>
      <c r="C1132" s="873"/>
      <c r="D1132" s="873"/>
      <c r="E1132" s="872"/>
      <c r="F1132" s="872"/>
      <c r="G1132" s="872"/>
      <c r="H1132" s="872"/>
      <c r="I1132" s="872"/>
      <c r="J1132" s="403"/>
      <c r="K1132" s="404"/>
      <c r="L1132" s="404"/>
      <c r="M1132" s="404"/>
      <c r="N1132" s="404"/>
      <c r="O1132" s="404"/>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8">
        <v>24</v>
      </c>
      <c r="B1133" s="388">
        <v>1</v>
      </c>
      <c r="C1133" s="873"/>
      <c r="D1133" s="873"/>
      <c r="E1133" s="872"/>
      <c r="F1133" s="872"/>
      <c r="G1133" s="872"/>
      <c r="H1133" s="872"/>
      <c r="I1133" s="872"/>
      <c r="J1133" s="403"/>
      <c r="K1133" s="404"/>
      <c r="L1133" s="404"/>
      <c r="M1133" s="404"/>
      <c r="N1133" s="404"/>
      <c r="O1133" s="404"/>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8">
        <v>25</v>
      </c>
      <c r="B1134" s="388">
        <v>1</v>
      </c>
      <c r="C1134" s="873"/>
      <c r="D1134" s="873"/>
      <c r="E1134" s="872"/>
      <c r="F1134" s="872"/>
      <c r="G1134" s="872"/>
      <c r="H1134" s="872"/>
      <c r="I1134" s="872"/>
      <c r="J1134" s="403"/>
      <c r="K1134" s="404"/>
      <c r="L1134" s="404"/>
      <c r="M1134" s="404"/>
      <c r="N1134" s="404"/>
      <c r="O1134" s="404"/>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8">
        <v>26</v>
      </c>
      <c r="B1135" s="388">
        <v>1</v>
      </c>
      <c r="C1135" s="873"/>
      <c r="D1135" s="873"/>
      <c r="E1135" s="872"/>
      <c r="F1135" s="872"/>
      <c r="G1135" s="872"/>
      <c r="H1135" s="872"/>
      <c r="I1135" s="872"/>
      <c r="J1135" s="403"/>
      <c r="K1135" s="404"/>
      <c r="L1135" s="404"/>
      <c r="M1135" s="404"/>
      <c r="N1135" s="404"/>
      <c r="O1135" s="404"/>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8">
        <v>27</v>
      </c>
      <c r="B1136" s="388">
        <v>1</v>
      </c>
      <c r="C1136" s="873"/>
      <c r="D1136" s="873"/>
      <c r="E1136" s="872"/>
      <c r="F1136" s="872"/>
      <c r="G1136" s="872"/>
      <c r="H1136" s="872"/>
      <c r="I1136" s="872"/>
      <c r="J1136" s="403"/>
      <c r="K1136" s="404"/>
      <c r="L1136" s="404"/>
      <c r="M1136" s="404"/>
      <c r="N1136" s="404"/>
      <c r="O1136" s="404"/>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8">
        <v>28</v>
      </c>
      <c r="B1137" s="388">
        <v>1</v>
      </c>
      <c r="C1137" s="873"/>
      <c r="D1137" s="873"/>
      <c r="E1137" s="872"/>
      <c r="F1137" s="872"/>
      <c r="G1137" s="872"/>
      <c r="H1137" s="872"/>
      <c r="I1137" s="872"/>
      <c r="J1137" s="403"/>
      <c r="K1137" s="404"/>
      <c r="L1137" s="404"/>
      <c r="M1137" s="404"/>
      <c r="N1137" s="404"/>
      <c r="O1137" s="404"/>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8">
        <v>29</v>
      </c>
      <c r="B1138" s="388">
        <v>1</v>
      </c>
      <c r="C1138" s="873"/>
      <c r="D1138" s="873"/>
      <c r="E1138" s="872"/>
      <c r="F1138" s="872"/>
      <c r="G1138" s="872"/>
      <c r="H1138" s="872"/>
      <c r="I1138" s="872"/>
      <c r="J1138" s="403"/>
      <c r="K1138" s="404"/>
      <c r="L1138" s="404"/>
      <c r="M1138" s="404"/>
      <c r="N1138" s="404"/>
      <c r="O1138" s="404"/>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8">
        <v>30</v>
      </c>
      <c r="B1139" s="388">
        <v>1</v>
      </c>
      <c r="C1139" s="873"/>
      <c r="D1139" s="873"/>
      <c r="E1139" s="872"/>
      <c r="F1139" s="872"/>
      <c r="G1139" s="872"/>
      <c r="H1139" s="872"/>
      <c r="I1139" s="872"/>
      <c r="J1139" s="403"/>
      <c r="K1139" s="404"/>
      <c r="L1139" s="404"/>
      <c r="M1139" s="404"/>
      <c r="N1139" s="404"/>
      <c r="O1139" s="404"/>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1" priority="14019">
      <formula>IF(RIGHT(TEXT(P14,"0.#"),1)=".",FALSE,TRUE)</formula>
    </cfRule>
    <cfRule type="expression" dxfId="2100" priority="14020">
      <formula>IF(RIGHT(TEXT(P14,"0.#"),1)=".",TRUE,FALSE)</formula>
    </cfRule>
  </conditionalFormatting>
  <conditionalFormatting sqref="AE32">
    <cfRule type="expression" dxfId="2099" priority="14009">
      <formula>IF(RIGHT(TEXT(AE32,"0.#"),1)=".",FALSE,TRUE)</formula>
    </cfRule>
    <cfRule type="expression" dxfId="2098" priority="14010">
      <formula>IF(RIGHT(TEXT(AE32,"0.#"),1)=".",TRUE,FALSE)</formula>
    </cfRule>
  </conditionalFormatting>
  <conditionalFormatting sqref="P18:AX18">
    <cfRule type="expression" dxfId="2097" priority="13895">
      <formula>IF(RIGHT(TEXT(P18,"0.#"),1)=".",FALSE,TRUE)</formula>
    </cfRule>
    <cfRule type="expression" dxfId="2096" priority="13896">
      <formula>IF(RIGHT(TEXT(P18,"0.#"),1)=".",TRUE,FALSE)</formula>
    </cfRule>
  </conditionalFormatting>
  <conditionalFormatting sqref="Y799">
    <cfRule type="expression" dxfId="2095" priority="13887">
      <formula>IF(RIGHT(TEXT(Y799,"0.#"),1)=".",FALSE,TRUE)</formula>
    </cfRule>
    <cfRule type="expression" dxfId="2094" priority="13888">
      <formula>IF(RIGHT(TEXT(Y799,"0.#"),1)=".",TRUE,FALSE)</formula>
    </cfRule>
  </conditionalFormatting>
  <conditionalFormatting sqref="Y830:Y837 Y828 Y817:Y824 Y815 Y804:Y811 Y802">
    <cfRule type="expression" dxfId="2093" priority="13669">
      <formula>IF(RIGHT(TEXT(Y802,"0.#"),1)=".",FALSE,TRUE)</formula>
    </cfRule>
    <cfRule type="expression" dxfId="2092" priority="13670">
      <formula>IF(RIGHT(TEXT(Y802,"0.#"),1)=".",TRUE,FALSE)</formula>
    </cfRule>
  </conditionalFormatting>
  <conditionalFormatting sqref="P16:AQ17 P15:AX15 P13:AX13">
    <cfRule type="expression" dxfId="2091" priority="13717">
      <formula>IF(RIGHT(TEXT(P13,"0.#"),1)=".",FALSE,TRUE)</formula>
    </cfRule>
    <cfRule type="expression" dxfId="2090" priority="13718">
      <formula>IF(RIGHT(TEXT(P13,"0.#"),1)=".",TRUE,FALSE)</formula>
    </cfRule>
  </conditionalFormatting>
  <conditionalFormatting sqref="P19:AJ19">
    <cfRule type="expression" dxfId="2089" priority="13715">
      <formula>IF(RIGHT(TEXT(P19,"0.#"),1)=".",FALSE,TRUE)</formula>
    </cfRule>
    <cfRule type="expression" dxfId="2088" priority="13716">
      <formula>IF(RIGHT(TEXT(P19,"0.#"),1)=".",TRUE,FALSE)</formula>
    </cfRule>
  </conditionalFormatting>
  <conditionalFormatting sqref="AE101 AQ101">
    <cfRule type="expression" dxfId="2087" priority="13707">
      <formula>IF(RIGHT(TEXT(AE101,"0.#"),1)=".",FALSE,TRUE)</formula>
    </cfRule>
    <cfRule type="expression" dxfId="2086" priority="13708">
      <formula>IF(RIGHT(TEXT(AE101,"0.#"),1)=".",TRUE,FALSE)</formula>
    </cfRule>
  </conditionalFormatting>
  <conditionalFormatting sqref="Y792:Y798">
    <cfRule type="expression" dxfId="2085" priority="13693">
      <formula>IF(RIGHT(TEXT(Y792,"0.#"),1)=".",FALSE,TRUE)</formula>
    </cfRule>
    <cfRule type="expression" dxfId="2084" priority="13694">
      <formula>IF(RIGHT(TEXT(Y792,"0.#"),1)=".",TRUE,FALSE)</formula>
    </cfRule>
  </conditionalFormatting>
  <conditionalFormatting sqref="AU790">
    <cfRule type="expression" dxfId="2083" priority="13691">
      <formula>IF(RIGHT(TEXT(AU790,"0.#"),1)=".",FALSE,TRUE)</formula>
    </cfRule>
    <cfRule type="expression" dxfId="2082" priority="13692">
      <formula>IF(RIGHT(TEXT(AU790,"0.#"),1)=".",TRUE,FALSE)</formula>
    </cfRule>
  </conditionalFormatting>
  <conditionalFormatting sqref="AU799">
    <cfRule type="expression" dxfId="2081" priority="13689">
      <formula>IF(RIGHT(TEXT(AU799,"0.#"),1)=".",FALSE,TRUE)</formula>
    </cfRule>
    <cfRule type="expression" dxfId="2080" priority="13690">
      <formula>IF(RIGHT(TEXT(AU799,"0.#"),1)=".",TRUE,FALSE)</formula>
    </cfRule>
  </conditionalFormatting>
  <conditionalFormatting sqref="AU791:AU798 AU789">
    <cfRule type="expression" dxfId="2079" priority="13687">
      <formula>IF(RIGHT(TEXT(AU789,"0.#"),1)=".",FALSE,TRUE)</formula>
    </cfRule>
    <cfRule type="expression" dxfId="2078" priority="13688">
      <formula>IF(RIGHT(TEXT(AU789,"0.#"),1)=".",TRUE,FALSE)</formula>
    </cfRule>
  </conditionalFormatting>
  <conditionalFormatting sqref="Y829 Y816 Y803">
    <cfRule type="expression" dxfId="2077" priority="13673">
      <formula>IF(RIGHT(TEXT(Y803,"0.#"),1)=".",FALSE,TRUE)</formula>
    </cfRule>
    <cfRule type="expression" dxfId="2076" priority="13674">
      <formula>IF(RIGHT(TEXT(Y803,"0.#"),1)=".",TRUE,FALSE)</formula>
    </cfRule>
  </conditionalFormatting>
  <conditionalFormatting sqref="Y838 Y825 Y812">
    <cfRule type="expression" dxfId="2075" priority="13671">
      <formula>IF(RIGHT(TEXT(Y812,"0.#"),1)=".",FALSE,TRUE)</formula>
    </cfRule>
    <cfRule type="expression" dxfId="2074" priority="13672">
      <formula>IF(RIGHT(TEXT(Y812,"0.#"),1)=".",TRUE,FALSE)</formula>
    </cfRule>
  </conditionalFormatting>
  <conditionalFormatting sqref="AU829 AU816 AU803">
    <cfRule type="expression" dxfId="2073" priority="13667">
      <formula>IF(RIGHT(TEXT(AU803,"0.#"),1)=".",FALSE,TRUE)</formula>
    </cfRule>
    <cfRule type="expression" dxfId="2072" priority="13668">
      <formula>IF(RIGHT(TEXT(AU803,"0.#"),1)=".",TRUE,FALSE)</formula>
    </cfRule>
  </conditionalFormatting>
  <conditionalFormatting sqref="AU838 AU825 AU812">
    <cfRule type="expression" dxfId="2071" priority="13665">
      <formula>IF(RIGHT(TEXT(AU812,"0.#"),1)=".",FALSE,TRUE)</formula>
    </cfRule>
    <cfRule type="expression" dxfId="2070" priority="13666">
      <formula>IF(RIGHT(TEXT(AU812,"0.#"),1)=".",TRUE,FALSE)</formula>
    </cfRule>
  </conditionalFormatting>
  <conditionalFormatting sqref="AU830:AU837 AU828 AU817:AU824 AU815 AU804:AU811 AU802">
    <cfRule type="expression" dxfId="2069" priority="13663">
      <formula>IF(RIGHT(TEXT(AU802,"0.#"),1)=".",FALSE,TRUE)</formula>
    </cfRule>
    <cfRule type="expression" dxfId="2068" priority="13664">
      <formula>IF(RIGHT(TEXT(AU802,"0.#"),1)=".",TRUE,FALSE)</formula>
    </cfRule>
  </conditionalFormatting>
  <conditionalFormatting sqref="AM87">
    <cfRule type="expression" dxfId="2067" priority="13317">
      <formula>IF(RIGHT(TEXT(AM87,"0.#"),1)=".",FALSE,TRUE)</formula>
    </cfRule>
    <cfRule type="expression" dxfId="2066" priority="13318">
      <formula>IF(RIGHT(TEXT(AM87,"0.#"),1)=".",TRUE,FALSE)</formula>
    </cfRule>
  </conditionalFormatting>
  <conditionalFormatting sqref="AE55">
    <cfRule type="expression" dxfId="2065" priority="13385">
      <formula>IF(RIGHT(TEXT(AE55,"0.#"),1)=".",FALSE,TRUE)</formula>
    </cfRule>
    <cfRule type="expression" dxfId="2064" priority="13386">
      <formula>IF(RIGHT(TEXT(AE55,"0.#"),1)=".",TRUE,FALSE)</formula>
    </cfRule>
  </conditionalFormatting>
  <conditionalFormatting sqref="AI55">
    <cfRule type="expression" dxfId="2063" priority="13383">
      <formula>IF(RIGHT(TEXT(AI55,"0.#"),1)=".",FALSE,TRUE)</formula>
    </cfRule>
    <cfRule type="expression" dxfId="2062" priority="13384">
      <formula>IF(RIGHT(TEXT(AI55,"0.#"),1)=".",TRUE,FALSE)</formula>
    </cfRule>
  </conditionalFormatting>
  <conditionalFormatting sqref="AM34">
    <cfRule type="expression" dxfId="2061" priority="13463">
      <formula>IF(RIGHT(TEXT(AM34,"0.#"),1)=".",FALSE,TRUE)</formula>
    </cfRule>
    <cfRule type="expression" dxfId="2060" priority="13464">
      <formula>IF(RIGHT(TEXT(AM34,"0.#"),1)=".",TRUE,FALSE)</formula>
    </cfRule>
  </conditionalFormatting>
  <conditionalFormatting sqref="AE33">
    <cfRule type="expression" dxfId="2059" priority="13477">
      <formula>IF(RIGHT(TEXT(AE33,"0.#"),1)=".",FALSE,TRUE)</formula>
    </cfRule>
    <cfRule type="expression" dxfId="2058" priority="13478">
      <formula>IF(RIGHT(TEXT(AE33,"0.#"),1)=".",TRUE,FALSE)</formula>
    </cfRule>
  </conditionalFormatting>
  <conditionalFormatting sqref="AE34">
    <cfRule type="expression" dxfId="2057" priority="13475">
      <formula>IF(RIGHT(TEXT(AE34,"0.#"),1)=".",FALSE,TRUE)</formula>
    </cfRule>
    <cfRule type="expression" dxfId="2056" priority="13476">
      <formula>IF(RIGHT(TEXT(AE34,"0.#"),1)=".",TRUE,FALSE)</formula>
    </cfRule>
  </conditionalFormatting>
  <conditionalFormatting sqref="AI34">
    <cfRule type="expression" dxfId="2055" priority="13473">
      <formula>IF(RIGHT(TEXT(AI34,"0.#"),1)=".",FALSE,TRUE)</formula>
    </cfRule>
    <cfRule type="expression" dxfId="2054" priority="13474">
      <formula>IF(RIGHT(TEXT(AI34,"0.#"),1)=".",TRUE,FALSE)</formula>
    </cfRule>
  </conditionalFormatting>
  <conditionalFormatting sqref="AI33">
    <cfRule type="expression" dxfId="2053" priority="13471">
      <formula>IF(RIGHT(TEXT(AI33,"0.#"),1)=".",FALSE,TRUE)</formula>
    </cfRule>
    <cfRule type="expression" dxfId="2052" priority="13472">
      <formula>IF(RIGHT(TEXT(AI33,"0.#"),1)=".",TRUE,FALSE)</formula>
    </cfRule>
  </conditionalFormatting>
  <conditionalFormatting sqref="AI32">
    <cfRule type="expression" dxfId="2051" priority="13469">
      <formula>IF(RIGHT(TEXT(AI32,"0.#"),1)=".",FALSE,TRUE)</formula>
    </cfRule>
    <cfRule type="expression" dxfId="2050" priority="13470">
      <formula>IF(RIGHT(TEXT(AI32,"0.#"),1)=".",TRUE,FALSE)</formula>
    </cfRule>
  </conditionalFormatting>
  <conditionalFormatting sqref="AM32">
    <cfRule type="expression" dxfId="2049" priority="13467">
      <formula>IF(RIGHT(TEXT(AM32,"0.#"),1)=".",FALSE,TRUE)</formula>
    </cfRule>
    <cfRule type="expression" dxfId="2048" priority="13468">
      <formula>IF(RIGHT(TEXT(AM32,"0.#"),1)=".",TRUE,FALSE)</formula>
    </cfRule>
  </conditionalFormatting>
  <conditionalFormatting sqref="AM33">
    <cfRule type="expression" dxfId="2047" priority="13465">
      <formula>IF(RIGHT(TEXT(AM33,"0.#"),1)=".",FALSE,TRUE)</formula>
    </cfRule>
    <cfRule type="expression" dxfId="2046" priority="13466">
      <formula>IF(RIGHT(TEXT(AM33,"0.#"),1)=".",TRUE,FALSE)</formula>
    </cfRule>
  </conditionalFormatting>
  <conditionalFormatting sqref="AQ32:AQ34">
    <cfRule type="expression" dxfId="2045" priority="13457">
      <formula>IF(RIGHT(TEXT(AQ32,"0.#"),1)=".",FALSE,TRUE)</formula>
    </cfRule>
    <cfRule type="expression" dxfId="2044" priority="13458">
      <formula>IF(RIGHT(TEXT(AQ32,"0.#"),1)=".",TRUE,FALSE)</formula>
    </cfRule>
  </conditionalFormatting>
  <conditionalFormatting sqref="AU32:AU34">
    <cfRule type="expression" dxfId="2043" priority="13455">
      <formula>IF(RIGHT(TEXT(AU32,"0.#"),1)=".",FALSE,TRUE)</formula>
    </cfRule>
    <cfRule type="expression" dxfId="2042" priority="13456">
      <formula>IF(RIGHT(TEXT(AU32,"0.#"),1)=".",TRUE,FALSE)</formula>
    </cfRule>
  </conditionalFormatting>
  <conditionalFormatting sqref="AE53">
    <cfRule type="expression" dxfId="2041" priority="13389">
      <formula>IF(RIGHT(TEXT(AE53,"0.#"),1)=".",FALSE,TRUE)</formula>
    </cfRule>
    <cfRule type="expression" dxfId="2040" priority="13390">
      <formula>IF(RIGHT(TEXT(AE53,"0.#"),1)=".",TRUE,FALSE)</formula>
    </cfRule>
  </conditionalFormatting>
  <conditionalFormatting sqref="AE54">
    <cfRule type="expression" dxfId="2039" priority="13387">
      <formula>IF(RIGHT(TEXT(AE54,"0.#"),1)=".",FALSE,TRUE)</formula>
    </cfRule>
    <cfRule type="expression" dxfId="2038" priority="13388">
      <formula>IF(RIGHT(TEXT(AE54,"0.#"),1)=".",TRUE,FALSE)</formula>
    </cfRule>
  </conditionalFormatting>
  <conditionalFormatting sqref="AI54">
    <cfRule type="expression" dxfId="2037" priority="13381">
      <formula>IF(RIGHT(TEXT(AI54,"0.#"),1)=".",FALSE,TRUE)</formula>
    </cfRule>
    <cfRule type="expression" dxfId="2036" priority="13382">
      <formula>IF(RIGHT(TEXT(AI54,"0.#"),1)=".",TRUE,FALSE)</formula>
    </cfRule>
  </conditionalFormatting>
  <conditionalFormatting sqref="AI53">
    <cfRule type="expression" dxfId="2035" priority="13379">
      <formula>IF(RIGHT(TEXT(AI53,"0.#"),1)=".",FALSE,TRUE)</formula>
    </cfRule>
    <cfRule type="expression" dxfId="2034" priority="13380">
      <formula>IF(RIGHT(TEXT(AI53,"0.#"),1)=".",TRUE,FALSE)</formula>
    </cfRule>
  </conditionalFormatting>
  <conditionalFormatting sqref="AM53">
    <cfRule type="expression" dxfId="2033" priority="13377">
      <formula>IF(RIGHT(TEXT(AM53,"0.#"),1)=".",FALSE,TRUE)</formula>
    </cfRule>
    <cfRule type="expression" dxfId="2032" priority="13378">
      <formula>IF(RIGHT(TEXT(AM53,"0.#"),1)=".",TRUE,FALSE)</formula>
    </cfRule>
  </conditionalFormatting>
  <conditionalFormatting sqref="AM54">
    <cfRule type="expression" dxfId="2031" priority="13375">
      <formula>IF(RIGHT(TEXT(AM54,"0.#"),1)=".",FALSE,TRUE)</formula>
    </cfRule>
    <cfRule type="expression" dxfId="2030" priority="13376">
      <formula>IF(RIGHT(TEXT(AM54,"0.#"),1)=".",TRUE,FALSE)</formula>
    </cfRule>
  </conditionalFormatting>
  <conditionalFormatting sqref="AM55">
    <cfRule type="expression" dxfId="2029" priority="13373">
      <formula>IF(RIGHT(TEXT(AM55,"0.#"),1)=".",FALSE,TRUE)</formula>
    </cfRule>
    <cfRule type="expression" dxfId="2028" priority="13374">
      <formula>IF(RIGHT(TEXT(AM55,"0.#"),1)=".",TRUE,FALSE)</formula>
    </cfRule>
  </conditionalFormatting>
  <conditionalFormatting sqref="AE60">
    <cfRule type="expression" dxfId="2027" priority="13359">
      <formula>IF(RIGHT(TEXT(AE60,"0.#"),1)=".",FALSE,TRUE)</formula>
    </cfRule>
    <cfRule type="expression" dxfId="2026" priority="13360">
      <formula>IF(RIGHT(TEXT(AE60,"0.#"),1)=".",TRUE,FALSE)</formula>
    </cfRule>
  </conditionalFormatting>
  <conditionalFormatting sqref="AE61">
    <cfRule type="expression" dxfId="2025" priority="13357">
      <formula>IF(RIGHT(TEXT(AE61,"0.#"),1)=".",FALSE,TRUE)</formula>
    </cfRule>
    <cfRule type="expression" dxfId="2024" priority="13358">
      <formula>IF(RIGHT(TEXT(AE61,"0.#"),1)=".",TRUE,FALSE)</formula>
    </cfRule>
  </conditionalFormatting>
  <conditionalFormatting sqref="AE62">
    <cfRule type="expression" dxfId="2023" priority="13355">
      <formula>IF(RIGHT(TEXT(AE62,"0.#"),1)=".",FALSE,TRUE)</formula>
    </cfRule>
    <cfRule type="expression" dxfId="2022" priority="13356">
      <formula>IF(RIGHT(TEXT(AE62,"0.#"),1)=".",TRUE,FALSE)</formula>
    </cfRule>
  </conditionalFormatting>
  <conditionalFormatting sqref="AI62">
    <cfRule type="expression" dxfId="2021" priority="13353">
      <formula>IF(RIGHT(TEXT(AI62,"0.#"),1)=".",FALSE,TRUE)</formula>
    </cfRule>
    <cfRule type="expression" dxfId="2020" priority="13354">
      <formula>IF(RIGHT(TEXT(AI62,"0.#"),1)=".",TRUE,FALSE)</formula>
    </cfRule>
  </conditionalFormatting>
  <conditionalFormatting sqref="AI61">
    <cfRule type="expression" dxfId="2019" priority="13351">
      <formula>IF(RIGHT(TEXT(AI61,"0.#"),1)=".",FALSE,TRUE)</formula>
    </cfRule>
    <cfRule type="expression" dxfId="2018" priority="13352">
      <formula>IF(RIGHT(TEXT(AI61,"0.#"),1)=".",TRUE,FALSE)</formula>
    </cfRule>
  </conditionalFormatting>
  <conditionalFormatting sqref="AI60">
    <cfRule type="expression" dxfId="2017" priority="13349">
      <formula>IF(RIGHT(TEXT(AI60,"0.#"),1)=".",FALSE,TRUE)</formula>
    </cfRule>
    <cfRule type="expression" dxfId="2016" priority="13350">
      <formula>IF(RIGHT(TEXT(AI60,"0.#"),1)=".",TRUE,FALSE)</formula>
    </cfRule>
  </conditionalFormatting>
  <conditionalFormatting sqref="AM60">
    <cfRule type="expression" dxfId="2015" priority="13347">
      <formula>IF(RIGHT(TEXT(AM60,"0.#"),1)=".",FALSE,TRUE)</formula>
    </cfRule>
    <cfRule type="expression" dxfId="2014" priority="13348">
      <formula>IF(RIGHT(TEXT(AM60,"0.#"),1)=".",TRUE,FALSE)</formula>
    </cfRule>
  </conditionalFormatting>
  <conditionalFormatting sqref="AM61">
    <cfRule type="expression" dxfId="2013" priority="13345">
      <formula>IF(RIGHT(TEXT(AM61,"0.#"),1)=".",FALSE,TRUE)</formula>
    </cfRule>
    <cfRule type="expression" dxfId="2012" priority="13346">
      <formula>IF(RIGHT(TEXT(AM61,"0.#"),1)=".",TRUE,FALSE)</formula>
    </cfRule>
  </conditionalFormatting>
  <conditionalFormatting sqref="AM62">
    <cfRule type="expression" dxfId="2011" priority="13343">
      <formula>IF(RIGHT(TEXT(AM62,"0.#"),1)=".",FALSE,TRUE)</formula>
    </cfRule>
    <cfRule type="expression" dxfId="2010" priority="13344">
      <formula>IF(RIGHT(TEXT(AM62,"0.#"),1)=".",TRUE,FALSE)</formula>
    </cfRule>
  </conditionalFormatting>
  <conditionalFormatting sqref="AE87">
    <cfRule type="expression" dxfId="2009" priority="13329">
      <formula>IF(RIGHT(TEXT(AE87,"0.#"),1)=".",FALSE,TRUE)</formula>
    </cfRule>
    <cfRule type="expression" dxfId="2008" priority="13330">
      <formula>IF(RIGHT(TEXT(AE87,"0.#"),1)=".",TRUE,FALSE)</formula>
    </cfRule>
  </conditionalFormatting>
  <conditionalFormatting sqref="AE88">
    <cfRule type="expression" dxfId="2007" priority="13327">
      <formula>IF(RIGHT(TEXT(AE88,"0.#"),1)=".",FALSE,TRUE)</formula>
    </cfRule>
    <cfRule type="expression" dxfId="2006" priority="13328">
      <formula>IF(RIGHT(TEXT(AE88,"0.#"),1)=".",TRUE,FALSE)</formula>
    </cfRule>
  </conditionalFormatting>
  <conditionalFormatting sqref="AE89">
    <cfRule type="expression" dxfId="2005" priority="13325">
      <formula>IF(RIGHT(TEXT(AE89,"0.#"),1)=".",FALSE,TRUE)</formula>
    </cfRule>
    <cfRule type="expression" dxfId="2004" priority="13326">
      <formula>IF(RIGHT(TEXT(AE89,"0.#"),1)=".",TRUE,FALSE)</formula>
    </cfRule>
  </conditionalFormatting>
  <conditionalFormatting sqref="AI89">
    <cfRule type="expression" dxfId="2003" priority="13323">
      <formula>IF(RIGHT(TEXT(AI89,"0.#"),1)=".",FALSE,TRUE)</formula>
    </cfRule>
    <cfRule type="expression" dxfId="2002" priority="13324">
      <formula>IF(RIGHT(TEXT(AI89,"0.#"),1)=".",TRUE,FALSE)</formula>
    </cfRule>
  </conditionalFormatting>
  <conditionalFormatting sqref="AI88">
    <cfRule type="expression" dxfId="2001" priority="13321">
      <formula>IF(RIGHT(TEXT(AI88,"0.#"),1)=".",FALSE,TRUE)</formula>
    </cfRule>
    <cfRule type="expression" dxfId="2000" priority="13322">
      <formula>IF(RIGHT(TEXT(AI88,"0.#"),1)=".",TRUE,FALSE)</formula>
    </cfRule>
  </conditionalFormatting>
  <conditionalFormatting sqref="AI87">
    <cfRule type="expression" dxfId="1999" priority="13319">
      <formula>IF(RIGHT(TEXT(AI87,"0.#"),1)=".",FALSE,TRUE)</formula>
    </cfRule>
    <cfRule type="expression" dxfId="1998" priority="13320">
      <formula>IF(RIGHT(TEXT(AI87,"0.#"),1)=".",TRUE,FALSE)</formula>
    </cfRule>
  </conditionalFormatting>
  <conditionalFormatting sqref="AM88">
    <cfRule type="expression" dxfId="1997" priority="13315">
      <formula>IF(RIGHT(TEXT(AM88,"0.#"),1)=".",FALSE,TRUE)</formula>
    </cfRule>
    <cfRule type="expression" dxfId="1996" priority="13316">
      <formula>IF(RIGHT(TEXT(AM88,"0.#"),1)=".",TRUE,FALSE)</formula>
    </cfRule>
  </conditionalFormatting>
  <conditionalFormatting sqref="AM89">
    <cfRule type="expression" dxfId="1995" priority="13313">
      <formula>IF(RIGHT(TEXT(AM89,"0.#"),1)=".",FALSE,TRUE)</formula>
    </cfRule>
    <cfRule type="expression" dxfId="1994" priority="13314">
      <formula>IF(RIGHT(TEXT(AM89,"0.#"),1)=".",TRUE,FALSE)</formula>
    </cfRule>
  </conditionalFormatting>
  <conditionalFormatting sqref="AE92">
    <cfRule type="expression" dxfId="1993" priority="13299">
      <formula>IF(RIGHT(TEXT(AE92,"0.#"),1)=".",FALSE,TRUE)</formula>
    </cfRule>
    <cfRule type="expression" dxfId="1992" priority="13300">
      <formula>IF(RIGHT(TEXT(AE92,"0.#"),1)=".",TRUE,FALSE)</formula>
    </cfRule>
  </conditionalFormatting>
  <conditionalFormatting sqref="AE93">
    <cfRule type="expression" dxfId="1991" priority="13297">
      <formula>IF(RIGHT(TEXT(AE93,"0.#"),1)=".",FALSE,TRUE)</formula>
    </cfRule>
    <cfRule type="expression" dxfId="1990" priority="13298">
      <formula>IF(RIGHT(TEXT(AE93,"0.#"),1)=".",TRUE,FALSE)</formula>
    </cfRule>
  </conditionalFormatting>
  <conditionalFormatting sqref="AE94">
    <cfRule type="expression" dxfId="1989" priority="13295">
      <formula>IF(RIGHT(TEXT(AE94,"0.#"),1)=".",FALSE,TRUE)</formula>
    </cfRule>
    <cfRule type="expression" dxfId="1988" priority="13296">
      <formula>IF(RIGHT(TEXT(AE94,"0.#"),1)=".",TRUE,FALSE)</formula>
    </cfRule>
  </conditionalFormatting>
  <conditionalFormatting sqref="AI94">
    <cfRule type="expression" dxfId="1987" priority="13293">
      <formula>IF(RIGHT(TEXT(AI94,"0.#"),1)=".",FALSE,TRUE)</formula>
    </cfRule>
    <cfRule type="expression" dxfId="1986" priority="13294">
      <formula>IF(RIGHT(TEXT(AI94,"0.#"),1)=".",TRUE,FALSE)</formula>
    </cfRule>
  </conditionalFormatting>
  <conditionalFormatting sqref="AI93">
    <cfRule type="expression" dxfId="1985" priority="13291">
      <formula>IF(RIGHT(TEXT(AI93,"0.#"),1)=".",FALSE,TRUE)</formula>
    </cfRule>
    <cfRule type="expression" dxfId="1984" priority="13292">
      <formula>IF(RIGHT(TEXT(AI93,"0.#"),1)=".",TRUE,FALSE)</formula>
    </cfRule>
  </conditionalFormatting>
  <conditionalFormatting sqref="AI92">
    <cfRule type="expression" dxfId="1983" priority="13289">
      <formula>IF(RIGHT(TEXT(AI92,"0.#"),1)=".",FALSE,TRUE)</formula>
    </cfRule>
    <cfRule type="expression" dxfId="1982" priority="13290">
      <formula>IF(RIGHT(TEXT(AI92,"0.#"),1)=".",TRUE,FALSE)</formula>
    </cfRule>
  </conditionalFormatting>
  <conditionalFormatting sqref="AM92">
    <cfRule type="expression" dxfId="1981" priority="13287">
      <formula>IF(RIGHT(TEXT(AM92,"0.#"),1)=".",FALSE,TRUE)</formula>
    </cfRule>
    <cfRule type="expression" dxfId="1980" priority="13288">
      <formula>IF(RIGHT(TEXT(AM92,"0.#"),1)=".",TRUE,FALSE)</formula>
    </cfRule>
  </conditionalFormatting>
  <conditionalFormatting sqref="AM93">
    <cfRule type="expression" dxfId="1979" priority="13285">
      <formula>IF(RIGHT(TEXT(AM93,"0.#"),1)=".",FALSE,TRUE)</formula>
    </cfRule>
    <cfRule type="expression" dxfId="1978" priority="13286">
      <formula>IF(RIGHT(TEXT(AM93,"0.#"),1)=".",TRUE,FALSE)</formula>
    </cfRule>
  </conditionalFormatting>
  <conditionalFormatting sqref="AM94">
    <cfRule type="expression" dxfId="1977" priority="13283">
      <formula>IF(RIGHT(TEXT(AM94,"0.#"),1)=".",FALSE,TRUE)</formula>
    </cfRule>
    <cfRule type="expression" dxfId="1976" priority="13284">
      <formula>IF(RIGHT(TEXT(AM94,"0.#"),1)=".",TRUE,FALSE)</formula>
    </cfRule>
  </conditionalFormatting>
  <conditionalFormatting sqref="AE97">
    <cfRule type="expression" dxfId="1975" priority="13269">
      <formula>IF(RIGHT(TEXT(AE97,"0.#"),1)=".",FALSE,TRUE)</formula>
    </cfRule>
    <cfRule type="expression" dxfId="1974" priority="13270">
      <formula>IF(RIGHT(TEXT(AE97,"0.#"),1)=".",TRUE,FALSE)</formula>
    </cfRule>
  </conditionalFormatting>
  <conditionalFormatting sqref="AE98">
    <cfRule type="expression" dxfId="1973" priority="13267">
      <formula>IF(RIGHT(TEXT(AE98,"0.#"),1)=".",FALSE,TRUE)</formula>
    </cfRule>
    <cfRule type="expression" dxfId="1972" priority="13268">
      <formula>IF(RIGHT(TEXT(AE98,"0.#"),1)=".",TRUE,FALSE)</formula>
    </cfRule>
  </conditionalFormatting>
  <conditionalFormatting sqref="AE99">
    <cfRule type="expression" dxfId="1971" priority="13265">
      <formula>IF(RIGHT(TEXT(AE99,"0.#"),1)=".",FALSE,TRUE)</formula>
    </cfRule>
    <cfRule type="expression" dxfId="1970" priority="13266">
      <formula>IF(RIGHT(TEXT(AE99,"0.#"),1)=".",TRUE,FALSE)</formula>
    </cfRule>
  </conditionalFormatting>
  <conditionalFormatting sqref="AI99">
    <cfRule type="expression" dxfId="1969" priority="13263">
      <formula>IF(RIGHT(TEXT(AI99,"0.#"),1)=".",FALSE,TRUE)</formula>
    </cfRule>
    <cfRule type="expression" dxfId="1968" priority="13264">
      <formula>IF(RIGHT(TEXT(AI99,"0.#"),1)=".",TRUE,FALSE)</formula>
    </cfRule>
  </conditionalFormatting>
  <conditionalFormatting sqref="AI98">
    <cfRule type="expression" dxfId="1967" priority="13261">
      <formula>IF(RIGHT(TEXT(AI98,"0.#"),1)=".",FALSE,TRUE)</formula>
    </cfRule>
    <cfRule type="expression" dxfId="1966" priority="13262">
      <formula>IF(RIGHT(TEXT(AI98,"0.#"),1)=".",TRUE,FALSE)</formula>
    </cfRule>
  </conditionalFormatting>
  <conditionalFormatting sqref="AI97">
    <cfRule type="expression" dxfId="1965" priority="13259">
      <formula>IF(RIGHT(TEXT(AI97,"0.#"),1)=".",FALSE,TRUE)</formula>
    </cfRule>
    <cfRule type="expression" dxfId="1964" priority="13260">
      <formula>IF(RIGHT(TEXT(AI97,"0.#"),1)=".",TRUE,FALSE)</formula>
    </cfRule>
  </conditionalFormatting>
  <conditionalFormatting sqref="AM97">
    <cfRule type="expression" dxfId="1963" priority="13257">
      <formula>IF(RIGHT(TEXT(AM97,"0.#"),1)=".",FALSE,TRUE)</formula>
    </cfRule>
    <cfRule type="expression" dxfId="1962" priority="13258">
      <formula>IF(RIGHT(TEXT(AM97,"0.#"),1)=".",TRUE,FALSE)</formula>
    </cfRule>
  </conditionalFormatting>
  <conditionalFormatting sqref="AM98">
    <cfRule type="expression" dxfId="1961" priority="13255">
      <formula>IF(RIGHT(TEXT(AM98,"0.#"),1)=".",FALSE,TRUE)</formula>
    </cfRule>
    <cfRule type="expression" dxfId="1960" priority="13256">
      <formula>IF(RIGHT(TEXT(AM98,"0.#"),1)=".",TRUE,FALSE)</formula>
    </cfRule>
  </conditionalFormatting>
  <conditionalFormatting sqref="AM99">
    <cfRule type="expression" dxfId="1959" priority="13253">
      <formula>IF(RIGHT(TEXT(AM99,"0.#"),1)=".",FALSE,TRUE)</formula>
    </cfRule>
    <cfRule type="expression" dxfId="1958" priority="13254">
      <formula>IF(RIGHT(TEXT(AM99,"0.#"),1)=".",TRUE,FALSE)</formula>
    </cfRule>
  </conditionalFormatting>
  <conditionalFormatting sqref="AI101">
    <cfRule type="expression" dxfId="1957" priority="13239">
      <formula>IF(RIGHT(TEXT(AI101,"0.#"),1)=".",FALSE,TRUE)</formula>
    </cfRule>
    <cfRule type="expression" dxfId="1956" priority="13240">
      <formula>IF(RIGHT(TEXT(AI101,"0.#"),1)=".",TRUE,FALSE)</formula>
    </cfRule>
  </conditionalFormatting>
  <conditionalFormatting sqref="AM101">
    <cfRule type="expression" dxfId="1955" priority="13237">
      <formula>IF(RIGHT(TEXT(AM101,"0.#"),1)=".",FALSE,TRUE)</formula>
    </cfRule>
    <cfRule type="expression" dxfId="1954" priority="13238">
      <formula>IF(RIGHT(TEXT(AM101,"0.#"),1)=".",TRUE,FALSE)</formula>
    </cfRule>
  </conditionalFormatting>
  <conditionalFormatting sqref="AE102">
    <cfRule type="expression" dxfId="1953" priority="13235">
      <formula>IF(RIGHT(TEXT(AE102,"0.#"),1)=".",FALSE,TRUE)</formula>
    </cfRule>
    <cfRule type="expression" dxfId="1952" priority="13236">
      <formula>IF(RIGHT(TEXT(AE102,"0.#"),1)=".",TRUE,FALSE)</formula>
    </cfRule>
  </conditionalFormatting>
  <conditionalFormatting sqref="AI102">
    <cfRule type="expression" dxfId="1951" priority="13233">
      <formula>IF(RIGHT(TEXT(AI102,"0.#"),1)=".",FALSE,TRUE)</formula>
    </cfRule>
    <cfRule type="expression" dxfId="1950" priority="13234">
      <formula>IF(RIGHT(TEXT(AI102,"0.#"),1)=".",TRUE,FALSE)</formula>
    </cfRule>
  </conditionalFormatting>
  <conditionalFormatting sqref="AM102">
    <cfRule type="expression" dxfId="1949" priority="13231">
      <formula>IF(RIGHT(TEXT(AM102,"0.#"),1)=".",FALSE,TRUE)</formula>
    </cfRule>
    <cfRule type="expression" dxfId="1948" priority="13232">
      <formula>IF(RIGHT(TEXT(AM102,"0.#"),1)=".",TRUE,FALSE)</formula>
    </cfRule>
  </conditionalFormatting>
  <conditionalFormatting sqref="AE104">
    <cfRule type="expression" dxfId="1947" priority="13227">
      <formula>IF(RIGHT(TEXT(AE104,"0.#"),1)=".",FALSE,TRUE)</formula>
    </cfRule>
    <cfRule type="expression" dxfId="1946" priority="13228">
      <formula>IF(RIGHT(TEXT(AE104,"0.#"),1)=".",TRUE,FALSE)</formula>
    </cfRule>
  </conditionalFormatting>
  <conditionalFormatting sqref="AI104">
    <cfRule type="expression" dxfId="1945" priority="13225">
      <formula>IF(RIGHT(TEXT(AI104,"0.#"),1)=".",FALSE,TRUE)</formula>
    </cfRule>
    <cfRule type="expression" dxfId="1944" priority="13226">
      <formula>IF(RIGHT(TEXT(AI104,"0.#"),1)=".",TRUE,FALSE)</formula>
    </cfRule>
  </conditionalFormatting>
  <conditionalFormatting sqref="AM104">
    <cfRule type="expression" dxfId="1943" priority="13223">
      <formula>IF(RIGHT(TEXT(AM104,"0.#"),1)=".",FALSE,TRUE)</formula>
    </cfRule>
    <cfRule type="expression" dxfId="1942" priority="13224">
      <formula>IF(RIGHT(TEXT(AM104,"0.#"),1)=".",TRUE,FALSE)</formula>
    </cfRule>
  </conditionalFormatting>
  <conditionalFormatting sqref="AE105">
    <cfRule type="expression" dxfId="1941" priority="13221">
      <formula>IF(RIGHT(TEXT(AE105,"0.#"),1)=".",FALSE,TRUE)</formula>
    </cfRule>
    <cfRule type="expression" dxfId="1940" priority="13222">
      <formula>IF(RIGHT(TEXT(AE105,"0.#"),1)=".",TRUE,FALSE)</formula>
    </cfRule>
  </conditionalFormatting>
  <conditionalFormatting sqref="AI105">
    <cfRule type="expression" dxfId="1939" priority="13219">
      <formula>IF(RIGHT(TEXT(AI105,"0.#"),1)=".",FALSE,TRUE)</formula>
    </cfRule>
    <cfRule type="expression" dxfId="1938" priority="13220">
      <formula>IF(RIGHT(TEXT(AI105,"0.#"),1)=".",TRUE,FALSE)</formula>
    </cfRule>
  </conditionalFormatting>
  <conditionalFormatting sqref="AM105">
    <cfRule type="expression" dxfId="1937" priority="13217">
      <formula>IF(RIGHT(TEXT(AM105,"0.#"),1)=".",FALSE,TRUE)</formula>
    </cfRule>
    <cfRule type="expression" dxfId="1936" priority="13218">
      <formula>IF(RIGHT(TEXT(AM105,"0.#"),1)=".",TRUE,FALSE)</formula>
    </cfRule>
  </conditionalFormatting>
  <conditionalFormatting sqref="AE107">
    <cfRule type="expression" dxfId="1935" priority="13213">
      <formula>IF(RIGHT(TEXT(AE107,"0.#"),1)=".",FALSE,TRUE)</formula>
    </cfRule>
    <cfRule type="expression" dxfId="1934" priority="13214">
      <formula>IF(RIGHT(TEXT(AE107,"0.#"),1)=".",TRUE,FALSE)</formula>
    </cfRule>
  </conditionalFormatting>
  <conditionalFormatting sqref="AI107">
    <cfRule type="expression" dxfId="1933" priority="13211">
      <formula>IF(RIGHT(TEXT(AI107,"0.#"),1)=".",FALSE,TRUE)</formula>
    </cfRule>
    <cfRule type="expression" dxfId="1932" priority="13212">
      <formula>IF(RIGHT(TEXT(AI107,"0.#"),1)=".",TRUE,FALSE)</formula>
    </cfRule>
  </conditionalFormatting>
  <conditionalFormatting sqref="AM107">
    <cfRule type="expression" dxfId="1931" priority="13209">
      <formula>IF(RIGHT(TEXT(AM107,"0.#"),1)=".",FALSE,TRUE)</formula>
    </cfRule>
    <cfRule type="expression" dxfId="1930" priority="13210">
      <formula>IF(RIGHT(TEXT(AM107,"0.#"),1)=".",TRUE,FALSE)</formula>
    </cfRule>
  </conditionalFormatting>
  <conditionalFormatting sqref="AE108">
    <cfRule type="expression" dxfId="1929" priority="13207">
      <formula>IF(RIGHT(TEXT(AE108,"0.#"),1)=".",FALSE,TRUE)</formula>
    </cfRule>
    <cfRule type="expression" dxfId="1928" priority="13208">
      <formula>IF(RIGHT(TEXT(AE108,"0.#"),1)=".",TRUE,FALSE)</formula>
    </cfRule>
  </conditionalFormatting>
  <conditionalFormatting sqref="AI108">
    <cfRule type="expression" dxfId="1927" priority="13205">
      <formula>IF(RIGHT(TEXT(AI108,"0.#"),1)=".",FALSE,TRUE)</formula>
    </cfRule>
    <cfRule type="expression" dxfId="1926" priority="13206">
      <formula>IF(RIGHT(TEXT(AI108,"0.#"),1)=".",TRUE,FALSE)</formula>
    </cfRule>
  </conditionalFormatting>
  <conditionalFormatting sqref="AM108">
    <cfRule type="expression" dxfId="1925" priority="13203">
      <formula>IF(RIGHT(TEXT(AM108,"0.#"),1)=".",FALSE,TRUE)</formula>
    </cfRule>
    <cfRule type="expression" dxfId="1924" priority="13204">
      <formula>IF(RIGHT(TEXT(AM108,"0.#"),1)=".",TRUE,FALSE)</formula>
    </cfRule>
  </conditionalFormatting>
  <conditionalFormatting sqref="AE110">
    <cfRule type="expression" dxfId="1923" priority="13199">
      <formula>IF(RIGHT(TEXT(AE110,"0.#"),1)=".",FALSE,TRUE)</formula>
    </cfRule>
    <cfRule type="expression" dxfId="1922" priority="13200">
      <formula>IF(RIGHT(TEXT(AE110,"0.#"),1)=".",TRUE,FALSE)</formula>
    </cfRule>
  </conditionalFormatting>
  <conditionalFormatting sqref="AI110">
    <cfRule type="expression" dxfId="1921" priority="13197">
      <formula>IF(RIGHT(TEXT(AI110,"0.#"),1)=".",FALSE,TRUE)</formula>
    </cfRule>
    <cfRule type="expression" dxfId="1920" priority="13198">
      <formula>IF(RIGHT(TEXT(AI110,"0.#"),1)=".",TRUE,FALSE)</formula>
    </cfRule>
  </conditionalFormatting>
  <conditionalFormatting sqref="AM110">
    <cfRule type="expression" dxfId="1919" priority="13195">
      <formula>IF(RIGHT(TEXT(AM110,"0.#"),1)=".",FALSE,TRUE)</formula>
    </cfRule>
    <cfRule type="expression" dxfId="1918" priority="13196">
      <formula>IF(RIGHT(TEXT(AM110,"0.#"),1)=".",TRUE,FALSE)</formula>
    </cfRule>
  </conditionalFormatting>
  <conditionalFormatting sqref="AE111">
    <cfRule type="expression" dxfId="1917" priority="13193">
      <formula>IF(RIGHT(TEXT(AE111,"0.#"),1)=".",FALSE,TRUE)</formula>
    </cfRule>
    <cfRule type="expression" dxfId="1916" priority="13194">
      <formula>IF(RIGHT(TEXT(AE111,"0.#"),1)=".",TRUE,FALSE)</formula>
    </cfRule>
  </conditionalFormatting>
  <conditionalFormatting sqref="AI111">
    <cfRule type="expression" dxfId="1915" priority="13191">
      <formula>IF(RIGHT(TEXT(AI111,"0.#"),1)=".",FALSE,TRUE)</formula>
    </cfRule>
    <cfRule type="expression" dxfId="1914" priority="13192">
      <formula>IF(RIGHT(TEXT(AI111,"0.#"),1)=".",TRUE,FALSE)</formula>
    </cfRule>
  </conditionalFormatting>
  <conditionalFormatting sqref="AM111">
    <cfRule type="expression" dxfId="1913" priority="13189">
      <formula>IF(RIGHT(TEXT(AM111,"0.#"),1)=".",FALSE,TRUE)</formula>
    </cfRule>
    <cfRule type="expression" dxfId="1912" priority="13190">
      <formula>IF(RIGHT(TEXT(AM111,"0.#"),1)=".",TRUE,FALSE)</formula>
    </cfRule>
  </conditionalFormatting>
  <conditionalFormatting sqref="AE113">
    <cfRule type="expression" dxfId="1911" priority="13185">
      <formula>IF(RIGHT(TEXT(AE113,"0.#"),1)=".",FALSE,TRUE)</formula>
    </cfRule>
    <cfRule type="expression" dxfId="1910" priority="13186">
      <formula>IF(RIGHT(TEXT(AE113,"0.#"),1)=".",TRUE,FALSE)</formula>
    </cfRule>
  </conditionalFormatting>
  <conditionalFormatting sqref="AI113">
    <cfRule type="expression" dxfId="1909" priority="13183">
      <formula>IF(RIGHT(TEXT(AI113,"0.#"),1)=".",FALSE,TRUE)</formula>
    </cfRule>
    <cfRule type="expression" dxfId="1908" priority="13184">
      <formula>IF(RIGHT(TEXT(AI113,"0.#"),1)=".",TRUE,FALSE)</formula>
    </cfRule>
  </conditionalFormatting>
  <conditionalFormatting sqref="AM113">
    <cfRule type="expression" dxfId="1907" priority="13181">
      <formula>IF(RIGHT(TEXT(AM113,"0.#"),1)=".",FALSE,TRUE)</formula>
    </cfRule>
    <cfRule type="expression" dxfId="1906" priority="13182">
      <formula>IF(RIGHT(TEXT(AM113,"0.#"),1)=".",TRUE,FALSE)</formula>
    </cfRule>
  </conditionalFormatting>
  <conditionalFormatting sqref="AE114">
    <cfRule type="expression" dxfId="1905" priority="13179">
      <formula>IF(RIGHT(TEXT(AE114,"0.#"),1)=".",FALSE,TRUE)</formula>
    </cfRule>
    <cfRule type="expression" dxfId="1904" priority="13180">
      <formula>IF(RIGHT(TEXT(AE114,"0.#"),1)=".",TRUE,FALSE)</formula>
    </cfRule>
  </conditionalFormatting>
  <conditionalFormatting sqref="AI114">
    <cfRule type="expression" dxfId="1903" priority="13177">
      <formula>IF(RIGHT(TEXT(AI114,"0.#"),1)=".",FALSE,TRUE)</formula>
    </cfRule>
    <cfRule type="expression" dxfId="1902" priority="13178">
      <formula>IF(RIGHT(TEXT(AI114,"0.#"),1)=".",TRUE,FALSE)</formula>
    </cfRule>
  </conditionalFormatting>
  <conditionalFormatting sqref="AM114">
    <cfRule type="expression" dxfId="1901" priority="13175">
      <formula>IF(RIGHT(TEXT(AM114,"0.#"),1)=".",FALSE,TRUE)</formula>
    </cfRule>
    <cfRule type="expression" dxfId="1900" priority="13176">
      <formula>IF(RIGHT(TEXT(AM114,"0.#"),1)=".",TRUE,FALSE)</formula>
    </cfRule>
  </conditionalFormatting>
  <conditionalFormatting sqref="AE116 AQ116">
    <cfRule type="expression" dxfId="1899" priority="13171">
      <formula>IF(RIGHT(TEXT(AE116,"0.#"),1)=".",FALSE,TRUE)</formula>
    </cfRule>
    <cfRule type="expression" dxfId="1898" priority="13172">
      <formula>IF(RIGHT(TEXT(AE116,"0.#"),1)=".",TRUE,FALSE)</formula>
    </cfRule>
  </conditionalFormatting>
  <conditionalFormatting sqref="AI116">
    <cfRule type="expression" dxfId="1897" priority="13169">
      <formula>IF(RIGHT(TEXT(AI116,"0.#"),1)=".",FALSE,TRUE)</formula>
    </cfRule>
    <cfRule type="expression" dxfId="1896" priority="13170">
      <formula>IF(RIGHT(TEXT(AI116,"0.#"),1)=".",TRUE,FALSE)</formula>
    </cfRule>
  </conditionalFormatting>
  <conditionalFormatting sqref="AM116">
    <cfRule type="expression" dxfId="1895" priority="13167">
      <formula>IF(RIGHT(TEXT(AM116,"0.#"),1)=".",FALSE,TRUE)</formula>
    </cfRule>
    <cfRule type="expression" dxfId="1894" priority="13168">
      <formula>IF(RIGHT(TEXT(AM116,"0.#"),1)=".",TRUE,FALSE)</formula>
    </cfRule>
  </conditionalFormatting>
  <conditionalFormatting sqref="AE117 AM117">
    <cfRule type="expression" dxfId="1893" priority="13165">
      <formula>IF(RIGHT(TEXT(AE117,"0.#"),1)=".",FALSE,TRUE)</formula>
    </cfRule>
    <cfRule type="expression" dxfId="1892" priority="13166">
      <formula>IF(RIGHT(TEXT(AE117,"0.#"),1)=".",TRUE,FALSE)</formula>
    </cfRule>
  </conditionalFormatting>
  <conditionalFormatting sqref="AI117">
    <cfRule type="expression" dxfId="1891" priority="13163">
      <formula>IF(RIGHT(TEXT(AI117,"0.#"),1)=".",FALSE,TRUE)</formula>
    </cfRule>
    <cfRule type="expression" dxfId="1890" priority="13164">
      <formula>IF(RIGHT(TEXT(AI117,"0.#"),1)=".",TRUE,FALSE)</formula>
    </cfRule>
  </conditionalFormatting>
  <conditionalFormatting sqref="AQ117">
    <cfRule type="expression" dxfId="1889" priority="13159">
      <formula>IF(RIGHT(TEXT(AQ117,"0.#"),1)=".",FALSE,TRUE)</formula>
    </cfRule>
    <cfRule type="expression" dxfId="1888" priority="13160">
      <formula>IF(RIGHT(TEXT(AQ117,"0.#"),1)=".",TRUE,FALSE)</formula>
    </cfRule>
  </conditionalFormatting>
  <conditionalFormatting sqref="AE119 AQ119">
    <cfRule type="expression" dxfId="1887" priority="13157">
      <formula>IF(RIGHT(TEXT(AE119,"0.#"),1)=".",FALSE,TRUE)</formula>
    </cfRule>
    <cfRule type="expression" dxfId="1886" priority="13158">
      <formula>IF(RIGHT(TEXT(AE119,"0.#"),1)=".",TRUE,FALSE)</formula>
    </cfRule>
  </conditionalFormatting>
  <conditionalFormatting sqref="AI119">
    <cfRule type="expression" dxfId="1885" priority="13155">
      <formula>IF(RIGHT(TEXT(AI119,"0.#"),1)=".",FALSE,TRUE)</formula>
    </cfRule>
    <cfRule type="expression" dxfId="1884" priority="13156">
      <formula>IF(RIGHT(TEXT(AI119,"0.#"),1)=".",TRUE,FALSE)</formula>
    </cfRule>
  </conditionalFormatting>
  <conditionalFormatting sqref="AM119">
    <cfRule type="expression" dxfId="1883" priority="13153">
      <formula>IF(RIGHT(TEXT(AM119,"0.#"),1)=".",FALSE,TRUE)</formula>
    </cfRule>
    <cfRule type="expression" dxfId="1882" priority="13154">
      <formula>IF(RIGHT(TEXT(AM119,"0.#"),1)=".",TRUE,FALSE)</formula>
    </cfRule>
  </conditionalFormatting>
  <conditionalFormatting sqref="AQ120">
    <cfRule type="expression" dxfId="1881" priority="13145">
      <formula>IF(RIGHT(TEXT(AQ120,"0.#"),1)=".",FALSE,TRUE)</formula>
    </cfRule>
    <cfRule type="expression" dxfId="1880" priority="13146">
      <formula>IF(RIGHT(TEXT(AQ120,"0.#"),1)=".",TRUE,FALSE)</formula>
    </cfRule>
  </conditionalFormatting>
  <conditionalFormatting sqref="AE122 AQ122">
    <cfRule type="expression" dxfId="1879" priority="13143">
      <formula>IF(RIGHT(TEXT(AE122,"0.#"),1)=".",FALSE,TRUE)</formula>
    </cfRule>
    <cfRule type="expression" dxfId="1878" priority="13144">
      <formula>IF(RIGHT(TEXT(AE122,"0.#"),1)=".",TRUE,FALSE)</formula>
    </cfRule>
  </conditionalFormatting>
  <conditionalFormatting sqref="AI122">
    <cfRule type="expression" dxfId="1877" priority="13141">
      <formula>IF(RIGHT(TEXT(AI122,"0.#"),1)=".",FALSE,TRUE)</formula>
    </cfRule>
    <cfRule type="expression" dxfId="1876" priority="13142">
      <formula>IF(RIGHT(TEXT(AI122,"0.#"),1)=".",TRUE,FALSE)</formula>
    </cfRule>
  </conditionalFormatting>
  <conditionalFormatting sqref="AM122">
    <cfRule type="expression" dxfId="1875" priority="13139">
      <formula>IF(RIGHT(TEXT(AM122,"0.#"),1)=".",FALSE,TRUE)</formula>
    </cfRule>
    <cfRule type="expression" dxfId="1874" priority="13140">
      <formula>IF(RIGHT(TEXT(AM122,"0.#"),1)=".",TRUE,FALSE)</formula>
    </cfRule>
  </conditionalFormatting>
  <conditionalFormatting sqref="AQ123">
    <cfRule type="expression" dxfId="1873" priority="13131">
      <formula>IF(RIGHT(TEXT(AQ123,"0.#"),1)=".",FALSE,TRUE)</formula>
    </cfRule>
    <cfRule type="expression" dxfId="1872" priority="13132">
      <formula>IF(RIGHT(TEXT(AQ123,"0.#"),1)=".",TRUE,FALSE)</formula>
    </cfRule>
  </conditionalFormatting>
  <conditionalFormatting sqref="AE125 AQ125">
    <cfRule type="expression" dxfId="1871" priority="13129">
      <formula>IF(RIGHT(TEXT(AE125,"0.#"),1)=".",FALSE,TRUE)</formula>
    </cfRule>
    <cfRule type="expression" dxfId="1870" priority="13130">
      <formula>IF(RIGHT(TEXT(AE125,"0.#"),1)=".",TRUE,FALSE)</formula>
    </cfRule>
  </conditionalFormatting>
  <conditionalFormatting sqref="AI125">
    <cfRule type="expression" dxfId="1869" priority="13127">
      <formula>IF(RIGHT(TEXT(AI125,"0.#"),1)=".",FALSE,TRUE)</formula>
    </cfRule>
    <cfRule type="expression" dxfId="1868" priority="13128">
      <formula>IF(RIGHT(TEXT(AI125,"0.#"),1)=".",TRUE,FALSE)</formula>
    </cfRule>
  </conditionalFormatting>
  <conditionalFormatting sqref="AM125">
    <cfRule type="expression" dxfId="1867" priority="13125">
      <formula>IF(RIGHT(TEXT(AM125,"0.#"),1)=".",FALSE,TRUE)</formula>
    </cfRule>
    <cfRule type="expression" dxfId="1866" priority="13126">
      <formula>IF(RIGHT(TEXT(AM125,"0.#"),1)=".",TRUE,FALSE)</formula>
    </cfRule>
  </conditionalFormatting>
  <conditionalFormatting sqref="AQ126">
    <cfRule type="expression" dxfId="1865" priority="13117">
      <formula>IF(RIGHT(TEXT(AQ126,"0.#"),1)=".",FALSE,TRUE)</formula>
    </cfRule>
    <cfRule type="expression" dxfId="1864" priority="13118">
      <formula>IF(RIGHT(TEXT(AQ126,"0.#"),1)=".",TRUE,FALSE)</formula>
    </cfRule>
  </conditionalFormatting>
  <conditionalFormatting sqref="AE128 AQ128">
    <cfRule type="expression" dxfId="1863" priority="13115">
      <formula>IF(RIGHT(TEXT(AE128,"0.#"),1)=".",FALSE,TRUE)</formula>
    </cfRule>
    <cfRule type="expression" dxfId="1862" priority="13116">
      <formula>IF(RIGHT(TEXT(AE128,"0.#"),1)=".",TRUE,FALSE)</formula>
    </cfRule>
  </conditionalFormatting>
  <conditionalFormatting sqref="AI128">
    <cfRule type="expression" dxfId="1861" priority="13113">
      <formula>IF(RIGHT(TEXT(AI128,"0.#"),1)=".",FALSE,TRUE)</formula>
    </cfRule>
    <cfRule type="expression" dxfId="1860" priority="13114">
      <formula>IF(RIGHT(TEXT(AI128,"0.#"),1)=".",TRUE,FALSE)</formula>
    </cfRule>
  </conditionalFormatting>
  <conditionalFormatting sqref="AM128">
    <cfRule type="expression" dxfId="1859" priority="13111">
      <formula>IF(RIGHT(TEXT(AM128,"0.#"),1)=".",FALSE,TRUE)</formula>
    </cfRule>
    <cfRule type="expression" dxfId="1858" priority="13112">
      <formula>IF(RIGHT(TEXT(AM128,"0.#"),1)=".",TRUE,FALSE)</formula>
    </cfRule>
  </conditionalFormatting>
  <conditionalFormatting sqref="AQ129">
    <cfRule type="expression" dxfId="1857" priority="13103">
      <formula>IF(RIGHT(TEXT(AQ129,"0.#"),1)=".",FALSE,TRUE)</formula>
    </cfRule>
    <cfRule type="expression" dxfId="1856" priority="13104">
      <formula>IF(RIGHT(TEXT(AQ129,"0.#"),1)=".",TRUE,FALSE)</formula>
    </cfRule>
  </conditionalFormatting>
  <conditionalFormatting sqref="AE75">
    <cfRule type="expression" dxfId="1855" priority="13101">
      <formula>IF(RIGHT(TEXT(AE75,"0.#"),1)=".",FALSE,TRUE)</formula>
    </cfRule>
    <cfRule type="expression" dxfId="1854" priority="13102">
      <formula>IF(RIGHT(TEXT(AE75,"0.#"),1)=".",TRUE,FALSE)</formula>
    </cfRule>
  </conditionalFormatting>
  <conditionalFormatting sqref="AE76">
    <cfRule type="expression" dxfId="1853" priority="13099">
      <formula>IF(RIGHT(TEXT(AE76,"0.#"),1)=".",FALSE,TRUE)</formula>
    </cfRule>
    <cfRule type="expression" dxfId="1852" priority="13100">
      <formula>IF(RIGHT(TEXT(AE76,"0.#"),1)=".",TRUE,FALSE)</formula>
    </cfRule>
  </conditionalFormatting>
  <conditionalFormatting sqref="AE77">
    <cfRule type="expression" dxfId="1851" priority="13097">
      <formula>IF(RIGHT(TEXT(AE77,"0.#"),1)=".",FALSE,TRUE)</formula>
    </cfRule>
    <cfRule type="expression" dxfId="1850" priority="13098">
      <formula>IF(RIGHT(TEXT(AE77,"0.#"),1)=".",TRUE,FALSE)</formula>
    </cfRule>
  </conditionalFormatting>
  <conditionalFormatting sqref="AI77">
    <cfRule type="expression" dxfId="1849" priority="13095">
      <formula>IF(RIGHT(TEXT(AI77,"0.#"),1)=".",FALSE,TRUE)</formula>
    </cfRule>
    <cfRule type="expression" dxfId="1848" priority="13096">
      <formula>IF(RIGHT(TEXT(AI77,"0.#"),1)=".",TRUE,FALSE)</formula>
    </cfRule>
  </conditionalFormatting>
  <conditionalFormatting sqref="AI76">
    <cfRule type="expression" dxfId="1847" priority="13093">
      <formula>IF(RIGHT(TEXT(AI76,"0.#"),1)=".",FALSE,TRUE)</formula>
    </cfRule>
    <cfRule type="expression" dxfId="1846" priority="13094">
      <formula>IF(RIGHT(TEXT(AI76,"0.#"),1)=".",TRUE,FALSE)</formula>
    </cfRule>
  </conditionalFormatting>
  <conditionalFormatting sqref="AI75">
    <cfRule type="expression" dxfId="1845" priority="13091">
      <formula>IF(RIGHT(TEXT(AI75,"0.#"),1)=".",FALSE,TRUE)</formula>
    </cfRule>
    <cfRule type="expression" dxfId="1844" priority="13092">
      <formula>IF(RIGHT(TEXT(AI75,"0.#"),1)=".",TRUE,FALSE)</formula>
    </cfRule>
  </conditionalFormatting>
  <conditionalFormatting sqref="AM75">
    <cfRule type="expression" dxfId="1843" priority="13089">
      <formula>IF(RIGHT(TEXT(AM75,"0.#"),1)=".",FALSE,TRUE)</formula>
    </cfRule>
    <cfRule type="expression" dxfId="1842" priority="13090">
      <formula>IF(RIGHT(TEXT(AM75,"0.#"),1)=".",TRUE,FALSE)</formula>
    </cfRule>
  </conditionalFormatting>
  <conditionalFormatting sqref="AM76">
    <cfRule type="expression" dxfId="1841" priority="13087">
      <formula>IF(RIGHT(TEXT(AM76,"0.#"),1)=".",FALSE,TRUE)</formula>
    </cfRule>
    <cfRule type="expression" dxfId="1840" priority="13088">
      <formula>IF(RIGHT(TEXT(AM76,"0.#"),1)=".",TRUE,FALSE)</formula>
    </cfRule>
  </conditionalFormatting>
  <conditionalFormatting sqref="AM77">
    <cfRule type="expression" dxfId="1839" priority="13085">
      <formula>IF(RIGHT(TEXT(AM77,"0.#"),1)=".",FALSE,TRUE)</formula>
    </cfRule>
    <cfRule type="expression" dxfId="1838" priority="13086">
      <formula>IF(RIGHT(TEXT(AM77,"0.#"),1)=".",TRUE,FALSE)</formula>
    </cfRule>
  </conditionalFormatting>
  <conditionalFormatting sqref="AE134:AE135 AI134:AI135 AM134:AM135 AQ134:AQ135 AU134:AU135">
    <cfRule type="expression" dxfId="1837" priority="13071">
      <formula>IF(RIGHT(TEXT(AE134,"0.#"),1)=".",FALSE,TRUE)</formula>
    </cfRule>
    <cfRule type="expression" dxfId="1836" priority="13072">
      <formula>IF(RIGHT(TEXT(AE134,"0.#"),1)=".",TRUE,FALSE)</formula>
    </cfRule>
  </conditionalFormatting>
  <conditionalFormatting sqref="AE433">
    <cfRule type="expression" dxfId="1835" priority="13041">
      <formula>IF(RIGHT(TEXT(AE433,"0.#"),1)=".",FALSE,TRUE)</formula>
    </cfRule>
    <cfRule type="expression" dxfId="1834" priority="13042">
      <formula>IF(RIGHT(TEXT(AE433,"0.#"),1)=".",TRUE,FALSE)</formula>
    </cfRule>
  </conditionalFormatting>
  <conditionalFormatting sqref="AM435">
    <cfRule type="expression" dxfId="1833" priority="13025">
      <formula>IF(RIGHT(TEXT(AM435,"0.#"),1)=".",FALSE,TRUE)</formula>
    </cfRule>
    <cfRule type="expression" dxfId="1832" priority="13026">
      <formula>IF(RIGHT(TEXT(AM435,"0.#"),1)=".",TRUE,FALSE)</formula>
    </cfRule>
  </conditionalFormatting>
  <conditionalFormatting sqref="AE434">
    <cfRule type="expression" dxfId="1831" priority="13039">
      <formula>IF(RIGHT(TEXT(AE434,"0.#"),1)=".",FALSE,TRUE)</formula>
    </cfRule>
    <cfRule type="expression" dxfId="1830" priority="13040">
      <formula>IF(RIGHT(TEXT(AE434,"0.#"),1)=".",TRUE,FALSE)</formula>
    </cfRule>
  </conditionalFormatting>
  <conditionalFormatting sqref="AE435">
    <cfRule type="expression" dxfId="1829" priority="13037">
      <formula>IF(RIGHT(TEXT(AE435,"0.#"),1)=".",FALSE,TRUE)</formula>
    </cfRule>
    <cfRule type="expression" dxfId="1828" priority="13038">
      <formula>IF(RIGHT(TEXT(AE435,"0.#"),1)=".",TRUE,FALSE)</formula>
    </cfRule>
  </conditionalFormatting>
  <conditionalFormatting sqref="AM433">
    <cfRule type="expression" dxfId="1827" priority="13029">
      <formula>IF(RIGHT(TEXT(AM433,"0.#"),1)=".",FALSE,TRUE)</formula>
    </cfRule>
    <cfRule type="expression" dxfId="1826" priority="13030">
      <formula>IF(RIGHT(TEXT(AM433,"0.#"),1)=".",TRUE,FALSE)</formula>
    </cfRule>
  </conditionalFormatting>
  <conditionalFormatting sqref="AM434">
    <cfRule type="expression" dxfId="1825" priority="13027">
      <formula>IF(RIGHT(TEXT(AM434,"0.#"),1)=".",FALSE,TRUE)</formula>
    </cfRule>
    <cfRule type="expression" dxfId="1824" priority="13028">
      <formula>IF(RIGHT(TEXT(AM434,"0.#"),1)=".",TRUE,FALSE)</formula>
    </cfRule>
  </conditionalFormatting>
  <conditionalFormatting sqref="AU433">
    <cfRule type="expression" dxfId="1823" priority="13017">
      <formula>IF(RIGHT(TEXT(AU433,"0.#"),1)=".",FALSE,TRUE)</formula>
    </cfRule>
    <cfRule type="expression" dxfId="1822" priority="13018">
      <formula>IF(RIGHT(TEXT(AU433,"0.#"),1)=".",TRUE,FALSE)</formula>
    </cfRule>
  </conditionalFormatting>
  <conditionalFormatting sqref="AU434">
    <cfRule type="expression" dxfId="1821" priority="13015">
      <formula>IF(RIGHT(TEXT(AU434,"0.#"),1)=".",FALSE,TRUE)</formula>
    </cfRule>
    <cfRule type="expression" dxfId="1820" priority="13016">
      <formula>IF(RIGHT(TEXT(AU434,"0.#"),1)=".",TRUE,FALSE)</formula>
    </cfRule>
  </conditionalFormatting>
  <conditionalFormatting sqref="AU435">
    <cfRule type="expression" dxfId="1819" priority="13013">
      <formula>IF(RIGHT(TEXT(AU435,"0.#"),1)=".",FALSE,TRUE)</formula>
    </cfRule>
    <cfRule type="expression" dxfId="1818" priority="13014">
      <formula>IF(RIGHT(TEXT(AU435,"0.#"),1)=".",TRUE,FALSE)</formula>
    </cfRule>
  </conditionalFormatting>
  <conditionalFormatting sqref="AI435">
    <cfRule type="expression" dxfId="1817" priority="12947">
      <formula>IF(RIGHT(TEXT(AI435,"0.#"),1)=".",FALSE,TRUE)</formula>
    </cfRule>
    <cfRule type="expression" dxfId="1816" priority="12948">
      <formula>IF(RIGHT(TEXT(AI435,"0.#"),1)=".",TRUE,FALSE)</formula>
    </cfRule>
  </conditionalFormatting>
  <conditionalFormatting sqref="AI433">
    <cfRule type="expression" dxfId="1815" priority="12951">
      <formula>IF(RIGHT(TEXT(AI433,"0.#"),1)=".",FALSE,TRUE)</formula>
    </cfRule>
    <cfRule type="expression" dxfId="1814" priority="12952">
      <formula>IF(RIGHT(TEXT(AI433,"0.#"),1)=".",TRUE,FALSE)</formula>
    </cfRule>
  </conditionalFormatting>
  <conditionalFormatting sqref="AI434">
    <cfRule type="expression" dxfId="1813" priority="12949">
      <formula>IF(RIGHT(TEXT(AI434,"0.#"),1)=".",FALSE,TRUE)</formula>
    </cfRule>
    <cfRule type="expression" dxfId="1812" priority="12950">
      <formula>IF(RIGHT(TEXT(AI434,"0.#"),1)=".",TRUE,FALSE)</formula>
    </cfRule>
  </conditionalFormatting>
  <conditionalFormatting sqref="AQ434">
    <cfRule type="expression" dxfId="1811" priority="12933">
      <formula>IF(RIGHT(TEXT(AQ434,"0.#"),1)=".",FALSE,TRUE)</formula>
    </cfRule>
    <cfRule type="expression" dxfId="1810" priority="12934">
      <formula>IF(RIGHT(TEXT(AQ434,"0.#"),1)=".",TRUE,FALSE)</formula>
    </cfRule>
  </conditionalFormatting>
  <conditionalFormatting sqref="AQ435">
    <cfRule type="expression" dxfId="1809" priority="12919">
      <formula>IF(RIGHT(TEXT(AQ435,"0.#"),1)=".",FALSE,TRUE)</formula>
    </cfRule>
    <cfRule type="expression" dxfId="1808" priority="12920">
      <formula>IF(RIGHT(TEXT(AQ435,"0.#"),1)=".",TRUE,FALSE)</formula>
    </cfRule>
  </conditionalFormatting>
  <conditionalFormatting sqref="AQ433">
    <cfRule type="expression" dxfId="1807" priority="12917">
      <formula>IF(RIGHT(TEXT(AQ433,"0.#"),1)=".",FALSE,TRUE)</formula>
    </cfRule>
    <cfRule type="expression" dxfId="1806" priority="12918">
      <formula>IF(RIGHT(TEXT(AQ433,"0.#"),1)=".",TRUE,FALSE)</formula>
    </cfRule>
  </conditionalFormatting>
  <conditionalFormatting sqref="AL855:AO874">
    <cfRule type="expression" dxfId="1805" priority="6641">
      <formula>IF(AND(AL855&gt;=0, RIGHT(TEXT(AL855,"0.#"),1)&lt;&gt;"."),TRUE,FALSE)</formula>
    </cfRule>
    <cfRule type="expression" dxfId="1804" priority="6642">
      <formula>IF(AND(AL855&gt;=0, RIGHT(TEXT(AL855,"0.#"),1)="."),TRUE,FALSE)</formula>
    </cfRule>
    <cfRule type="expression" dxfId="1803" priority="6643">
      <formula>IF(AND(AL855&lt;0, RIGHT(TEXT(AL855,"0.#"),1)&lt;&gt;"."),TRUE,FALSE)</formula>
    </cfRule>
    <cfRule type="expression" dxfId="1802" priority="6644">
      <formula>IF(AND(AL855&lt;0, RIGHT(TEXT(AL855,"0.#"),1)="."),TRUE,FALSE)</formula>
    </cfRule>
  </conditionalFormatting>
  <conditionalFormatting sqref="AQ53:AQ55">
    <cfRule type="expression" dxfId="1801" priority="4663">
      <formula>IF(RIGHT(TEXT(AQ53,"0.#"),1)=".",FALSE,TRUE)</formula>
    </cfRule>
    <cfRule type="expression" dxfId="1800" priority="4664">
      <formula>IF(RIGHT(TEXT(AQ53,"0.#"),1)=".",TRUE,FALSE)</formula>
    </cfRule>
  </conditionalFormatting>
  <conditionalFormatting sqref="AU53:AU55">
    <cfRule type="expression" dxfId="1799" priority="4661">
      <formula>IF(RIGHT(TEXT(AU53,"0.#"),1)=".",FALSE,TRUE)</formula>
    </cfRule>
    <cfRule type="expression" dxfId="1798" priority="4662">
      <formula>IF(RIGHT(TEXT(AU53,"0.#"),1)=".",TRUE,FALSE)</formula>
    </cfRule>
  </conditionalFormatting>
  <conditionalFormatting sqref="AQ60:AQ62">
    <cfRule type="expression" dxfId="1797" priority="4659">
      <formula>IF(RIGHT(TEXT(AQ60,"0.#"),1)=".",FALSE,TRUE)</formula>
    </cfRule>
    <cfRule type="expression" dxfId="1796" priority="4660">
      <formula>IF(RIGHT(TEXT(AQ60,"0.#"),1)=".",TRUE,FALSE)</formula>
    </cfRule>
  </conditionalFormatting>
  <conditionalFormatting sqref="AU60:AU62">
    <cfRule type="expression" dxfId="1795" priority="4657">
      <formula>IF(RIGHT(TEXT(AU60,"0.#"),1)=".",FALSE,TRUE)</formula>
    </cfRule>
    <cfRule type="expression" dxfId="1794" priority="4658">
      <formula>IF(RIGHT(TEXT(AU60,"0.#"),1)=".",TRUE,FALSE)</formula>
    </cfRule>
  </conditionalFormatting>
  <conditionalFormatting sqref="AQ75:AQ77">
    <cfRule type="expression" dxfId="1793" priority="4655">
      <formula>IF(RIGHT(TEXT(AQ75,"0.#"),1)=".",FALSE,TRUE)</formula>
    </cfRule>
    <cfRule type="expression" dxfId="1792" priority="4656">
      <formula>IF(RIGHT(TEXT(AQ75,"0.#"),1)=".",TRUE,FALSE)</formula>
    </cfRule>
  </conditionalFormatting>
  <conditionalFormatting sqref="AU75:AU77">
    <cfRule type="expression" dxfId="1791" priority="4653">
      <formula>IF(RIGHT(TEXT(AU75,"0.#"),1)=".",FALSE,TRUE)</formula>
    </cfRule>
    <cfRule type="expression" dxfId="1790" priority="4654">
      <formula>IF(RIGHT(TEXT(AU75,"0.#"),1)=".",TRUE,FALSE)</formula>
    </cfRule>
  </conditionalFormatting>
  <conditionalFormatting sqref="AQ87:AQ89">
    <cfRule type="expression" dxfId="1789" priority="4651">
      <formula>IF(RIGHT(TEXT(AQ87,"0.#"),1)=".",FALSE,TRUE)</formula>
    </cfRule>
    <cfRule type="expression" dxfId="1788" priority="4652">
      <formula>IF(RIGHT(TEXT(AQ87,"0.#"),1)=".",TRUE,FALSE)</formula>
    </cfRule>
  </conditionalFormatting>
  <conditionalFormatting sqref="AU87:AU89">
    <cfRule type="expression" dxfId="1787" priority="4649">
      <formula>IF(RIGHT(TEXT(AU87,"0.#"),1)=".",FALSE,TRUE)</formula>
    </cfRule>
    <cfRule type="expression" dxfId="1786" priority="4650">
      <formula>IF(RIGHT(TEXT(AU87,"0.#"),1)=".",TRUE,FALSE)</formula>
    </cfRule>
  </conditionalFormatting>
  <conditionalFormatting sqref="AQ92:AQ94">
    <cfRule type="expression" dxfId="1785" priority="4647">
      <formula>IF(RIGHT(TEXT(AQ92,"0.#"),1)=".",FALSE,TRUE)</formula>
    </cfRule>
    <cfRule type="expression" dxfId="1784" priority="4648">
      <formula>IF(RIGHT(TEXT(AQ92,"0.#"),1)=".",TRUE,FALSE)</formula>
    </cfRule>
  </conditionalFormatting>
  <conditionalFormatting sqref="AU92:AU94">
    <cfRule type="expression" dxfId="1783" priority="4645">
      <formula>IF(RIGHT(TEXT(AU92,"0.#"),1)=".",FALSE,TRUE)</formula>
    </cfRule>
    <cfRule type="expression" dxfId="1782" priority="4646">
      <formula>IF(RIGHT(TEXT(AU92,"0.#"),1)=".",TRUE,FALSE)</formula>
    </cfRule>
  </conditionalFormatting>
  <conditionalFormatting sqref="AQ97:AQ99">
    <cfRule type="expression" dxfId="1781" priority="4643">
      <formula>IF(RIGHT(TEXT(AQ97,"0.#"),1)=".",FALSE,TRUE)</formula>
    </cfRule>
    <cfRule type="expression" dxfId="1780" priority="4644">
      <formula>IF(RIGHT(TEXT(AQ97,"0.#"),1)=".",TRUE,FALSE)</formula>
    </cfRule>
  </conditionalFormatting>
  <conditionalFormatting sqref="AU97:AU99">
    <cfRule type="expression" dxfId="1779" priority="4641">
      <formula>IF(RIGHT(TEXT(AU97,"0.#"),1)=".",FALSE,TRUE)</formula>
    </cfRule>
    <cfRule type="expression" dxfId="1778" priority="4642">
      <formula>IF(RIGHT(TEXT(AU97,"0.#"),1)=".",TRUE,FALSE)</formula>
    </cfRule>
  </conditionalFormatting>
  <conditionalFormatting sqref="AE458">
    <cfRule type="expression" dxfId="1777" priority="4335">
      <formula>IF(RIGHT(TEXT(AE458,"0.#"),1)=".",FALSE,TRUE)</formula>
    </cfRule>
    <cfRule type="expression" dxfId="1776" priority="4336">
      <formula>IF(RIGHT(TEXT(AE458,"0.#"),1)=".",TRUE,FALSE)</formula>
    </cfRule>
  </conditionalFormatting>
  <conditionalFormatting sqref="AM460">
    <cfRule type="expression" dxfId="1775" priority="4325">
      <formula>IF(RIGHT(TEXT(AM460,"0.#"),1)=".",FALSE,TRUE)</formula>
    </cfRule>
    <cfRule type="expression" dxfId="1774" priority="4326">
      <formula>IF(RIGHT(TEXT(AM460,"0.#"),1)=".",TRUE,FALSE)</formula>
    </cfRule>
  </conditionalFormatting>
  <conditionalFormatting sqref="AE459">
    <cfRule type="expression" dxfId="1773" priority="4333">
      <formula>IF(RIGHT(TEXT(AE459,"0.#"),1)=".",FALSE,TRUE)</formula>
    </cfRule>
    <cfRule type="expression" dxfId="1772" priority="4334">
      <formula>IF(RIGHT(TEXT(AE459,"0.#"),1)=".",TRUE,FALSE)</formula>
    </cfRule>
  </conditionalFormatting>
  <conditionalFormatting sqref="AE460">
    <cfRule type="expression" dxfId="1771" priority="4331">
      <formula>IF(RIGHT(TEXT(AE460,"0.#"),1)=".",FALSE,TRUE)</formula>
    </cfRule>
    <cfRule type="expression" dxfId="1770" priority="4332">
      <formula>IF(RIGHT(TEXT(AE460,"0.#"),1)=".",TRUE,FALSE)</formula>
    </cfRule>
  </conditionalFormatting>
  <conditionalFormatting sqref="AM458">
    <cfRule type="expression" dxfId="1769" priority="4329">
      <formula>IF(RIGHT(TEXT(AM458,"0.#"),1)=".",FALSE,TRUE)</formula>
    </cfRule>
    <cfRule type="expression" dxfId="1768" priority="4330">
      <formula>IF(RIGHT(TEXT(AM458,"0.#"),1)=".",TRUE,FALSE)</formula>
    </cfRule>
  </conditionalFormatting>
  <conditionalFormatting sqref="AM459">
    <cfRule type="expression" dxfId="1767" priority="4327">
      <formula>IF(RIGHT(TEXT(AM459,"0.#"),1)=".",FALSE,TRUE)</formula>
    </cfRule>
    <cfRule type="expression" dxfId="1766" priority="4328">
      <formula>IF(RIGHT(TEXT(AM459,"0.#"),1)=".",TRUE,FALSE)</formula>
    </cfRule>
  </conditionalFormatting>
  <conditionalFormatting sqref="AU458">
    <cfRule type="expression" dxfId="1765" priority="4323">
      <formula>IF(RIGHT(TEXT(AU458,"0.#"),1)=".",FALSE,TRUE)</formula>
    </cfRule>
    <cfRule type="expression" dxfId="1764" priority="4324">
      <formula>IF(RIGHT(TEXT(AU458,"0.#"),1)=".",TRUE,FALSE)</formula>
    </cfRule>
  </conditionalFormatting>
  <conditionalFormatting sqref="AU459">
    <cfRule type="expression" dxfId="1763" priority="4321">
      <formula>IF(RIGHT(TEXT(AU459,"0.#"),1)=".",FALSE,TRUE)</formula>
    </cfRule>
    <cfRule type="expression" dxfId="1762" priority="4322">
      <formula>IF(RIGHT(TEXT(AU459,"0.#"),1)=".",TRUE,FALSE)</formula>
    </cfRule>
  </conditionalFormatting>
  <conditionalFormatting sqref="AU460">
    <cfRule type="expression" dxfId="1761" priority="4319">
      <formula>IF(RIGHT(TEXT(AU460,"0.#"),1)=".",FALSE,TRUE)</formula>
    </cfRule>
    <cfRule type="expression" dxfId="1760" priority="4320">
      <formula>IF(RIGHT(TEXT(AU460,"0.#"),1)=".",TRUE,FALSE)</formula>
    </cfRule>
  </conditionalFormatting>
  <conditionalFormatting sqref="AI460">
    <cfRule type="expression" dxfId="1759" priority="4313">
      <formula>IF(RIGHT(TEXT(AI460,"0.#"),1)=".",FALSE,TRUE)</formula>
    </cfRule>
    <cfRule type="expression" dxfId="1758" priority="4314">
      <formula>IF(RIGHT(TEXT(AI460,"0.#"),1)=".",TRUE,FALSE)</formula>
    </cfRule>
  </conditionalFormatting>
  <conditionalFormatting sqref="AI458">
    <cfRule type="expression" dxfId="1757" priority="4317">
      <formula>IF(RIGHT(TEXT(AI458,"0.#"),1)=".",FALSE,TRUE)</formula>
    </cfRule>
    <cfRule type="expression" dxfId="1756" priority="4318">
      <formula>IF(RIGHT(TEXT(AI458,"0.#"),1)=".",TRUE,FALSE)</formula>
    </cfRule>
  </conditionalFormatting>
  <conditionalFormatting sqref="AI459">
    <cfRule type="expression" dxfId="1755" priority="4315">
      <formula>IF(RIGHT(TEXT(AI459,"0.#"),1)=".",FALSE,TRUE)</formula>
    </cfRule>
    <cfRule type="expression" dxfId="1754" priority="4316">
      <formula>IF(RIGHT(TEXT(AI459,"0.#"),1)=".",TRUE,FALSE)</formula>
    </cfRule>
  </conditionalFormatting>
  <conditionalFormatting sqref="AQ459">
    <cfRule type="expression" dxfId="1753" priority="4311">
      <formula>IF(RIGHT(TEXT(AQ459,"0.#"),1)=".",FALSE,TRUE)</formula>
    </cfRule>
    <cfRule type="expression" dxfId="1752" priority="4312">
      <formula>IF(RIGHT(TEXT(AQ459,"0.#"),1)=".",TRUE,FALSE)</formula>
    </cfRule>
  </conditionalFormatting>
  <conditionalFormatting sqref="AQ460">
    <cfRule type="expression" dxfId="1751" priority="4309">
      <formula>IF(RIGHT(TEXT(AQ460,"0.#"),1)=".",FALSE,TRUE)</formula>
    </cfRule>
    <cfRule type="expression" dxfId="1750" priority="4310">
      <formula>IF(RIGHT(TEXT(AQ460,"0.#"),1)=".",TRUE,FALSE)</formula>
    </cfRule>
  </conditionalFormatting>
  <conditionalFormatting sqref="AQ458">
    <cfRule type="expression" dxfId="1749" priority="4307">
      <formula>IF(RIGHT(TEXT(AQ458,"0.#"),1)=".",FALSE,TRUE)</formula>
    </cfRule>
    <cfRule type="expression" dxfId="1748" priority="4308">
      <formula>IF(RIGHT(TEXT(AQ458,"0.#"),1)=".",TRUE,FALSE)</formula>
    </cfRule>
  </conditionalFormatting>
  <conditionalFormatting sqref="AE120 AM120">
    <cfRule type="expression" dxfId="1747" priority="2985">
      <formula>IF(RIGHT(TEXT(AE120,"0.#"),1)=".",FALSE,TRUE)</formula>
    </cfRule>
    <cfRule type="expression" dxfId="1746" priority="2986">
      <formula>IF(RIGHT(TEXT(AE120,"0.#"),1)=".",TRUE,FALSE)</formula>
    </cfRule>
  </conditionalFormatting>
  <conditionalFormatting sqref="AI126">
    <cfRule type="expression" dxfId="1745" priority="2975">
      <formula>IF(RIGHT(TEXT(AI126,"0.#"),1)=".",FALSE,TRUE)</formula>
    </cfRule>
    <cfRule type="expression" dxfId="1744" priority="2976">
      <formula>IF(RIGHT(TEXT(AI126,"0.#"),1)=".",TRUE,FALSE)</formula>
    </cfRule>
  </conditionalFormatting>
  <conditionalFormatting sqref="AI120">
    <cfRule type="expression" dxfId="1743" priority="2983">
      <formula>IF(RIGHT(TEXT(AI120,"0.#"),1)=".",FALSE,TRUE)</formula>
    </cfRule>
    <cfRule type="expression" dxfId="1742" priority="2984">
      <formula>IF(RIGHT(TEXT(AI120,"0.#"),1)=".",TRUE,FALSE)</formula>
    </cfRule>
  </conditionalFormatting>
  <conditionalFormatting sqref="AE123 AM123">
    <cfRule type="expression" dxfId="1741" priority="2981">
      <formula>IF(RIGHT(TEXT(AE123,"0.#"),1)=".",FALSE,TRUE)</formula>
    </cfRule>
    <cfRule type="expression" dxfId="1740" priority="2982">
      <formula>IF(RIGHT(TEXT(AE123,"0.#"),1)=".",TRUE,FALSE)</formula>
    </cfRule>
  </conditionalFormatting>
  <conditionalFormatting sqref="AI123">
    <cfRule type="expression" dxfId="1739" priority="2979">
      <formula>IF(RIGHT(TEXT(AI123,"0.#"),1)=".",FALSE,TRUE)</formula>
    </cfRule>
    <cfRule type="expression" dxfId="1738" priority="2980">
      <formula>IF(RIGHT(TEXT(AI123,"0.#"),1)=".",TRUE,FALSE)</formula>
    </cfRule>
  </conditionalFormatting>
  <conditionalFormatting sqref="AE126 AM126">
    <cfRule type="expression" dxfId="1737" priority="2977">
      <formula>IF(RIGHT(TEXT(AE126,"0.#"),1)=".",FALSE,TRUE)</formula>
    </cfRule>
    <cfRule type="expression" dxfId="1736" priority="2978">
      <formula>IF(RIGHT(TEXT(AE126,"0.#"),1)=".",TRUE,FALSE)</formula>
    </cfRule>
  </conditionalFormatting>
  <conditionalFormatting sqref="AE129 AM129">
    <cfRule type="expression" dxfId="1735" priority="2973">
      <formula>IF(RIGHT(TEXT(AE129,"0.#"),1)=".",FALSE,TRUE)</formula>
    </cfRule>
    <cfRule type="expression" dxfId="1734" priority="2974">
      <formula>IF(RIGHT(TEXT(AE129,"0.#"),1)=".",TRUE,FALSE)</formula>
    </cfRule>
  </conditionalFormatting>
  <conditionalFormatting sqref="AI129">
    <cfRule type="expression" dxfId="1733" priority="2971">
      <formula>IF(RIGHT(TEXT(AI129,"0.#"),1)=".",FALSE,TRUE)</formula>
    </cfRule>
    <cfRule type="expression" dxfId="1732" priority="2972">
      <formula>IF(RIGHT(TEXT(AI129,"0.#"),1)=".",TRUE,FALSE)</formula>
    </cfRule>
  </conditionalFormatting>
  <conditionalFormatting sqref="Y855:Y874">
    <cfRule type="expression" dxfId="1731" priority="2969">
      <formula>IF(RIGHT(TEXT(Y855,"0.#"),1)=".",FALSE,TRUE)</formula>
    </cfRule>
    <cfRule type="expression" dxfId="1730" priority="2970">
      <formula>IF(RIGHT(TEXT(Y855,"0.#"),1)=".",TRUE,FALSE)</formula>
    </cfRule>
  </conditionalFormatting>
  <conditionalFormatting sqref="AU518">
    <cfRule type="expression" dxfId="1729" priority="1479">
      <formula>IF(RIGHT(TEXT(AU518,"0.#"),1)=".",FALSE,TRUE)</formula>
    </cfRule>
    <cfRule type="expression" dxfId="1728" priority="1480">
      <formula>IF(RIGHT(TEXT(AU518,"0.#"),1)=".",TRUE,FALSE)</formula>
    </cfRule>
  </conditionalFormatting>
  <conditionalFormatting sqref="AQ551">
    <cfRule type="expression" dxfId="1727" priority="1255">
      <formula>IF(RIGHT(TEXT(AQ551,"0.#"),1)=".",FALSE,TRUE)</formula>
    </cfRule>
    <cfRule type="expression" dxfId="1726" priority="1256">
      <formula>IF(RIGHT(TEXT(AQ551,"0.#"),1)=".",TRUE,FALSE)</formula>
    </cfRule>
  </conditionalFormatting>
  <conditionalFormatting sqref="AE556">
    <cfRule type="expression" dxfId="1725" priority="1253">
      <formula>IF(RIGHT(TEXT(AE556,"0.#"),1)=".",FALSE,TRUE)</formula>
    </cfRule>
    <cfRule type="expression" dxfId="1724" priority="1254">
      <formula>IF(RIGHT(TEXT(AE556,"0.#"),1)=".",TRUE,FALSE)</formula>
    </cfRule>
  </conditionalFormatting>
  <conditionalFormatting sqref="AE557">
    <cfRule type="expression" dxfId="1723" priority="1251">
      <formula>IF(RIGHT(TEXT(AE557,"0.#"),1)=".",FALSE,TRUE)</formula>
    </cfRule>
    <cfRule type="expression" dxfId="1722" priority="1252">
      <formula>IF(RIGHT(TEXT(AE557,"0.#"),1)=".",TRUE,FALSE)</formula>
    </cfRule>
  </conditionalFormatting>
  <conditionalFormatting sqref="AE558">
    <cfRule type="expression" dxfId="1721" priority="1249">
      <formula>IF(RIGHT(TEXT(AE558,"0.#"),1)=".",FALSE,TRUE)</formula>
    </cfRule>
    <cfRule type="expression" dxfId="1720" priority="1250">
      <formula>IF(RIGHT(TEXT(AE558,"0.#"),1)=".",TRUE,FALSE)</formula>
    </cfRule>
  </conditionalFormatting>
  <conditionalFormatting sqref="AU556">
    <cfRule type="expression" dxfId="1719" priority="1241">
      <formula>IF(RIGHT(TEXT(AU556,"0.#"),1)=".",FALSE,TRUE)</formula>
    </cfRule>
    <cfRule type="expression" dxfId="1718" priority="1242">
      <formula>IF(RIGHT(TEXT(AU556,"0.#"),1)=".",TRUE,FALSE)</formula>
    </cfRule>
  </conditionalFormatting>
  <conditionalFormatting sqref="AU557">
    <cfRule type="expression" dxfId="1717" priority="1239">
      <formula>IF(RIGHT(TEXT(AU557,"0.#"),1)=".",FALSE,TRUE)</formula>
    </cfRule>
    <cfRule type="expression" dxfId="1716" priority="1240">
      <formula>IF(RIGHT(TEXT(AU557,"0.#"),1)=".",TRUE,FALSE)</formula>
    </cfRule>
  </conditionalFormatting>
  <conditionalFormatting sqref="AU558">
    <cfRule type="expression" dxfId="1715" priority="1237">
      <formula>IF(RIGHT(TEXT(AU558,"0.#"),1)=".",FALSE,TRUE)</formula>
    </cfRule>
    <cfRule type="expression" dxfId="1714" priority="1238">
      <formula>IF(RIGHT(TEXT(AU558,"0.#"),1)=".",TRUE,FALSE)</formula>
    </cfRule>
  </conditionalFormatting>
  <conditionalFormatting sqref="AQ557">
    <cfRule type="expression" dxfId="1713" priority="1229">
      <formula>IF(RIGHT(TEXT(AQ557,"0.#"),1)=".",FALSE,TRUE)</formula>
    </cfRule>
    <cfRule type="expression" dxfId="1712" priority="1230">
      <formula>IF(RIGHT(TEXT(AQ557,"0.#"),1)=".",TRUE,FALSE)</formula>
    </cfRule>
  </conditionalFormatting>
  <conditionalFormatting sqref="AQ558">
    <cfRule type="expression" dxfId="1711" priority="1227">
      <formula>IF(RIGHT(TEXT(AQ558,"0.#"),1)=".",FALSE,TRUE)</formula>
    </cfRule>
    <cfRule type="expression" dxfId="1710" priority="1228">
      <formula>IF(RIGHT(TEXT(AQ558,"0.#"),1)=".",TRUE,FALSE)</formula>
    </cfRule>
  </conditionalFormatting>
  <conditionalFormatting sqref="AQ556">
    <cfRule type="expression" dxfId="1709" priority="1225">
      <formula>IF(RIGHT(TEXT(AQ556,"0.#"),1)=".",FALSE,TRUE)</formula>
    </cfRule>
    <cfRule type="expression" dxfId="1708" priority="1226">
      <formula>IF(RIGHT(TEXT(AQ556,"0.#"),1)=".",TRUE,FALSE)</formula>
    </cfRule>
  </conditionalFormatting>
  <conditionalFormatting sqref="AE561">
    <cfRule type="expression" dxfId="1707" priority="1223">
      <formula>IF(RIGHT(TEXT(AE561,"0.#"),1)=".",FALSE,TRUE)</formula>
    </cfRule>
    <cfRule type="expression" dxfId="1706" priority="1224">
      <formula>IF(RIGHT(TEXT(AE561,"0.#"),1)=".",TRUE,FALSE)</formula>
    </cfRule>
  </conditionalFormatting>
  <conditionalFormatting sqref="AE562">
    <cfRule type="expression" dxfId="1705" priority="1221">
      <formula>IF(RIGHT(TEXT(AE562,"0.#"),1)=".",FALSE,TRUE)</formula>
    </cfRule>
    <cfRule type="expression" dxfId="1704" priority="1222">
      <formula>IF(RIGHT(TEXT(AE562,"0.#"),1)=".",TRUE,FALSE)</formula>
    </cfRule>
  </conditionalFormatting>
  <conditionalFormatting sqref="AE563">
    <cfRule type="expression" dxfId="1703" priority="1219">
      <formula>IF(RIGHT(TEXT(AE563,"0.#"),1)=".",FALSE,TRUE)</formula>
    </cfRule>
    <cfRule type="expression" dxfId="1702" priority="1220">
      <formula>IF(RIGHT(TEXT(AE563,"0.#"),1)=".",TRUE,FALSE)</formula>
    </cfRule>
  </conditionalFormatting>
  <conditionalFormatting sqref="AL1110:AO1139">
    <cfRule type="expression" dxfId="1701" priority="2875">
      <formula>IF(AND(AL1110&gt;=0, RIGHT(TEXT(AL1110,"0.#"),1)&lt;&gt;"."),TRUE,FALSE)</formula>
    </cfRule>
    <cfRule type="expression" dxfId="1700" priority="2876">
      <formula>IF(AND(AL1110&gt;=0, RIGHT(TEXT(AL1110,"0.#"),1)="."),TRUE,FALSE)</formula>
    </cfRule>
    <cfRule type="expression" dxfId="1699" priority="2877">
      <formula>IF(AND(AL1110&lt;0, RIGHT(TEXT(AL1110,"0.#"),1)&lt;&gt;"."),TRUE,FALSE)</formula>
    </cfRule>
    <cfRule type="expression" dxfId="1698" priority="2878">
      <formula>IF(AND(AL1110&lt;0, RIGHT(TEXT(AL1110,"0.#"),1)="."),TRUE,FALSE)</formula>
    </cfRule>
  </conditionalFormatting>
  <conditionalFormatting sqref="Y1110:Y1139">
    <cfRule type="expression" dxfId="1697" priority="2873">
      <formula>IF(RIGHT(TEXT(Y1110,"0.#"),1)=".",FALSE,TRUE)</formula>
    </cfRule>
    <cfRule type="expression" dxfId="1696" priority="2874">
      <formula>IF(RIGHT(TEXT(Y1110,"0.#"),1)=".",TRUE,FALSE)</formula>
    </cfRule>
  </conditionalFormatting>
  <conditionalFormatting sqref="AQ553">
    <cfRule type="expression" dxfId="1695" priority="1257">
      <formula>IF(RIGHT(TEXT(AQ553,"0.#"),1)=".",FALSE,TRUE)</formula>
    </cfRule>
    <cfRule type="expression" dxfId="1694" priority="1258">
      <formula>IF(RIGHT(TEXT(AQ553,"0.#"),1)=".",TRUE,FALSE)</formula>
    </cfRule>
  </conditionalFormatting>
  <conditionalFormatting sqref="AU552">
    <cfRule type="expression" dxfId="1693" priority="1269">
      <formula>IF(RIGHT(TEXT(AU552,"0.#"),1)=".",FALSE,TRUE)</formula>
    </cfRule>
    <cfRule type="expression" dxfId="1692" priority="1270">
      <formula>IF(RIGHT(TEXT(AU552,"0.#"),1)=".",TRUE,FALSE)</formula>
    </cfRule>
  </conditionalFormatting>
  <conditionalFormatting sqref="AE552">
    <cfRule type="expression" dxfId="1691" priority="1281">
      <formula>IF(RIGHT(TEXT(AE552,"0.#"),1)=".",FALSE,TRUE)</formula>
    </cfRule>
    <cfRule type="expression" dxfId="1690" priority="1282">
      <formula>IF(RIGHT(TEXT(AE552,"0.#"),1)=".",TRUE,FALSE)</formula>
    </cfRule>
  </conditionalFormatting>
  <conditionalFormatting sqref="AQ548">
    <cfRule type="expression" dxfId="1689" priority="1287">
      <formula>IF(RIGHT(TEXT(AQ548,"0.#"),1)=".",FALSE,TRUE)</formula>
    </cfRule>
    <cfRule type="expression" dxfId="1688" priority="1288">
      <formula>IF(RIGHT(TEXT(AQ548,"0.#"),1)=".",TRUE,FALSE)</formula>
    </cfRule>
  </conditionalFormatting>
  <conditionalFormatting sqref="AE492">
    <cfRule type="expression" dxfId="1687" priority="1613">
      <formula>IF(RIGHT(TEXT(AE492,"0.#"),1)=".",FALSE,TRUE)</formula>
    </cfRule>
    <cfRule type="expression" dxfId="1686" priority="1614">
      <formula>IF(RIGHT(TEXT(AE492,"0.#"),1)=".",TRUE,FALSE)</formula>
    </cfRule>
  </conditionalFormatting>
  <conditionalFormatting sqref="AE493">
    <cfRule type="expression" dxfId="1685" priority="1611">
      <formula>IF(RIGHT(TEXT(AE493,"0.#"),1)=".",FALSE,TRUE)</formula>
    </cfRule>
    <cfRule type="expression" dxfId="1684" priority="1612">
      <formula>IF(RIGHT(TEXT(AE493,"0.#"),1)=".",TRUE,FALSE)</formula>
    </cfRule>
  </conditionalFormatting>
  <conditionalFormatting sqref="AE494">
    <cfRule type="expression" dxfId="1683" priority="1609">
      <formula>IF(RIGHT(TEXT(AE494,"0.#"),1)=".",FALSE,TRUE)</formula>
    </cfRule>
    <cfRule type="expression" dxfId="1682" priority="1610">
      <formula>IF(RIGHT(TEXT(AE494,"0.#"),1)=".",TRUE,FALSE)</formula>
    </cfRule>
  </conditionalFormatting>
  <conditionalFormatting sqref="AQ493">
    <cfRule type="expression" dxfId="1681" priority="1589">
      <formula>IF(RIGHT(TEXT(AQ493,"0.#"),1)=".",FALSE,TRUE)</formula>
    </cfRule>
    <cfRule type="expression" dxfId="1680" priority="1590">
      <formula>IF(RIGHT(TEXT(AQ493,"0.#"),1)=".",TRUE,FALSE)</formula>
    </cfRule>
  </conditionalFormatting>
  <conditionalFormatting sqref="AQ494">
    <cfRule type="expression" dxfId="1679" priority="1587">
      <formula>IF(RIGHT(TEXT(AQ494,"0.#"),1)=".",FALSE,TRUE)</formula>
    </cfRule>
    <cfRule type="expression" dxfId="1678" priority="1588">
      <formula>IF(RIGHT(TEXT(AQ494,"0.#"),1)=".",TRUE,FALSE)</formula>
    </cfRule>
  </conditionalFormatting>
  <conditionalFormatting sqref="AQ492">
    <cfRule type="expression" dxfId="1677" priority="1585">
      <formula>IF(RIGHT(TEXT(AQ492,"0.#"),1)=".",FALSE,TRUE)</formula>
    </cfRule>
    <cfRule type="expression" dxfId="1676" priority="1586">
      <formula>IF(RIGHT(TEXT(AQ492,"0.#"),1)=".",TRUE,FALSE)</formula>
    </cfRule>
  </conditionalFormatting>
  <conditionalFormatting sqref="AU494">
    <cfRule type="expression" dxfId="1675" priority="1597">
      <formula>IF(RIGHT(TEXT(AU494,"0.#"),1)=".",FALSE,TRUE)</formula>
    </cfRule>
    <cfRule type="expression" dxfId="1674" priority="1598">
      <formula>IF(RIGHT(TEXT(AU494,"0.#"),1)=".",TRUE,FALSE)</formula>
    </cfRule>
  </conditionalFormatting>
  <conditionalFormatting sqref="AU492">
    <cfRule type="expression" dxfId="1673" priority="1601">
      <formula>IF(RIGHT(TEXT(AU492,"0.#"),1)=".",FALSE,TRUE)</formula>
    </cfRule>
    <cfRule type="expression" dxfId="1672" priority="1602">
      <formula>IF(RIGHT(TEXT(AU492,"0.#"),1)=".",TRUE,FALSE)</formula>
    </cfRule>
  </conditionalFormatting>
  <conditionalFormatting sqref="AU493">
    <cfRule type="expression" dxfId="1671" priority="1599">
      <formula>IF(RIGHT(TEXT(AU493,"0.#"),1)=".",FALSE,TRUE)</formula>
    </cfRule>
    <cfRule type="expression" dxfId="1670" priority="1600">
      <formula>IF(RIGHT(TEXT(AU493,"0.#"),1)=".",TRUE,FALSE)</formula>
    </cfRule>
  </conditionalFormatting>
  <conditionalFormatting sqref="AU583">
    <cfRule type="expression" dxfId="1669" priority="1117">
      <formula>IF(RIGHT(TEXT(AU583,"0.#"),1)=".",FALSE,TRUE)</formula>
    </cfRule>
    <cfRule type="expression" dxfId="1668" priority="1118">
      <formula>IF(RIGHT(TEXT(AU583,"0.#"),1)=".",TRUE,FALSE)</formula>
    </cfRule>
  </conditionalFormatting>
  <conditionalFormatting sqref="AU582">
    <cfRule type="expression" dxfId="1667" priority="1119">
      <formula>IF(RIGHT(TEXT(AU582,"0.#"),1)=".",FALSE,TRUE)</formula>
    </cfRule>
    <cfRule type="expression" dxfId="1666" priority="1120">
      <formula>IF(RIGHT(TEXT(AU582,"0.#"),1)=".",TRUE,FALSE)</formula>
    </cfRule>
  </conditionalFormatting>
  <conditionalFormatting sqref="AE499">
    <cfRule type="expression" dxfId="1665" priority="1579">
      <formula>IF(RIGHT(TEXT(AE499,"0.#"),1)=".",FALSE,TRUE)</formula>
    </cfRule>
    <cfRule type="expression" dxfId="1664" priority="1580">
      <formula>IF(RIGHT(TEXT(AE499,"0.#"),1)=".",TRUE,FALSE)</formula>
    </cfRule>
  </conditionalFormatting>
  <conditionalFormatting sqref="AE497">
    <cfRule type="expression" dxfId="1663" priority="1583">
      <formula>IF(RIGHT(TEXT(AE497,"0.#"),1)=".",FALSE,TRUE)</formula>
    </cfRule>
    <cfRule type="expression" dxfId="1662" priority="1584">
      <formula>IF(RIGHT(TEXT(AE497,"0.#"),1)=".",TRUE,FALSE)</formula>
    </cfRule>
  </conditionalFormatting>
  <conditionalFormatting sqref="AE498">
    <cfRule type="expression" dxfId="1661" priority="1581">
      <formula>IF(RIGHT(TEXT(AE498,"0.#"),1)=".",FALSE,TRUE)</formula>
    </cfRule>
    <cfRule type="expression" dxfId="1660" priority="1582">
      <formula>IF(RIGHT(TEXT(AE498,"0.#"),1)=".",TRUE,FALSE)</formula>
    </cfRule>
  </conditionalFormatting>
  <conditionalFormatting sqref="AU499">
    <cfRule type="expression" dxfId="1659" priority="1567">
      <formula>IF(RIGHT(TEXT(AU499,"0.#"),1)=".",FALSE,TRUE)</formula>
    </cfRule>
    <cfRule type="expression" dxfId="1658" priority="1568">
      <formula>IF(RIGHT(TEXT(AU499,"0.#"),1)=".",TRUE,FALSE)</formula>
    </cfRule>
  </conditionalFormatting>
  <conditionalFormatting sqref="AU497">
    <cfRule type="expression" dxfId="1657" priority="1571">
      <formula>IF(RIGHT(TEXT(AU497,"0.#"),1)=".",FALSE,TRUE)</formula>
    </cfRule>
    <cfRule type="expression" dxfId="1656" priority="1572">
      <formula>IF(RIGHT(TEXT(AU497,"0.#"),1)=".",TRUE,FALSE)</formula>
    </cfRule>
  </conditionalFormatting>
  <conditionalFormatting sqref="AU498">
    <cfRule type="expression" dxfId="1655" priority="1569">
      <formula>IF(RIGHT(TEXT(AU498,"0.#"),1)=".",FALSE,TRUE)</formula>
    </cfRule>
    <cfRule type="expression" dxfId="1654" priority="1570">
      <formula>IF(RIGHT(TEXT(AU498,"0.#"),1)=".",TRUE,FALSE)</formula>
    </cfRule>
  </conditionalFormatting>
  <conditionalFormatting sqref="AQ497">
    <cfRule type="expression" dxfId="1653" priority="1555">
      <formula>IF(RIGHT(TEXT(AQ497,"0.#"),1)=".",FALSE,TRUE)</formula>
    </cfRule>
    <cfRule type="expression" dxfId="1652" priority="1556">
      <formula>IF(RIGHT(TEXT(AQ497,"0.#"),1)=".",TRUE,FALSE)</formula>
    </cfRule>
  </conditionalFormatting>
  <conditionalFormatting sqref="AQ498">
    <cfRule type="expression" dxfId="1651" priority="1559">
      <formula>IF(RIGHT(TEXT(AQ498,"0.#"),1)=".",FALSE,TRUE)</formula>
    </cfRule>
    <cfRule type="expression" dxfId="1650" priority="1560">
      <formula>IF(RIGHT(TEXT(AQ498,"0.#"),1)=".",TRUE,FALSE)</formula>
    </cfRule>
  </conditionalFormatting>
  <conditionalFormatting sqref="AQ499">
    <cfRule type="expression" dxfId="1649" priority="1557">
      <formula>IF(RIGHT(TEXT(AQ499,"0.#"),1)=".",FALSE,TRUE)</formula>
    </cfRule>
    <cfRule type="expression" dxfId="1648" priority="1558">
      <formula>IF(RIGHT(TEXT(AQ499,"0.#"),1)=".",TRUE,FALSE)</formula>
    </cfRule>
  </conditionalFormatting>
  <conditionalFormatting sqref="AE504">
    <cfRule type="expression" dxfId="1647" priority="1549">
      <formula>IF(RIGHT(TEXT(AE504,"0.#"),1)=".",FALSE,TRUE)</formula>
    </cfRule>
    <cfRule type="expression" dxfId="1646" priority="1550">
      <formula>IF(RIGHT(TEXT(AE504,"0.#"),1)=".",TRUE,FALSE)</formula>
    </cfRule>
  </conditionalFormatting>
  <conditionalFormatting sqref="AE502">
    <cfRule type="expression" dxfId="1645" priority="1553">
      <formula>IF(RIGHT(TEXT(AE502,"0.#"),1)=".",FALSE,TRUE)</formula>
    </cfRule>
    <cfRule type="expression" dxfId="1644" priority="1554">
      <formula>IF(RIGHT(TEXT(AE502,"0.#"),1)=".",TRUE,FALSE)</formula>
    </cfRule>
  </conditionalFormatting>
  <conditionalFormatting sqref="AE503">
    <cfRule type="expression" dxfId="1643" priority="1551">
      <formula>IF(RIGHT(TEXT(AE503,"0.#"),1)=".",FALSE,TRUE)</formula>
    </cfRule>
    <cfRule type="expression" dxfId="1642" priority="1552">
      <formula>IF(RIGHT(TEXT(AE503,"0.#"),1)=".",TRUE,FALSE)</formula>
    </cfRule>
  </conditionalFormatting>
  <conditionalFormatting sqref="AU504">
    <cfRule type="expression" dxfId="1641" priority="1537">
      <formula>IF(RIGHT(TEXT(AU504,"0.#"),1)=".",FALSE,TRUE)</formula>
    </cfRule>
    <cfRule type="expression" dxfId="1640" priority="1538">
      <formula>IF(RIGHT(TEXT(AU504,"0.#"),1)=".",TRUE,FALSE)</formula>
    </cfRule>
  </conditionalFormatting>
  <conditionalFormatting sqref="AU502">
    <cfRule type="expression" dxfId="1639" priority="1541">
      <formula>IF(RIGHT(TEXT(AU502,"0.#"),1)=".",FALSE,TRUE)</formula>
    </cfRule>
    <cfRule type="expression" dxfId="1638" priority="1542">
      <formula>IF(RIGHT(TEXT(AU502,"0.#"),1)=".",TRUE,FALSE)</formula>
    </cfRule>
  </conditionalFormatting>
  <conditionalFormatting sqref="AU503">
    <cfRule type="expression" dxfId="1637" priority="1539">
      <formula>IF(RIGHT(TEXT(AU503,"0.#"),1)=".",FALSE,TRUE)</formula>
    </cfRule>
    <cfRule type="expression" dxfId="1636" priority="1540">
      <formula>IF(RIGHT(TEXT(AU503,"0.#"),1)=".",TRUE,FALSE)</formula>
    </cfRule>
  </conditionalFormatting>
  <conditionalFormatting sqref="AQ502">
    <cfRule type="expression" dxfId="1635" priority="1525">
      <formula>IF(RIGHT(TEXT(AQ502,"0.#"),1)=".",FALSE,TRUE)</formula>
    </cfRule>
    <cfRule type="expression" dxfId="1634" priority="1526">
      <formula>IF(RIGHT(TEXT(AQ502,"0.#"),1)=".",TRUE,FALSE)</formula>
    </cfRule>
  </conditionalFormatting>
  <conditionalFormatting sqref="AQ503">
    <cfRule type="expression" dxfId="1633" priority="1529">
      <formula>IF(RIGHT(TEXT(AQ503,"0.#"),1)=".",FALSE,TRUE)</formula>
    </cfRule>
    <cfRule type="expression" dxfId="1632" priority="1530">
      <formula>IF(RIGHT(TEXT(AQ503,"0.#"),1)=".",TRUE,FALSE)</formula>
    </cfRule>
  </conditionalFormatting>
  <conditionalFormatting sqref="AQ504">
    <cfRule type="expression" dxfId="1631" priority="1527">
      <formula>IF(RIGHT(TEXT(AQ504,"0.#"),1)=".",FALSE,TRUE)</formula>
    </cfRule>
    <cfRule type="expression" dxfId="1630" priority="1528">
      <formula>IF(RIGHT(TEXT(AQ504,"0.#"),1)=".",TRUE,FALSE)</formula>
    </cfRule>
  </conditionalFormatting>
  <conditionalFormatting sqref="AE509">
    <cfRule type="expression" dxfId="1629" priority="1519">
      <formula>IF(RIGHT(TEXT(AE509,"0.#"),1)=".",FALSE,TRUE)</formula>
    </cfRule>
    <cfRule type="expression" dxfId="1628" priority="1520">
      <formula>IF(RIGHT(TEXT(AE509,"0.#"),1)=".",TRUE,FALSE)</formula>
    </cfRule>
  </conditionalFormatting>
  <conditionalFormatting sqref="AE507">
    <cfRule type="expression" dxfId="1627" priority="1523">
      <formula>IF(RIGHT(TEXT(AE507,"0.#"),1)=".",FALSE,TRUE)</formula>
    </cfRule>
    <cfRule type="expression" dxfId="1626" priority="1524">
      <formula>IF(RIGHT(TEXT(AE507,"0.#"),1)=".",TRUE,FALSE)</formula>
    </cfRule>
  </conditionalFormatting>
  <conditionalFormatting sqref="AE508">
    <cfRule type="expression" dxfId="1625" priority="1521">
      <formula>IF(RIGHT(TEXT(AE508,"0.#"),1)=".",FALSE,TRUE)</formula>
    </cfRule>
    <cfRule type="expression" dxfId="1624" priority="1522">
      <formula>IF(RIGHT(TEXT(AE508,"0.#"),1)=".",TRUE,FALSE)</formula>
    </cfRule>
  </conditionalFormatting>
  <conditionalFormatting sqref="AU509">
    <cfRule type="expression" dxfId="1623" priority="1507">
      <formula>IF(RIGHT(TEXT(AU509,"0.#"),1)=".",FALSE,TRUE)</formula>
    </cfRule>
    <cfRule type="expression" dxfId="1622" priority="1508">
      <formula>IF(RIGHT(TEXT(AU509,"0.#"),1)=".",TRUE,FALSE)</formula>
    </cfRule>
  </conditionalFormatting>
  <conditionalFormatting sqref="AU507">
    <cfRule type="expression" dxfId="1621" priority="1511">
      <formula>IF(RIGHT(TEXT(AU507,"0.#"),1)=".",FALSE,TRUE)</formula>
    </cfRule>
    <cfRule type="expression" dxfId="1620" priority="1512">
      <formula>IF(RIGHT(TEXT(AU507,"0.#"),1)=".",TRUE,FALSE)</formula>
    </cfRule>
  </conditionalFormatting>
  <conditionalFormatting sqref="AU508">
    <cfRule type="expression" dxfId="1619" priority="1509">
      <formula>IF(RIGHT(TEXT(AU508,"0.#"),1)=".",FALSE,TRUE)</formula>
    </cfRule>
    <cfRule type="expression" dxfId="1618" priority="1510">
      <formula>IF(RIGHT(TEXT(AU508,"0.#"),1)=".",TRUE,FALSE)</formula>
    </cfRule>
  </conditionalFormatting>
  <conditionalFormatting sqref="AQ507">
    <cfRule type="expression" dxfId="1617" priority="1495">
      <formula>IF(RIGHT(TEXT(AQ507,"0.#"),1)=".",FALSE,TRUE)</formula>
    </cfRule>
    <cfRule type="expression" dxfId="1616" priority="1496">
      <formula>IF(RIGHT(TEXT(AQ507,"0.#"),1)=".",TRUE,FALSE)</formula>
    </cfRule>
  </conditionalFormatting>
  <conditionalFormatting sqref="AQ508">
    <cfRule type="expression" dxfId="1615" priority="1499">
      <formula>IF(RIGHT(TEXT(AQ508,"0.#"),1)=".",FALSE,TRUE)</formula>
    </cfRule>
    <cfRule type="expression" dxfId="1614" priority="1500">
      <formula>IF(RIGHT(TEXT(AQ508,"0.#"),1)=".",TRUE,FALSE)</formula>
    </cfRule>
  </conditionalFormatting>
  <conditionalFormatting sqref="AQ509">
    <cfRule type="expression" dxfId="1613" priority="1497">
      <formula>IF(RIGHT(TEXT(AQ509,"0.#"),1)=".",FALSE,TRUE)</formula>
    </cfRule>
    <cfRule type="expression" dxfId="1612" priority="1498">
      <formula>IF(RIGHT(TEXT(AQ509,"0.#"),1)=".",TRUE,FALSE)</formula>
    </cfRule>
  </conditionalFormatting>
  <conditionalFormatting sqref="AE465">
    <cfRule type="expression" dxfId="1611" priority="1789">
      <formula>IF(RIGHT(TEXT(AE465,"0.#"),1)=".",FALSE,TRUE)</formula>
    </cfRule>
    <cfRule type="expression" dxfId="1610" priority="1790">
      <formula>IF(RIGHT(TEXT(AE465,"0.#"),1)=".",TRUE,FALSE)</formula>
    </cfRule>
  </conditionalFormatting>
  <conditionalFormatting sqref="AE463">
    <cfRule type="expression" dxfId="1609" priority="1793">
      <formula>IF(RIGHT(TEXT(AE463,"0.#"),1)=".",FALSE,TRUE)</formula>
    </cfRule>
    <cfRule type="expression" dxfId="1608" priority="1794">
      <formula>IF(RIGHT(TEXT(AE463,"0.#"),1)=".",TRUE,FALSE)</formula>
    </cfRule>
  </conditionalFormatting>
  <conditionalFormatting sqref="AE464">
    <cfRule type="expression" dxfId="1607" priority="1791">
      <formula>IF(RIGHT(TEXT(AE464,"0.#"),1)=".",FALSE,TRUE)</formula>
    </cfRule>
    <cfRule type="expression" dxfId="1606" priority="1792">
      <formula>IF(RIGHT(TEXT(AE464,"0.#"),1)=".",TRUE,FALSE)</formula>
    </cfRule>
  </conditionalFormatting>
  <conditionalFormatting sqref="AM465">
    <cfRule type="expression" dxfId="1605" priority="1783">
      <formula>IF(RIGHT(TEXT(AM465,"0.#"),1)=".",FALSE,TRUE)</formula>
    </cfRule>
    <cfRule type="expression" dxfId="1604" priority="1784">
      <formula>IF(RIGHT(TEXT(AM465,"0.#"),1)=".",TRUE,FALSE)</formula>
    </cfRule>
  </conditionalFormatting>
  <conditionalFormatting sqref="AM463">
    <cfRule type="expression" dxfId="1603" priority="1787">
      <formula>IF(RIGHT(TEXT(AM463,"0.#"),1)=".",FALSE,TRUE)</formula>
    </cfRule>
    <cfRule type="expression" dxfId="1602" priority="1788">
      <formula>IF(RIGHT(TEXT(AM463,"0.#"),1)=".",TRUE,FALSE)</formula>
    </cfRule>
  </conditionalFormatting>
  <conditionalFormatting sqref="AM464">
    <cfRule type="expression" dxfId="1601" priority="1785">
      <formula>IF(RIGHT(TEXT(AM464,"0.#"),1)=".",FALSE,TRUE)</formula>
    </cfRule>
    <cfRule type="expression" dxfId="1600" priority="1786">
      <formula>IF(RIGHT(TEXT(AM464,"0.#"),1)=".",TRUE,FALSE)</formula>
    </cfRule>
  </conditionalFormatting>
  <conditionalFormatting sqref="AU465">
    <cfRule type="expression" dxfId="1599" priority="1777">
      <formula>IF(RIGHT(TEXT(AU465,"0.#"),1)=".",FALSE,TRUE)</formula>
    </cfRule>
    <cfRule type="expression" dxfId="1598" priority="1778">
      <formula>IF(RIGHT(TEXT(AU465,"0.#"),1)=".",TRUE,FALSE)</formula>
    </cfRule>
  </conditionalFormatting>
  <conditionalFormatting sqref="AU463">
    <cfRule type="expression" dxfId="1597" priority="1781">
      <formula>IF(RIGHT(TEXT(AU463,"0.#"),1)=".",FALSE,TRUE)</formula>
    </cfRule>
    <cfRule type="expression" dxfId="1596" priority="1782">
      <formula>IF(RIGHT(TEXT(AU463,"0.#"),1)=".",TRUE,FALSE)</formula>
    </cfRule>
  </conditionalFormatting>
  <conditionalFormatting sqref="AU464">
    <cfRule type="expression" dxfId="1595" priority="1779">
      <formula>IF(RIGHT(TEXT(AU464,"0.#"),1)=".",FALSE,TRUE)</formula>
    </cfRule>
    <cfRule type="expression" dxfId="1594" priority="1780">
      <formula>IF(RIGHT(TEXT(AU464,"0.#"),1)=".",TRUE,FALSE)</formula>
    </cfRule>
  </conditionalFormatting>
  <conditionalFormatting sqref="AI465">
    <cfRule type="expression" dxfId="1593" priority="1771">
      <formula>IF(RIGHT(TEXT(AI465,"0.#"),1)=".",FALSE,TRUE)</formula>
    </cfRule>
    <cfRule type="expression" dxfId="1592" priority="1772">
      <formula>IF(RIGHT(TEXT(AI465,"0.#"),1)=".",TRUE,FALSE)</formula>
    </cfRule>
  </conditionalFormatting>
  <conditionalFormatting sqref="AI463">
    <cfRule type="expression" dxfId="1591" priority="1775">
      <formula>IF(RIGHT(TEXT(AI463,"0.#"),1)=".",FALSE,TRUE)</formula>
    </cfRule>
    <cfRule type="expression" dxfId="1590" priority="1776">
      <formula>IF(RIGHT(TEXT(AI463,"0.#"),1)=".",TRUE,FALSE)</formula>
    </cfRule>
  </conditionalFormatting>
  <conditionalFormatting sqref="AI464">
    <cfRule type="expression" dxfId="1589" priority="1773">
      <formula>IF(RIGHT(TEXT(AI464,"0.#"),1)=".",FALSE,TRUE)</formula>
    </cfRule>
    <cfRule type="expression" dxfId="1588" priority="1774">
      <formula>IF(RIGHT(TEXT(AI464,"0.#"),1)=".",TRUE,FALSE)</formula>
    </cfRule>
  </conditionalFormatting>
  <conditionalFormatting sqref="AQ463">
    <cfRule type="expression" dxfId="1587" priority="1765">
      <formula>IF(RIGHT(TEXT(AQ463,"0.#"),1)=".",FALSE,TRUE)</formula>
    </cfRule>
    <cfRule type="expression" dxfId="1586" priority="1766">
      <formula>IF(RIGHT(TEXT(AQ463,"0.#"),1)=".",TRUE,FALSE)</formula>
    </cfRule>
  </conditionalFormatting>
  <conditionalFormatting sqref="AQ464">
    <cfRule type="expression" dxfId="1585" priority="1769">
      <formula>IF(RIGHT(TEXT(AQ464,"0.#"),1)=".",FALSE,TRUE)</formula>
    </cfRule>
    <cfRule type="expression" dxfId="1584" priority="1770">
      <formula>IF(RIGHT(TEXT(AQ464,"0.#"),1)=".",TRUE,FALSE)</formula>
    </cfRule>
  </conditionalFormatting>
  <conditionalFormatting sqref="AQ465">
    <cfRule type="expression" dxfId="1583" priority="1767">
      <formula>IF(RIGHT(TEXT(AQ465,"0.#"),1)=".",FALSE,TRUE)</formula>
    </cfRule>
    <cfRule type="expression" dxfId="1582" priority="1768">
      <formula>IF(RIGHT(TEXT(AQ465,"0.#"),1)=".",TRUE,FALSE)</formula>
    </cfRule>
  </conditionalFormatting>
  <conditionalFormatting sqref="AE470">
    <cfRule type="expression" dxfId="1581" priority="1759">
      <formula>IF(RIGHT(TEXT(AE470,"0.#"),1)=".",FALSE,TRUE)</formula>
    </cfRule>
    <cfRule type="expression" dxfId="1580" priority="1760">
      <formula>IF(RIGHT(TEXT(AE470,"0.#"),1)=".",TRUE,FALSE)</formula>
    </cfRule>
  </conditionalFormatting>
  <conditionalFormatting sqref="AE468">
    <cfRule type="expression" dxfId="1579" priority="1763">
      <formula>IF(RIGHT(TEXT(AE468,"0.#"),1)=".",FALSE,TRUE)</formula>
    </cfRule>
    <cfRule type="expression" dxfId="1578" priority="1764">
      <formula>IF(RIGHT(TEXT(AE468,"0.#"),1)=".",TRUE,FALSE)</formula>
    </cfRule>
  </conditionalFormatting>
  <conditionalFormatting sqref="AE469">
    <cfRule type="expression" dxfId="1577" priority="1761">
      <formula>IF(RIGHT(TEXT(AE469,"0.#"),1)=".",FALSE,TRUE)</formula>
    </cfRule>
    <cfRule type="expression" dxfId="1576" priority="1762">
      <formula>IF(RIGHT(TEXT(AE469,"0.#"),1)=".",TRUE,FALSE)</formula>
    </cfRule>
  </conditionalFormatting>
  <conditionalFormatting sqref="AM470">
    <cfRule type="expression" dxfId="1575" priority="1753">
      <formula>IF(RIGHT(TEXT(AM470,"0.#"),1)=".",FALSE,TRUE)</formula>
    </cfRule>
    <cfRule type="expression" dxfId="1574" priority="1754">
      <formula>IF(RIGHT(TEXT(AM470,"0.#"),1)=".",TRUE,FALSE)</formula>
    </cfRule>
  </conditionalFormatting>
  <conditionalFormatting sqref="AM468">
    <cfRule type="expression" dxfId="1573" priority="1757">
      <formula>IF(RIGHT(TEXT(AM468,"0.#"),1)=".",FALSE,TRUE)</formula>
    </cfRule>
    <cfRule type="expression" dxfId="1572" priority="1758">
      <formula>IF(RIGHT(TEXT(AM468,"0.#"),1)=".",TRUE,FALSE)</formula>
    </cfRule>
  </conditionalFormatting>
  <conditionalFormatting sqref="AM469">
    <cfRule type="expression" dxfId="1571" priority="1755">
      <formula>IF(RIGHT(TEXT(AM469,"0.#"),1)=".",FALSE,TRUE)</formula>
    </cfRule>
    <cfRule type="expression" dxfId="1570" priority="1756">
      <formula>IF(RIGHT(TEXT(AM469,"0.#"),1)=".",TRUE,FALSE)</formula>
    </cfRule>
  </conditionalFormatting>
  <conditionalFormatting sqref="AU470">
    <cfRule type="expression" dxfId="1569" priority="1747">
      <formula>IF(RIGHT(TEXT(AU470,"0.#"),1)=".",FALSE,TRUE)</formula>
    </cfRule>
    <cfRule type="expression" dxfId="1568" priority="1748">
      <formula>IF(RIGHT(TEXT(AU470,"0.#"),1)=".",TRUE,FALSE)</formula>
    </cfRule>
  </conditionalFormatting>
  <conditionalFormatting sqref="AU468">
    <cfRule type="expression" dxfId="1567" priority="1751">
      <formula>IF(RIGHT(TEXT(AU468,"0.#"),1)=".",FALSE,TRUE)</formula>
    </cfRule>
    <cfRule type="expression" dxfId="1566" priority="1752">
      <formula>IF(RIGHT(TEXT(AU468,"0.#"),1)=".",TRUE,FALSE)</formula>
    </cfRule>
  </conditionalFormatting>
  <conditionalFormatting sqref="AU469">
    <cfRule type="expression" dxfId="1565" priority="1749">
      <formula>IF(RIGHT(TEXT(AU469,"0.#"),1)=".",FALSE,TRUE)</formula>
    </cfRule>
    <cfRule type="expression" dxfId="1564" priority="1750">
      <formula>IF(RIGHT(TEXT(AU469,"0.#"),1)=".",TRUE,FALSE)</formula>
    </cfRule>
  </conditionalFormatting>
  <conditionalFormatting sqref="AI470">
    <cfRule type="expression" dxfId="1563" priority="1741">
      <formula>IF(RIGHT(TEXT(AI470,"0.#"),1)=".",FALSE,TRUE)</formula>
    </cfRule>
    <cfRule type="expression" dxfId="1562" priority="1742">
      <formula>IF(RIGHT(TEXT(AI470,"0.#"),1)=".",TRUE,FALSE)</formula>
    </cfRule>
  </conditionalFormatting>
  <conditionalFormatting sqref="AI468">
    <cfRule type="expression" dxfId="1561" priority="1745">
      <formula>IF(RIGHT(TEXT(AI468,"0.#"),1)=".",FALSE,TRUE)</formula>
    </cfRule>
    <cfRule type="expression" dxfId="1560" priority="1746">
      <formula>IF(RIGHT(TEXT(AI468,"0.#"),1)=".",TRUE,FALSE)</formula>
    </cfRule>
  </conditionalFormatting>
  <conditionalFormatting sqref="AI469">
    <cfRule type="expression" dxfId="1559" priority="1743">
      <formula>IF(RIGHT(TEXT(AI469,"0.#"),1)=".",FALSE,TRUE)</formula>
    </cfRule>
    <cfRule type="expression" dxfId="1558" priority="1744">
      <formula>IF(RIGHT(TEXT(AI469,"0.#"),1)=".",TRUE,FALSE)</formula>
    </cfRule>
  </conditionalFormatting>
  <conditionalFormatting sqref="AQ468">
    <cfRule type="expression" dxfId="1557" priority="1735">
      <formula>IF(RIGHT(TEXT(AQ468,"0.#"),1)=".",FALSE,TRUE)</formula>
    </cfRule>
    <cfRule type="expression" dxfId="1556" priority="1736">
      <formula>IF(RIGHT(TEXT(AQ468,"0.#"),1)=".",TRUE,FALSE)</formula>
    </cfRule>
  </conditionalFormatting>
  <conditionalFormatting sqref="AQ469">
    <cfRule type="expression" dxfId="1555" priority="1739">
      <formula>IF(RIGHT(TEXT(AQ469,"0.#"),1)=".",FALSE,TRUE)</formula>
    </cfRule>
    <cfRule type="expression" dxfId="1554" priority="1740">
      <formula>IF(RIGHT(TEXT(AQ469,"0.#"),1)=".",TRUE,FALSE)</formula>
    </cfRule>
  </conditionalFormatting>
  <conditionalFormatting sqref="AQ470">
    <cfRule type="expression" dxfId="1553" priority="1737">
      <formula>IF(RIGHT(TEXT(AQ470,"0.#"),1)=".",FALSE,TRUE)</formula>
    </cfRule>
    <cfRule type="expression" dxfId="1552" priority="1738">
      <formula>IF(RIGHT(TEXT(AQ470,"0.#"),1)=".",TRUE,FALSE)</formula>
    </cfRule>
  </conditionalFormatting>
  <conditionalFormatting sqref="AE475">
    <cfRule type="expression" dxfId="1551" priority="1729">
      <formula>IF(RIGHT(TEXT(AE475,"0.#"),1)=".",FALSE,TRUE)</formula>
    </cfRule>
    <cfRule type="expression" dxfId="1550" priority="1730">
      <formula>IF(RIGHT(TEXT(AE475,"0.#"),1)=".",TRUE,FALSE)</formula>
    </cfRule>
  </conditionalFormatting>
  <conditionalFormatting sqref="AE473">
    <cfRule type="expression" dxfId="1549" priority="1733">
      <formula>IF(RIGHT(TEXT(AE473,"0.#"),1)=".",FALSE,TRUE)</formula>
    </cfRule>
    <cfRule type="expression" dxfId="1548" priority="1734">
      <formula>IF(RIGHT(TEXT(AE473,"0.#"),1)=".",TRUE,FALSE)</formula>
    </cfRule>
  </conditionalFormatting>
  <conditionalFormatting sqref="AE474">
    <cfRule type="expression" dxfId="1547" priority="1731">
      <formula>IF(RIGHT(TEXT(AE474,"0.#"),1)=".",FALSE,TRUE)</formula>
    </cfRule>
    <cfRule type="expression" dxfId="1546" priority="1732">
      <formula>IF(RIGHT(TEXT(AE474,"0.#"),1)=".",TRUE,FALSE)</formula>
    </cfRule>
  </conditionalFormatting>
  <conditionalFormatting sqref="AM475">
    <cfRule type="expression" dxfId="1545" priority="1723">
      <formula>IF(RIGHT(TEXT(AM475,"0.#"),1)=".",FALSE,TRUE)</formula>
    </cfRule>
    <cfRule type="expression" dxfId="1544" priority="1724">
      <formula>IF(RIGHT(TEXT(AM475,"0.#"),1)=".",TRUE,FALSE)</formula>
    </cfRule>
  </conditionalFormatting>
  <conditionalFormatting sqref="AM473">
    <cfRule type="expression" dxfId="1543" priority="1727">
      <formula>IF(RIGHT(TEXT(AM473,"0.#"),1)=".",FALSE,TRUE)</formula>
    </cfRule>
    <cfRule type="expression" dxfId="1542" priority="1728">
      <formula>IF(RIGHT(TEXT(AM473,"0.#"),1)=".",TRUE,FALSE)</formula>
    </cfRule>
  </conditionalFormatting>
  <conditionalFormatting sqref="AM474">
    <cfRule type="expression" dxfId="1541" priority="1725">
      <formula>IF(RIGHT(TEXT(AM474,"0.#"),1)=".",FALSE,TRUE)</formula>
    </cfRule>
    <cfRule type="expression" dxfId="1540" priority="1726">
      <formula>IF(RIGHT(TEXT(AM474,"0.#"),1)=".",TRUE,FALSE)</formula>
    </cfRule>
  </conditionalFormatting>
  <conditionalFormatting sqref="AU475">
    <cfRule type="expression" dxfId="1539" priority="1717">
      <formula>IF(RIGHT(TEXT(AU475,"0.#"),1)=".",FALSE,TRUE)</formula>
    </cfRule>
    <cfRule type="expression" dxfId="1538" priority="1718">
      <formula>IF(RIGHT(TEXT(AU475,"0.#"),1)=".",TRUE,FALSE)</formula>
    </cfRule>
  </conditionalFormatting>
  <conditionalFormatting sqref="AU473">
    <cfRule type="expression" dxfId="1537" priority="1721">
      <formula>IF(RIGHT(TEXT(AU473,"0.#"),1)=".",FALSE,TRUE)</formula>
    </cfRule>
    <cfRule type="expression" dxfId="1536" priority="1722">
      <formula>IF(RIGHT(TEXT(AU473,"0.#"),1)=".",TRUE,FALSE)</formula>
    </cfRule>
  </conditionalFormatting>
  <conditionalFormatting sqref="AU474">
    <cfRule type="expression" dxfId="1535" priority="1719">
      <formula>IF(RIGHT(TEXT(AU474,"0.#"),1)=".",FALSE,TRUE)</formula>
    </cfRule>
    <cfRule type="expression" dxfId="1534" priority="1720">
      <formula>IF(RIGHT(TEXT(AU474,"0.#"),1)=".",TRUE,FALSE)</formula>
    </cfRule>
  </conditionalFormatting>
  <conditionalFormatting sqref="AI475">
    <cfRule type="expression" dxfId="1533" priority="1711">
      <formula>IF(RIGHT(TEXT(AI475,"0.#"),1)=".",FALSE,TRUE)</formula>
    </cfRule>
    <cfRule type="expression" dxfId="1532" priority="1712">
      <formula>IF(RIGHT(TEXT(AI475,"0.#"),1)=".",TRUE,FALSE)</formula>
    </cfRule>
  </conditionalFormatting>
  <conditionalFormatting sqref="AI473">
    <cfRule type="expression" dxfId="1531" priority="1715">
      <formula>IF(RIGHT(TEXT(AI473,"0.#"),1)=".",FALSE,TRUE)</formula>
    </cfRule>
    <cfRule type="expression" dxfId="1530" priority="1716">
      <formula>IF(RIGHT(TEXT(AI473,"0.#"),1)=".",TRUE,FALSE)</formula>
    </cfRule>
  </conditionalFormatting>
  <conditionalFormatting sqref="AI474">
    <cfRule type="expression" dxfId="1529" priority="1713">
      <formula>IF(RIGHT(TEXT(AI474,"0.#"),1)=".",FALSE,TRUE)</formula>
    </cfRule>
    <cfRule type="expression" dxfId="1528" priority="1714">
      <formula>IF(RIGHT(TEXT(AI474,"0.#"),1)=".",TRUE,FALSE)</formula>
    </cfRule>
  </conditionalFormatting>
  <conditionalFormatting sqref="AQ473">
    <cfRule type="expression" dxfId="1527" priority="1705">
      <formula>IF(RIGHT(TEXT(AQ473,"0.#"),1)=".",FALSE,TRUE)</formula>
    </cfRule>
    <cfRule type="expression" dxfId="1526" priority="1706">
      <formula>IF(RIGHT(TEXT(AQ473,"0.#"),1)=".",TRUE,FALSE)</formula>
    </cfRule>
  </conditionalFormatting>
  <conditionalFormatting sqref="AQ474">
    <cfRule type="expression" dxfId="1525" priority="1709">
      <formula>IF(RIGHT(TEXT(AQ474,"0.#"),1)=".",FALSE,TRUE)</formula>
    </cfRule>
    <cfRule type="expression" dxfId="1524" priority="1710">
      <formula>IF(RIGHT(TEXT(AQ474,"0.#"),1)=".",TRUE,FALSE)</formula>
    </cfRule>
  </conditionalFormatting>
  <conditionalFormatting sqref="AQ475">
    <cfRule type="expression" dxfId="1523" priority="1707">
      <formula>IF(RIGHT(TEXT(AQ475,"0.#"),1)=".",FALSE,TRUE)</formula>
    </cfRule>
    <cfRule type="expression" dxfId="1522" priority="1708">
      <formula>IF(RIGHT(TEXT(AQ475,"0.#"),1)=".",TRUE,FALSE)</formula>
    </cfRule>
  </conditionalFormatting>
  <conditionalFormatting sqref="AE480">
    <cfRule type="expression" dxfId="1521" priority="1699">
      <formula>IF(RIGHT(TEXT(AE480,"0.#"),1)=".",FALSE,TRUE)</formula>
    </cfRule>
    <cfRule type="expression" dxfId="1520" priority="1700">
      <formula>IF(RIGHT(TEXT(AE480,"0.#"),1)=".",TRUE,FALSE)</formula>
    </cfRule>
  </conditionalFormatting>
  <conditionalFormatting sqref="AE478">
    <cfRule type="expression" dxfId="1519" priority="1703">
      <formula>IF(RIGHT(TEXT(AE478,"0.#"),1)=".",FALSE,TRUE)</formula>
    </cfRule>
    <cfRule type="expression" dxfId="1518" priority="1704">
      <formula>IF(RIGHT(TEXT(AE478,"0.#"),1)=".",TRUE,FALSE)</formula>
    </cfRule>
  </conditionalFormatting>
  <conditionalFormatting sqref="AE479">
    <cfRule type="expression" dxfId="1517" priority="1701">
      <formula>IF(RIGHT(TEXT(AE479,"0.#"),1)=".",FALSE,TRUE)</formula>
    </cfRule>
    <cfRule type="expression" dxfId="1516" priority="1702">
      <formula>IF(RIGHT(TEXT(AE479,"0.#"),1)=".",TRUE,FALSE)</formula>
    </cfRule>
  </conditionalFormatting>
  <conditionalFormatting sqref="AM480">
    <cfRule type="expression" dxfId="1515" priority="1693">
      <formula>IF(RIGHT(TEXT(AM480,"0.#"),1)=".",FALSE,TRUE)</formula>
    </cfRule>
    <cfRule type="expression" dxfId="1514" priority="1694">
      <formula>IF(RIGHT(TEXT(AM480,"0.#"),1)=".",TRUE,FALSE)</formula>
    </cfRule>
  </conditionalFormatting>
  <conditionalFormatting sqref="AM478">
    <cfRule type="expression" dxfId="1513" priority="1697">
      <formula>IF(RIGHT(TEXT(AM478,"0.#"),1)=".",FALSE,TRUE)</formula>
    </cfRule>
    <cfRule type="expression" dxfId="1512" priority="1698">
      <formula>IF(RIGHT(TEXT(AM478,"0.#"),1)=".",TRUE,FALSE)</formula>
    </cfRule>
  </conditionalFormatting>
  <conditionalFormatting sqref="AM479">
    <cfRule type="expression" dxfId="1511" priority="1695">
      <formula>IF(RIGHT(TEXT(AM479,"0.#"),1)=".",FALSE,TRUE)</formula>
    </cfRule>
    <cfRule type="expression" dxfId="1510" priority="1696">
      <formula>IF(RIGHT(TEXT(AM479,"0.#"),1)=".",TRUE,FALSE)</formula>
    </cfRule>
  </conditionalFormatting>
  <conditionalFormatting sqref="AU480">
    <cfRule type="expression" dxfId="1509" priority="1687">
      <formula>IF(RIGHT(TEXT(AU480,"0.#"),1)=".",FALSE,TRUE)</formula>
    </cfRule>
    <cfRule type="expression" dxfId="1508" priority="1688">
      <formula>IF(RIGHT(TEXT(AU480,"0.#"),1)=".",TRUE,FALSE)</formula>
    </cfRule>
  </conditionalFormatting>
  <conditionalFormatting sqref="AU478">
    <cfRule type="expression" dxfId="1507" priority="1691">
      <formula>IF(RIGHT(TEXT(AU478,"0.#"),1)=".",FALSE,TRUE)</formula>
    </cfRule>
    <cfRule type="expression" dxfId="1506" priority="1692">
      <formula>IF(RIGHT(TEXT(AU478,"0.#"),1)=".",TRUE,FALSE)</formula>
    </cfRule>
  </conditionalFormatting>
  <conditionalFormatting sqref="AU479">
    <cfRule type="expression" dxfId="1505" priority="1689">
      <formula>IF(RIGHT(TEXT(AU479,"0.#"),1)=".",FALSE,TRUE)</formula>
    </cfRule>
    <cfRule type="expression" dxfId="1504" priority="1690">
      <formula>IF(RIGHT(TEXT(AU479,"0.#"),1)=".",TRUE,FALSE)</formula>
    </cfRule>
  </conditionalFormatting>
  <conditionalFormatting sqref="AI480">
    <cfRule type="expression" dxfId="1503" priority="1681">
      <formula>IF(RIGHT(TEXT(AI480,"0.#"),1)=".",FALSE,TRUE)</formula>
    </cfRule>
    <cfRule type="expression" dxfId="1502" priority="1682">
      <formula>IF(RIGHT(TEXT(AI480,"0.#"),1)=".",TRUE,FALSE)</formula>
    </cfRule>
  </conditionalFormatting>
  <conditionalFormatting sqref="AI478">
    <cfRule type="expression" dxfId="1501" priority="1685">
      <formula>IF(RIGHT(TEXT(AI478,"0.#"),1)=".",FALSE,TRUE)</formula>
    </cfRule>
    <cfRule type="expression" dxfId="1500" priority="1686">
      <formula>IF(RIGHT(TEXT(AI478,"0.#"),1)=".",TRUE,FALSE)</formula>
    </cfRule>
  </conditionalFormatting>
  <conditionalFormatting sqref="AI479">
    <cfRule type="expression" dxfId="1499" priority="1683">
      <formula>IF(RIGHT(TEXT(AI479,"0.#"),1)=".",FALSE,TRUE)</formula>
    </cfRule>
    <cfRule type="expression" dxfId="1498" priority="1684">
      <formula>IF(RIGHT(TEXT(AI479,"0.#"),1)=".",TRUE,FALSE)</formula>
    </cfRule>
  </conditionalFormatting>
  <conditionalFormatting sqref="AQ478">
    <cfRule type="expression" dxfId="1497" priority="1675">
      <formula>IF(RIGHT(TEXT(AQ478,"0.#"),1)=".",FALSE,TRUE)</formula>
    </cfRule>
    <cfRule type="expression" dxfId="1496" priority="1676">
      <formula>IF(RIGHT(TEXT(AQ478,"0.#"),1)=".",TRUE,FALSE)</formula>
    </cfRule>
  </conditionalFormatting>
  <conditionalFormatting sqref="AQ479">
    <cfRule type="expression" dxfId="1495" priority="1679">
      <formula>IF(RIGHT(TEXT(AQ479,"0.#"),1)=".",FALSE,TRUE)</formula>
    </cfRule>
    <cfRule type="expression" dxfId="1494" priority="1680">
      <formula>IF(RIGHT(TEXT(AQ479,"0.#"),1)=".",TRUE,FALSE)</formula>
    </cfRule>
  </conditionalFormatting>
  <conditionalFormatting sqref="AQ480">
    <cfRule type="expression" dxfId="1493" priority="1677">
      <formula>IF(RIGHT(TEXT(AQ480,"0.#"),1)=".",FALSE,TRUE)</formula>
    </cfRule>
    <cfRule type="expression" dxfId="1492" priority="1678">
      <formula>IF(RIGHT(TEXT(AQ480,"0.#"),1)=".",TRUE,FALSE)</formula>
    </cfRule>
  </conditionalFormatting>
  <conditionalFormatting sqref="AM47">
    <cfRule type="expression" dxfId="1491" priority="1969">
      <formula>IF(RIGHT(TEXT(AM47,"0.#"),1)=".",FALSE,TRUE)</formula>
    </cfRule>
    <cfRule type="expression" dxfId="1490" priority="1970">
      <formula>IF(RIGHT(TEXT(AM47,"0.#"),1)=".",TRUE,FALSE)</formula>
    </cfRule>
  </conditionalFormatting>
  <conditionalFormatting sqref="AI46">
    <cfRule type="expression" dxfId="1489" priority="1973">
      <formula>IF(RIGHT(TEXT(AI46,"0.#"),1)=".",FALSE,TRUE)</formula>
    </cfRule>
    <cfRule type="expression" dxfId="1488" priority="1974">
      <formula>IF(RIGHT(TEXT(AI46,"0.#"),1)=".",TRUE,FALSE)</formula>
    </cfRule>
  </conditionalFormatting>
  <conditionalFormatting sqref="AM46">
    <cfRule type="expression" dxfId="1487" priority="1971">
      <formula>IF(RIGHT(TEXT(AM46,"0.#"),1)=".",FALSE,TRUE)</formula>
    </cfRule>
    <cfRule type="expression" dxfId="1486" priority="1972">
      <formula>IF(RIGHT(TEXT(AM46,"0.#"),1)=".",TRUE,FALSE)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AU46:AU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8:Y879">
    <cfRule type="expression" dxfId="1371" priority="2079">
      <formula>IF(RIGHT(TEXT(Y878,"0.#"),1)=".",FALSE,TRUE)</formula>
    </cfRule>
    <cfRule type="expression" dxfId="1370" priority="2080">
      <formula>IF(RIGHT(TEXT(Y878,"0.#"),1)=".",TRUE,FALSE)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8:AO879">
    <cfRule type="expression" dxfId="1271" priority="2081">
      <formula>IF(AND(AL878&gt;=0, RIGHT(TEXT(AL878,"0.#"),1)&lt;&gt;"."),TRUE,FALSE)</formula>
    </cfRule>
    <cfRule type="expression" dxfId="1270" priority="2082">
      <formula>IF(AND(AL878&gt;=0, RIGHT(TEXT(AL878,"0.#"),1)="."),TRUE,FALSE)</formula>
    </cfRule>
    <cfRule type="expression" dxfId="1269" priority="2083">
      <formula>IF(AND(AL878&lt;0, RIGHT(TEXT(AL878,"0.#"),1)&lt;&gt;"."),TRUE,FALSE)</formula>
    </cfRule>
    <cfRule type="expression" dxfId="1268" priority="2084">
      <formula>IF(AND(AL878&lt;0, RIGHT(TEXT(AL878,"0.#"),1)="."),TRUE,FALSE)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AQ102">
    <cfRule type="expression" dxfId="15" priority="15">
      <formula>IF(RIGHT(TEXT(AQ102,"0.#"),1)=".",FALSE,TRUE)</formula>
    </cfRule>
    <cfRule type="expression" dxfId="14" priority="16">
      <formula>IF(RIGHT(TEXT(AQ102,"0.#"),1)=".",TRUE,FALSE)</formula>
    </cfRule>
  </conditionalFormatting>
  <conditionalFormatting sqref="AU139">
    <cfRule type="expression" dxfId="13" priority="13">
      <formula>IF(RIGHT(TEXT(AU139,"0.#"),1)=".",FALSE,TRUE)</formula>
    </cfRule>
    <cfRule type="expression" dxfId="12" priority="14">
      <formula>IF(RIGHT(TEXT(AU139,"0.#"),1)=".",TRUE,FALSE)</formula>
    </cfRule>
  </conditionalFormatting>
  <conditionalFormatting sqref="Y847:Y854">
    <cfRule type="expression" dxfId="11" priority="11">
      <formula>IF(RIGHT(TEXT(Y847,"0.#"),1)=".",FALSE,TRUE)</formula>
    </cfRule>
    <cfRule type="expression" dxfId="10" priority="12">
      <formula>IF(RIGHT(TEXT(Y847,"0.#"),1)=".",TRUE,FALSE)</formula>
    </cfRule>
  </conditionalFormatting>
  <conditionalFormatting sqref="Y845:Y846">
    <cfRule type="expression" dxfId="9" priority="9">
      <formula>IF(RIGHT(TEXT(Y845,"0.#"),1)=".",FALSE,TRUE)</formula>
    </cfRule>
    <cfRule type="expression" dxfId="8" priority="10">
      <formula>IF(RIGHT(TEXT(Y845,"0.#"),1)=".",TRUE,FALSE)</formula>
    </cfRule>
  </conditionalFormatting>
  <conditionalFormatting sqref="AL845:AO854">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91 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17" max="49" man="1"/>
    <brk id="72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636</v>
      </c>
      <c r="M2" s="13" t="str">
        <f>IF(L2="","",K2)</f>
        <v>社会保障</v>
      </c>
      <c r="N2" s="13" t="str">
        <f>IF(M2="","",IF(N1&lt;&gt;"",CONCATENATE(N1,"、",M2),M2))</f>
        <v>社会保障</v>
      </c>
      <c r="O2" s="13"/>
      <c r="P2" s="12" t="s">
        <v>73</v>
      </c>
      <c r="Q2" s="17" t="s">
        <v>636</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636</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t="s">
        <v>636</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恒石 拓哉(tsuneishi-takuya)</dc:creator>
  <cp:lastModifiedBy>厚生労働省ネットワークシステム</cp:lastModifiedBy>
  <cp:lastPrinted>2021-06-09T08:11:45Z</cp:lastPrinted>
  <dcterms:created xsi:type="dcterms:W3CDTF">2012-03-13T00:50:25Z</dcterms:created>
  <dcterms:modified xsi:type="dcterms:W3CDTF">2021-09-03T05:10:37Z</dcterms:modified>
</cp:coreProperties>
</file>