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SRQQ\Downloads\20210705\レビュー\提出用マスタ\"/>
    </mc:Choice>
  </mc:AlternateContent>
  <bookViews>
    <workbookView xWindow="279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13" i="3"/>
  <c r="AY235" i="3"/>
  <c r="AY369"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<sst xmlns="http://schemas.openxmlformats.org/spreadsheetml/2006/main" count="3191" uniqueCount="821">
  <si>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</si>
  <si>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</si>
  <si>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</si>
  <si>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</si>
  <si>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</si>
  <si>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</si>
  <si>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</si>
  <si>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</si>
  <si>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</si>
  <si>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</si>
  <si>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</si>
  <si>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</si>
  <si>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</si>
  <si>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</si>
  <si>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</si>
  <si>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</si>
  <si>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</si>
  <si>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</si>
  <si>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</si>
  <si>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</si>
  <si>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</si>
  <si>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</si>
  <si>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</si>
  <si>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</si>
  <si>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</si>
  <si>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</si>
  <si>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</si>
  <si>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</si>
  <si>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</si>
  <si>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</si>
  <si>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</si>
  <si>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</si>
  <si>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</si>
  <si>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</si>
  <si>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</si>
  <si>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</si>
  <si>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</si>
  <si>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</si>
  <si>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</si>
  <si>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</si>
  <si>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</si>
  <si>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</si>
  <si>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</si>
  <si>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</si>
  <si>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</si>
  <si>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</si>
  <si>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</si>
  <si>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</si>
  <si>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</si>
  <si>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</si>
  <si>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</si>
  <si>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</si>
  <si>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</si>
  <si>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</si>
  <si>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</si>
  <si>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</si>
  <si>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</si>
  <si>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</si>
  <si>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</si>
  <si>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</si>
  <si>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</si>
  <si>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</si>
  <si>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</si>
  <si>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</si>
  <si>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</si>
  <si>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</si>
  <si>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</si>
  <si>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</si>
  <si>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</si>
  <si>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</si>
  <si>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</si>
  <si>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</si>
  <si>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</si>
  <si>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</si>
  <si>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</si>
  <si>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</si>
  <si>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</si>
  <si>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</si>
  <si>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</si>
  <si>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</si>
  <si>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</si>
  <si>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</si>
  <si>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</si>
  <si>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</si>
  <si>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</si>
  <si>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</si>
  <si>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</si>
  <si>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</si>
  <si>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</si>
  <si>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</si>
  <si>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</si>
  <si>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</si>
  <si>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</si>
  <si>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</si>
  <si>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</si>
  <si>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</si>
  <si>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</si>
  <si>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</si>
  <si>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</si>
  <si>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</si>
  <si>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</si>
  <si>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</si>
  <si>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</si>
  <si>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</si>
  <si>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</si>
  <si>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</si>
  <si>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</si>
  <si>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</si>
  <si>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</si>
  <si>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</si>
  <si>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</si>
  <si>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</si>
  <si>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</si>
  <si>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</si>
  <si>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</si>
  <si>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</si>
  <si>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</si>
  <si>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</si>
  <si>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</si>
  <si>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</si>
  <si>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</si>
  <si>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</si>
  <si>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</si>
  <si>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</si>
  <si>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</si>
  <si>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</si>
  <si>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</si>
  <si>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</si>
  <si>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</si>
  <si>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</si>
  <si>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</si>
  <si>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</si>
  <si>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</si>
  <si>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</si>
  <si>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</si>
  <si>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</si>
  <si>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</si>
  <si>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</si>
  <si>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</si>
  <si>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</si>
  <si>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</si>
  <si>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</si>
  <si>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</si>
  <si>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</si>
  <si>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</si>
  <si>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</si>
  <si>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</si>
  <si>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</si>
  <si>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</si>
  <si>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</si>
  <si>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</si>
  <si>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</si>
  <si>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</si>
  <si>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</si>
  <si>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</si>
  <si>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</si>
  <si>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</si>
  <si>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</si>
  <si>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</si>
  <si>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</si>
  <si>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</si>
  <si>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</si>
  <si>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</si>
  <si>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</si>
  <si>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</si>
  <si>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</si>
  <si>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</si>
  <si>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</si>
  <si>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</si>
  <si>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</si>
  <si>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</si>
  <si>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</si>
  <si>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</si>
  <si>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</si>
  <si>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</si>
  <si>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</si>
  <si>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</si>
  <si>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</si>
  <si>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</si>
  <si>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</si>
  <si>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</si>
  <si>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</si>
  <si>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</si>
  <si>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</si>
  <si>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</si>
  <si>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</si>
  <si>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</si>
  <si>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</si>
  <si>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</si>
  <si>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</si>
  <si>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</si>
  <si>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</si>
  <si>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</si>
  <si>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</si>
  <si>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</si>
  <si>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</si>
  <si>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</si>
  <si>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</si>
  <si>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</si>
  <si>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</si>
  <si>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</si>
  <si>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</si>
  <si>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</si>
  <si>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</si>
  <si>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</si>
  <si>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</si>
  <si>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</si>
  <si>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</si>
  <si>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</si>
  <si>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</si>
  <si>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</si>
  <si>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</si>
  <si>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</si>
  <si>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</si>
  <si>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</si>
  <si>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</si>
  <si>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</si>
  <si>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</si>
  <si>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</si>
  <si>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</si>
  <si>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</si>
  <si>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</si>
  <si>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</si>
  <si>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</si>
  <si>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</si>
  <si>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</si>
  <si>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</si>
  <si>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</si>
  <si>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</si>
  <si>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</si>
  <si>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</si>
  <si>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</si>
  <si>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</si>
  <si>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</si>
  <si>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</si>
  <si>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</si>
  <si>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</si>
  <si>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</si>
  <si>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</si>
  <si>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</si>
  <si>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</si>
  <si>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</si>
  <si>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</si>
  <si>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</si>
  <si>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</si>
  <si>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</si>
  <si>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</si>
  <si>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</si>
  <si>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</si>
  <si>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</si>
  <si>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</si>
  <si>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</si>
  <si>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</si>
  <si>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</si>
  <si>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</si>
  <si>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</si>
  <si>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</si>
  <si>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</si>
  <si>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</si>
  <si>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</si>
  <si>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</si>
  <si>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</si>
  <si>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</si>
  <si>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</si>
  <si>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</si>
  <si>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</si>
  <si>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</si>
  <si>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</si>
  <si>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</si>
  <si>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</si>
  <si>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</si>
  <si>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</si>
  <si>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</si>
  <si>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</si>
  <si>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</si>
  <si>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</si>
  <si>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</si>
  <si>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</si>
  <si>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</si>
  <si>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</si>
  <si>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</si>
  <si>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</si>
  <si>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</si>
  <si>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</si>
  <si>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</si>
  <si>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</si>
  <si>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</si>
  <si>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</si>
  <si>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</si>
  <si>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</si>
  <si>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</si>
  <si>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</si>
  <si>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</si>
  <si>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</si>
  <si>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</si>
  <si>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</si>
  <si>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</si>
  <si>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</si>
  <si>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</si>
  <si>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</si>
  <si>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</si>
  <si>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</si>
  <si>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</si>
  <si>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</si>
  <si>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</si>
  <si>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</si>
  <si>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</si>
  <si>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</si>
  <si>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</si>
  <si>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</si>
  <si>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</si>
  <si>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</si>
  <si>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</si>
  <si>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</si>
  <si>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</si>
  <si>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</si>
  <si>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</si>
  <si>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</si>
  <si>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</si>
  <si>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</si>
  <si>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</si>
  <si>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</si>
  <si>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</si>
  <si>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</si>
  <si>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</si>
  <si>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</si>
  <si>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</si>
  <si>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</si>
  <si>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</si>
  <si>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</si>
  <si>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</si>
  <si>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</si>
  <si>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</si>
  <si>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</si>
  <si>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</si>
  <si>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</si>
  <si>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</si>
  <si>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</si>
  <si>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</si>
  <si>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</si>
  <si>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</si>
  <si>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</si>
  <si>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</si>
  <si>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</si>
  <si>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</si>
  <si>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</si>
  <si>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</si>
  <si>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</si>
  <si>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</si>
  <si>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</si>
  <si>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</si>
  <si>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</si>
  <si>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</si>
  <si>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</si>
  <si>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</si>
  <si>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</si>
  <si>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</si>
  <si>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</si>
  <si>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</si>
  <si>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</si>
  <si>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</si>
  <si>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</si>
  <si>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</si>
  <si>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</si>
  <si>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</si>
  <si>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</si>
  <si>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</si>
  <si>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</si>
  <si>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</si>
  <si>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</si>
  <si>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</si>
  <si>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</si>
  <si>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</si>
  <si>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</si>
  <si>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</si>
  <si>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</si>
  <si>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</si>
  <si>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</si>
  <si>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</si>
  <si>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</si>
  <si>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</si>
  <si>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</si>
  <si>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</si>
  <si>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</si>
  <si>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</si>
  <si>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</si>
  <si>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</si>
  <si>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</si>
  <si>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</si>
  <si>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</si>
  <si>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</si>
  <si>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</si>
  <si>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</si>
  <si>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</si>
  <si>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</si>
  <si>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</si>
  <si>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</si>
  <si>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</si>
  <si>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</si>
  <si>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</si>
  <si>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</si>
  <si>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</si>
  <si>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</si>
  <si>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</si>
  <si>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</si>
  <si>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</si>
  <si>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</si>
  <si>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</si>
  <si>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</si>
  <si>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</si>
  <si>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</si>
  <si>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</si>
  <si>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</si>
  <si>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</si>
  <si>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</si>
  <si>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</si>
  <si>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</si>
  <si>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</si>
  <si>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</si>
  <si>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</si>
  <si>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</si>
  <si>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</si>
  <si>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</si>
  <si>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</si>
  <si>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</si>
  <si>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</si>
  <si>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</si>
  <si>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</si>
  <si>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</si>
  <si>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</si>
  <si>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</si>
  <si>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</si>
  <si>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</si>
  <si>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</si>
  <si>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</si>
  <si>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</si>
  <si>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</si>
  <si>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</si>
  <si>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</si>
  <si>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</si>
  <si>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</si>
  <si>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</si>
  <si>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</si>
  <si>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</si>
  <si>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</si>
  <si>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</si>
  <si>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</si>
  <si>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</si>
  <si>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</si>
  <si>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</si>
  <si>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</si>
  <si>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</si>
  <si>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</si>
  <si>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</si>
  <si>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</si>
  <si>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</si>
  <si>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</si>
  <si>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</si>
  <si>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</si>
  <si>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</si>
  <si>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</si>
  <si>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</si>
  <si>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</si>
  <si>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</si>
  <si>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</si>
  <si>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</si>
  <si>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</si>
  <si>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</si>
  <si>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</si>
  <si>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</si>
  <si>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</si>
  <si>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</si>
  <si>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</si>
  <si>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</si>
  <si>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</si>
  <si>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</si>
  <si>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</si>
  <si>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</si>
  <si>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</si>
  <si>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</si>
  <si>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</si>
  <si>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</si>
  <si>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</si>
  <si>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</si>
  <si>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</si>
  <si>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</si>
  <si>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</si>
  <si>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</si>
  <si>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</si>
  <si>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</si>
  <si>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</si>
  <si>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</si>
  <si>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</si>
  <si>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</si>
  <si>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</si>
  <si>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</si>
  <si>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</si>
  <si>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</si>
  <si>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</si>
  <si>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</si>
  <si>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</si>
  <si>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</si>
  <si>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</si>
  <si>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</si>
  <si>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</si>
  <si>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</si>
  <si>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</si>
  <si>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</si>
  <si>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</si>
  <si>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</si>
  <si>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</si>
  <si>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</si>
  <si>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</si>
  <si>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</si>
  <si>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</si>
  <si>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</si>
  <si>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</si>
  <si>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</si>
  <si>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</si>
  <si>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</si>
  <si>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</si>
  <si>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</si>
  <si>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</si>
  <si>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</si>
  <si>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</si>
  <si>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</si>
  <si>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</si>
  <si>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</si>
  <si>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</si>
  <si>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</si>
  <si>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</si>
  <si>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</si>
  <si>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</si>
  <si>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</si>
  <si>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</si>
  <si>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</si>
  <si>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</si>
  <si>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</si>
  <si>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</si>
  <si>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</si>
  <si>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</si>
  <si>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</si>
  <si>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</si>
  <si>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</si>
  <si>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</si>
  <si>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</si>
  <si>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</si>
  <si>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</si>
  <si>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</si>
  <si>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</si>
  <si>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</si>
  <si>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</si>
  <si>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</si>
  <si>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</si>
  <si>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</si>
  <si>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</si>
  <si>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</si>
  <si>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</si>
  <si>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</si>
  <si>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</si>
  <si>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</si>
  <si>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</si>
  <si>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</si>
  <si>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</si>
  <si>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</si>
  <si>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</si>
  <si>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</si>
  <si>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</si>
  <si>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</si>
  <si>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</si>
  <si>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</si>
  <si>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</si>
  <si>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</si>
  <si>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</si>
  <si>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</si>
  <si>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</si>
  <si>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</si>
  <si>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</si>
  <si>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</si>
  <si>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</si>
  <si>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</si>
  <si>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</si>
  <si>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</si>
  <si>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</si>
  <si>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</si>
  <si>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</si>
  <si>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</si>
  <si>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</si>
  <si>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</si>
  <si>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</si>
  <si>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</si>
  <si>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</si>
  <si>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</si>
  <si>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</si>
  <si>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</si>
  <si>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</si>
  <si>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</si>
  <si>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</si>
  <si>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</si>
  <si>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</si>
  <si>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</si>
  <si>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</si>
  <si>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</si>
  <si>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</si>
  <si>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</si>
  <si>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</si>
  <si>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</si>
  <si>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</si>
  <si>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</si>
  <si>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</si>
  <si>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</si>
  <si>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</si>
  <si>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</si>
  <si>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</si>
  <si>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</si>
  <si>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</si>
  <si>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</si>
  <si>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</si>
  <si>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</si>
  <si>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</si>
  <si>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</si>
  <si>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</si>
  <si>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</si>
  <si>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</si>
  <si>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</si>
  <si>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</si>
  <si>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</si>
  <si>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</si>
  <si>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</si>
  <si>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</si>
  <si>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</si>
  <si>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</si>
  <si>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</si>
  <si>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</si>
  <si>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</si>
  <si>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</si>
  <si>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</si>
  <si>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</si>
  <si>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</si>
  <si>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</si>
  <si>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</si>
  <si>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</si>
  <si>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</si>
  <si>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</si>
  <si>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</si>
  <si>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</si>
  <si>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</si>
  <si>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</si>
  <si>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</si>
  <si>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</si>
  <si>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</si>
  <si>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</si>
  <si>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</si>
  <si>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</si>
  <si>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</si>
  <si>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</si>
  <si>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</si>
  <si>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</si>
  <si>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</si>
  <si>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</si>
  <si>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</si>
  <si>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</si>
  <si>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</si>
  <si>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</si>
  <si>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</si>
  <si>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</si>
  <si>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</si>
  <si>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</si>
  <si>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</si>
  <si>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</si>
  <si>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</si>
  <si>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</si>
  <si>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</si>
  <si>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</si>
  <si>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</si>
  <si>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</si>
  <si>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</si>
  <si>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</si>
  <si>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</si>
  <si>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</si>
  <si>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</si>
  <si>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</si>
  <si>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</si>
  <si>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</si>
  <si>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</si>
  <si>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</si>
  <si>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</si>
  <si>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</si>
  <si>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</si>
  <si>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</si>
  <si>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</si>
  <si>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</si>
  <si>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</si>
  <si>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</si>
  <si>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</si>
  <si>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</si>
  <si>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</si>
  <si>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</si>
  <si>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</si>
  <si>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</si>
  <si>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</si>
  <si>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</si>
  <si>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</si>
  <si>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</si>
  <si>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</si>
  <si>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</si>
  <si>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</si>
  <si>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</si>
  <si>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</si>
  <si>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</si>
  <si>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</si>
  <si>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外国人雇用対策課長
石津　克己</t>
  </si>
  <si>
    <t>平成5年度</t>
  </si>
  <si>
    <t>終了予定なし</t>
  </si>
  <si>
    <t>外国人雇用対策課</t>
  </si>
  <si>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</si>
  <si>
    <t>-</t>
  </si>
  <si>
    <t>諸謝金（雇用勘定）</t>
  </si>
  <si>
    <t>労働保険業務庁費（雇用勘定）</t>
  </si>
  <si>
    <t>庁費（雇用勘定）</t>
  </si>
  <si>
    <t>高齢者等雇用環境整備委託費（一般会計）</t>
  </si>
  <si>
    <t>職員旅費（雇用勘定）</t>
  </si>
  <si>
    <t>本事業は外国人労働者の活用状況を把握するとともに、外国人労働者の雇用管理改善を行うことであるが、その内容を定量的な指標として示すことは困難。</t>
  </si>
  <si>
    <t>ハローワークにおける事業主訪問指導の実施件数</t>
  </si>
  <si>
    <t>外国人労働者の雇用管理改善のためにハローワークが実施している事業主指導に関する指標を設定する。</t>
  </si>
  <si>
    <t>件</t>
  </si>
  <si>
    <t>外国人労働者問題啓発月間等におけるポスター・パンフレットの配布部数</t>
  </si>
  <si>
    <t>部</t>
  </si>
  <si>
    <t>単位当たりコスト＝Ｘ／Ｙ（※外国人労働者問題啓発月間のポスター・パンフレットの一部当たりの作成コスト、それ以外の経費については算出不可。）
Ｘ：「ポスター・パンフレット作成経費（円）」
Ｙ：「作成部数」</t>
    <phoneticPr fontId="5"/>
  </si>
  <si>
    <t>円</t>
  </si>
  <si>
    <t>Ｘ／Ｙ</t>
    <phoneticPr fontId="5"/>
  </si>
  <si>
    <t>2,148,160円
／84,965部</t>
  </si>
  <si>
    <t>2,326,228円
／85,543部</t>
  </si>
  <si>
    <t>高齢者・障害者・若年者等の雇用の安定・促進を図ること（Ⅴ－３－１）</t>
  </si>
  <si>
    <t>934</t>
  </si>
  <si>
    <t>806</t>
  </si>
  <si>
    <t>709</t>
  </si>
  <si>
    <t>549</t>
  </si>
  <si>
    <t>546</t>
  </si>
  <si>
    <t>548</t>
  </si>
  <si>
    <t>563</t>
  </si>
  <si>
    <t>543</t>
  </si>
  <si>
    <t>561</t>
  </si>
  <si>
    <t>○</t>
  </si>
  <si>
    <t>厚労</t>
  </si>
  <si>
    <t>-</t>
    <phoneticPr fontId="5"/>
  </si>
  <si>
    <t>外国人労働者の雇用管理改善に係る周知広報を効果的に行うため、毎年外国人労働者問題啓発月間を開催することとしている。平成29～令和元年度は6月に、令和2年度は11月に同月間を開催の上、周知広報を実施している。</t>
    <rPh sb="72" eb="74">
      <t>レイワ</t>
    </rPh>
    <rPh sb="75" eb="77">
      <t>ネンド</t>
    </rPh>
    <rPh sb="80" eb="81">
      <t>ガツ</t>
    </rPh>
    <phoneticPr fontId="5"/>
  </si>
  <si>
    <t>3,084,373円
／85,423部</t>
    <rPh sb="9" eb="10">
      <t>エン</t>
    </rPh>
    <rPh sb="18" eb="19">
      <t>ブ</t>
    </rPh>
    <phoneticPr fontId="5"/>
  </si>
  <si>
    <t>-</t>
    <phoneticPr fontId="5"/>
  </si>
  <si>
    <t>専門的・技術的分野の外国人の就業促進や外国人労働者の雇用管理の改善等を図ることは、国の責務として労働施策の総合的な推進並びに労働者の雇用の安定及び職業生活の充実等に関する法律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88" eb="90">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</si>
  <si>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セサク</t>
    </rPh>
    <rPh sb="25" eb="26">
      <t>カンガ</t>
    </rPh>
    <rPh sb="32" eb="34">
      <t>ジッタイ</t>
    </rPh>
    <rPh sb="34" eb="36">
      <t>チョウサ</t>
    </rPh>
    <rPh sb="38" eb="40">
      <t>ミンカン</t>
    </rPh>
    <rPh sb="40" eb="42">
      <t>キギョウ</t>
    </rPh>
    <rPh sb="43" eb="45">
      <t>カツヨウ</t>
    </rPh>
    <rPh sb="50" eb="53">
      <t>コウカテキ</t>
    </rPh>
    <rPh sb="54" eb="56">
      <t>ジギョウ</t>
    </rPh>
    <rPh sb="61" eb="63">
      <t>ミンカン</t>
    </rPh>
    <rPh sb="63" eb="65">
      <t>キギョウ</t>
    </rPh>
    <rPh sb="66" eb="68">
      <t>イタク</t>
    </rPh>
    <rPh sb="70" eb="72">
      <t>ジッシ</t>
    </rPh>
    <phoneticPr fontId="5"/>
  </si>
  <si>
    <t>労働施策の総合的な推進並びに労働者の雇用の安定及び職業生活の充実等に関する法律上の責務を達成するために必要な事業であり、優先度の高い事業である。</t>
    <rPh sb="39" eb="40">
      <t>ジョウ</t>
    </rPh>
    <rPh sb="41" eb="43">
      <t>セキム</t>
    </rPh>
    <rPh sb="44" eb="46">
      <t>タッセイ</t>
    </rPh>
    <rPh sb="51" eb="53">
      <t>ヒツヨウ</t>
    </rPh>
    <rPh sb="54" eb="56">
      <t>ジギョウ</t>
    </rPh>
    <rPh sb="60" eb="63">
      <t>ユウセンド</t>
    </rPh>
    <rPh sb="64" eb="65">
      <t>タカ</t>
    </rPh>
    <rPh sb="66" eb="68">
      <t>ジギョウ</t>
    </rPh>
    <phoneticPr fontId="5"/>
  </si>
  <si>
    <t>‐</t>
  </si>
  <si>
    <t>ポスター・パンフレットの調達に当たっては、複数の業者から見積りを取った上で業者の選定を行っており、単位当たりコストの水準は妥当である。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rPh sb="49" eb="51">
      <t>タンイ</t>
    </rPh>
    <rPh sb="51" eb="52">
      <t>ア</t>
    </rPh>
    <rPh sb="58" eb="60">
      <t>スイジュン</t>
    </rPh>
    <rPh sb="61" eb="63">
      <t>ダトウ</t>
    </rPh>
    <phoneticPr fontId="5"/>
  </si>
  <si>
    <t>ポスター・パンフレットの作成に必要な経費等、事業に必要な経費に限定されている。</t>
    <rPh sb="12" eb="14">
      <t>サクセイ</t>
    </rPh>
    <rPh sb="15" eb="17">
      <t>ヒツヨウ</t>
    </rPh>
    <rPh sb="18" eb="20">
      <t>ケイヒ</t>
    </rPh>
    <rPh sb="20" eb="21">
      <t>トウ</t>
    </rPh>
    <rPh sb="22" eb="24">
      <t>ジギョウ</t>
    </rPh>
    <rPh sb="25" eb="27">
      <t>ヒツヨウ</t>
    </rPh>
    <rPh sb="28" eb="30">
      <t>ケイヒ</t>
    </rPh>
    <rPh sb="31" eb="33">
      <t>ゲンテイ</t>
    </rPh>
    <phoneticPr fontId="5"/>
  </si>
  <si>
    <t>ポスター・パンフレットの調達に当たっては、複数の業者から見積りを取った上で業者の選定を行っている。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phoneticPr fontId="5"/>
  </si>
  <si>
    <t>当初の見込みどおり作成している。</t>
    <rPh sb="0" eb="2">
      <t>トウショ</t>
    </rPh>
    <rPh sb="3" eb="5">
      <t>ミコ</t>
    </rPh>
    <rPh sb="9" eb="11">
      <t>サクセイ</t>
    </rPh>
    <phoneticPr fontId="5"/>
  </si>
  <si>
    <t>事業の目的が達成できており、このまま継続して事業を実施する。</t>
    <rPh sb="0" eb="2">
      <t>ジギョウ</t>
    </rPh>
    <rPh sb="3" eb="5">
      <t>モクテキ</t>
    </rPh>
    <rPh sb="6" eb="8">
      <t>タッセイ</t>
    </rPh>
    <rPh sb="18" eb="20">
      <t>ケイゾク</t>
    </rPh>
    <rPh sb="22" eb="24">
      <t>ジギョウ</t>
    </rPh>
    <rPh sb="25" eb="27">
      <t>ジッシ</t>
    </rPh>
    <phoneticPr fontId="5"/>
  </si>
  <si>
    <t>-</t>
    <phoneticPr fontId="5"/>
  </si>
  <si>
    <t>△</t>
  </si>
  <si>
    <t>無</t>
  </si>
  <si>
    <t>消費税</t>
    <rPh sb="0" eb="3">
      <t>ショウヒゼイ</t>
    </rPh>
    <phoneticPr fontId="5"/>
  </si>
  <si>
    <t>2,212,448円
／87,115部</t>
    <rPh sb="9" eb="10">
      <t>エン</t>
    </rPh>
    <rPh sb="18" eb="19">
      <t>ブ</t>
    </rPh>
    <phoneticPr fontId="5"/>
  </si>
  <si>
    <t>労働施策の総合的な推進並びに労働者の雇用の安定及び職業生活の充実等に関する法律第4条第1項第13号及び第3項、第7条、第8条、第28条、第29条、第30条並びに第33条
雇用保険法第62条第1項第6号</t>
    <phoneticPr fontId="5"/>
  </si>
  <si>
    <t>－</t>
    <phoneticPr fontId="5"/>
  </si>
  <si>
    <t>労働者等の特性に応じた雇用の安定・促進を図ること（Ⅴ－３）</t>
    <rPh sb="3" eb="4">
      <t>トウ</t>
    </rPh>
    <phoneticPr fontId="5"/>
  </si>
  <si>
    <t>　外国人雇用状況の届出の義務化以降、事業主向け外国人雇用管理セミナーや事業所訪問指導等に際して、外国人指針とともに外国人雇用状況届出の周知徹底を図っている。
　日本で就労する外国人労働者数については、令和２年において外国人雇用状況届出の義務化以降、最高水準となっている（平成20年：49万人→令和２年：172万人）ことから、引き続き、これらの施策等を通じて、その適正就労を図る必要がある。</t>
    <rPh sb="1" eb="4">
      <t>ガイコクジン</t>
    </rPh>
    <rPh sb="4" eb="6">
      <t>コヨウ</t>
    </rPh>
    <rPh sb="6" eb="8">
      <t>ジョウキョウ</t>
    </rPh>
    <rPh sb="9" eb="11">
      <t>トドケデ</t>
    </rPh>
    <rPh sb="12" eb="15">
      <t>ギムカ</t>
    </rPh>
    <rPh sb="15" eb="17">
      <t>イコウ</t>
    </rPh>
    <rPh sb="18" eb="21">
      <t>ジギョウヌシ</t>
    </rPh>
    <rPh sb="21" eb="22">
      <t>ム</t>
    </rPh>
    <rPh sb="23" eb="26">
      <t>ガイコクジン</t>
    </rPh>
    <rPh sb="26" eb="28">
      <t>コヨウ</t>
    </rPh>
    <rPh sb="28" eb="30">
      <t>カンリ</t>
    </rPh>
    <rPh sb="35" eb="38">
      <t>ジギョウショ</t>
    </rPh>
    <rPh sb="38" eb="40">
      <t>ホウモン</t>
    </rPh>
    <rPh sb="40" eb="42">
      <t>シドウ</t>
    </rPh>
    <rPh sb="42" eb="43">
      <t>トウ</t>
    </rPh>
    <rPh sb="44" eb="45">
      <t>サイ</t>
    </rPh>
    <rPh sb="48" eb="51">
      <t>ガイコクジン</t>
    </rPh>
    <rPh sb="51" eb="53">
      <t>シシン</t>
    </rPh>
    <rPh sb="57" eb="60">
      <t>ガイコクジン</t>
    </rPh>
    <rPh sb="60" eb="62">
      <t>コヨウ</t>
    </rPh>
    <rPh sb="62" eb="64">
      <t>ジョウキョウ</t>
    </rPh>
    <rPh sb="64" eb="66">
      <t>トドケデ</t>
    </rPh>
    <rPh sb="67" eb="69">
      <t>シュウチ</t>
    </rPh>
    <rPh sb="69" eb="71">
      <t>テッテイ</t>
    </rPh>
    <rPh sb="72" eb="73">
      <t>ハカ</t>
    </rPh>
    <rPh sb="80" eb="82">
      <t>ニホン</t>
    </rPh>
    <rPh sb="83" eb="85">
      <t>シュウロウ</t>
    </rPh>
    <rPh sb="87" eb="90">
      <t>ガイコクジン</t>
    </rPh>
    <rPh sb="90" eb="93">
      <t>ロウドウシャ</t>
    </rPh>
    <rPh sb="93" eb="94">
      <t>スウ</t>
    </rPh>
    <rPh sb="100" eb="102">
      <t>レイワ</t>
    </rPh>
    <rPh sb="103" eb="104">
      <t>ネン</t>
    </rPh>
    <rPh sb="108" eb="111">
      <t>ガイコクジン</t>
    </rPh>
    <rPh sb="111" eb="113">
      <t>コヨウ</t>
    </rPh>
    <rPh sb="113" eb="115">
      <t>ジョウキョウ</t>
    </rPh>
    <rPh sb="115" eb="117">
      <t>トドケデ</t>
    </rPh>
    <rPh sb="118" eb="121">
      <t>ギムカ</t>
    </rPh>
    <rPh sb="121" eb="123">
      <t>イコウ</t>
    </rPh>
    <rPh sb="124" eb="126">
      <t>サイコウ</t>
    </rPh>
    <rPh sb="126" eb="128">
      <t>スイジュン</t>
    </rPh>
    <rPh sb="135" eb="137">
      <t>ヘイセイ</t>
    </rPh>
    <rPh sb="139" eb="140">
      <t>ネン</t>
    </rPh>
    <rPh sb="143" eb="145">
      <t>マンニン</t>
    </rPh>
    <rPh sb="146" eb="148">
      <t>レイワ</t>
    </rPh>
    <rPh sb="149" eb="150">
      <t>ネン</t>
    </rPh>
    <rPh sb="154" eb="156">
      <t>マンニン</t>
    </rPh>
    <rPh sb="162" eb="163">
      <t>ヒ</t>
    </rPh>
    <rPh sb="164" eb="165">
      <t>ツヅ</t>
    </rPh>
    <rPh sb="171" eb="173">
      <t>セサク</t>
    </rPh>
    <rPh sb="173" eb="174">
      <t>トウ</t>
    </rPh>
    <rPh sb="175" eb="176">
      <t>ツウ</t>
    </rPh>
    <rPh sb="181" eb="183">
      <t>テキセイ</t>
    </rPh>
    <rPh sb="183" eb="185">
      <t>シュウロウ</t>
    </rPh>
    <rPh sb="186" eb="187">
      <t>ハカ</t>
    </rPh>
    <rPh sb="188" eb="190">
      <t>ヒツヨウ</t>
    </rPh>
    <phoneticPr fontId="5"/>
  </si>
  <si>
    <t>-</t>
    <phoneticPr fontId="5"/>
  </si>
  <si>
    <t>①外国人労働者の適正な受入れを進めるためには送出国との連携等も重要になると考えられることから、諸外国からの労働者の送出しに関する法制度及び実態等について、民間企業に委託して調査分析等を行う。
②外国人労働者の日本での適正就労や雇用管理の改善を図るため、外国人指針の内容や外国人雇用状況届出の内容、義務化に関する周知・事業主指導等を行う。</t>
    <phoneticPr fontId="5"/>
  </si>
  <si>
    <t>以下の事業の実施を通して、労働市場における労働者の職業の安定に寄与する。
①外国人労働者の適正な受入れを進めるため、諸外国からの労働者の送出しに関する法制度及び実態等について調査分析等を行う。
②外国人労働者の再就職の促進及び雇用管理の改善を図るために外国人雇用状況届出の内容、義務化に関する周知・事業主指導等を行う。</t>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</si>
  <si>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
調査委託事業の成果物である諸外国からの労働者の送出しに関する法制度及び実態等については、外国人雇用対策の今後の在り方を検討する上での重要な資料の１つとして活用している。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</si>
  <si>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A.株式会社　政策基礎研究所</t>
    <phoneticPr fontId="5"/>
  </si>
  <si>
    <t>人件費</t>
    <rPh sb="0" eb="3">
      <t>ジンケンヒ</t>
    </rPh>
    <phoneticPr fontId="5"/>
  </si>
  <si>
    <t>委託費</t>
    <rPh sb="0" eb="3">
      <t>イタクヒ</t>
    </rPh>
    <phoneticPr fontId="5"/>
  </si>
  <si>
    <t>事業に係る人件費</t>
    <rPh sb="0" eb="2">
      <t>ジギョウ</t>
    </rPh>
    <rPh sb="3" eb="4">
      <t>カカ</t>
    </rPh>
    <rPh sb="5" eb="8">
      <t>ジンケンヒ</t>
    </rPh>
    <phoneticPr fontId="5"/>
  </si>
  <si>
    <t>バララム外国法事務弁護士事務所等への一部再委託</t>
    <phoneticPr fontId="5"/>
  </si>
  <si>
    <t>株式会社　政策基礎研究所</t>
    <phoneticPr fontId="5"/>
  </si>
  <si>
    <t>諸外国からの労働者の送出しに関する法制度及び実態等の調査分析並びに報告書の作成</t>
    <phoneticPr fontId="5"/>
  </si>
  <si>
    <t>事業費</t>
    <rPh sb="0" eb="3">
      <t>ジギョウヒ</t>
    </rPh>
    <phoneticPr fontId="5"/>
  </si>
  <si>
    <t>バララム外国法事務弁護士事務所</t>
    <rPh sb="4" eb="7">
      <t>ガイコクホウ</t>
    </rPh>
    <rPh sb="7" eb="9">
      <t>ジム</t>
    </rPh>
    <rPh sb="9" eb="12">
      <t>ベンゴシ</t>
    </rPh>
    <rPh sb="12" eb="14">
      <t>ジム</t>
    </rPh>
    <rPh sb="14" eb="15">
      <t>ショ</t>
    </rPh>
    <phoneticPr fontId="5"/>
  </si>
  <si>
    <t>一般社団法人ミャンマー・ダウェイ文化経済開発協議会</t>
    <rPh sb="0" eb="2">
      <t>イッパン</t>
    </rPh>
    <rPh sb="2" eb="4">
      <t>シャダン</t>
    </rPh>
    <rPh sb="4" eb="6">
      <t>ホウジン</t>
    </rPh>
    <rPh sb="16" eb="18">
      <t>ブンカ</t>
    </rPh>
    <rPh sb="18" eb="20">
      <t>ケイザイ</t>
    </rPh>
    <rPh sb="20" eb="22">
      <t>カイハツ</t>
    </rPh>
    <rPh sb="22" eb="25">
      <t>キョウギカイ</t>
    </rPh>
    <phoneticPr fontId="5"/>
  </si>
  <si>
    <t>LPK FUJISAN</t>
  </si>
  <si>
    <t>GOAT PHILIPPINES INC</t>
  </si>
  <si>
    <t>ベトナムIPM人材株式会社</t>
    <rPh sb="7" eb="9">
      <t>ジンザイ</t>
    </rPh>
    <rPh sb="9" eb="13">
      <t>カブシキガイシャ</t>
    </rPh>
    <phoneticPr fontId="5"/>
  </si>
  <si>
    <t>BASARI, QODIR &amp; PARTNERS LAW FIRM</t>
  </si>
  <si>
    <t>Maria Rosario Seki Philippine-Japan Legal Liaison &amp; Consulting / Aha Communications</t>
  </si>
  <si>
    <t>Lawyer Phung Huyen (Sunny) / Senior Associate</t>
  </si>
  <si>
    <t>現地母国語等による情報収集・確認等</t>
    <rPh sb="0" eb="2">
      <t>ゲンチ</t>
    </rPh>
    <rPh sb="2" eb="5">
      <t>ボコクゴ</t>
    </rPh>
    <rPh sb="5" eb="6">
      <t>トウ</t>
    </rPh>
    <rPh sb="9" eb="11">
      <t>ジョウホウ</t>
    </rPh>
    <rPh sb="11" eb="13">
      <t>シュウシュウ</t>
    </rPh>
    <rPh sb="14" eb="16">
      <t>カクニン</t>
    </rPh>
    <rPh sb="16" eb="17">
      <t>トウ</t>
    </rPh>
    <phoneticPr fontId="5"/>
  </si>
  <si>
    <t>B.バララム外国法事務弁護士事務所</t>
    <phoneticPr fontId="5"/>
  </si>
  <si>
    <t>雇用・適正就労対策推進費</t>
    <phoneticPr fontId="5"/>
  </si>
  <si>
    <t>諸謝金</t>
    <phoneticPr fontId="5"/>
  </si>
  <si>
    <t>労働保険業務庁費</t>
    <phoneticPr fontId="5"/>
  </si>
  <si>
    <t>高齢者等雇用安定促進業務庁費</t>
    <phoneticPr fontId="5"/>
  </si>
  <si>
    <t>職業相談員等の賃金、外国人雇用管理アドバイザー及び外国人雇用管理セミナー講師への謝金等</t>
    <phoneticPr fontId="5"/>
  </si>
  <si>
    <t>職業相談員等に係る社会保険料及び子ども・子育て拠出金</t>
    <phoneticPr fontId="5"/>
  </si>
  <si>
    <t>東京労働局</t>
    <rPh sb="0" eb="2">
      <t>トウキョウ</t>
    </rPh>
    <rPh sb="2" eb="5">
      <t>ロウドウキョク</t>
    </rPh>
    <phoneticPr fontId="5"/>
  </si>
  <si>
    <t>愛知労働局</t>
    <rPh sb="0" eb="2">
      <t>アイチ</t>
    </rPh>
    <rPh sb="2" eb="5">
      <t>ロウドウキョク</t>
    </rPh>
    <phoneticPr fontId="5"/>
  </si>
  <si>
    <t>静岡労働局</t>
    <rPh sb="0" eb="2">
      <t>シズオカ</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</si>
  <si>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</si>
  <si>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</si>
  <si>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</si>
  <si>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</si>
  <si>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</si>
  <si>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</si>
  <si>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</si>
  <si>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外国人労働者の就業の促進及び雇用管理の改善を図るために、外国人雇用状況届出の内容、義務化に関する周知・事業主指導等を行う。</t>
    <phoneticPr fontId="5"/>
  </si>
  <si>
    <t>同上</t>
    <rPh sb="0" eb="2">
      <t>ドウジョウ</t>
    </rPh>
    <phoneticPr fontId="5"/>
  </si>
  <si>
    <t>-</t>
    <phoneticPr fontId="5"/>
  </si>
  <si>
    <t>賃金職員等に係る賃金等</t>
    <rPh sb="0" eb="2">
      <t>チンギン</t>
    </rPh>
    <rPh sb="2" eb="4">
      <t>ショクイン</t>
    </rPh>
    <rPh sb="4" eb="5">
      <t>トウ</t>
    </rPh>
    <rPh sb="6" eb="7">
      <t>カカ</t>
    </rPh>
    <rPh sb="8" eb="10">
      <t>チンギン</t>
    </rPh>
    <rPh sb="10" eb="11">
      <t>トウ</t>
    </rPh>
    <phoneticPr fontId="5"/>
  </si>
  <si>
    <t>C.愛知労働局</t>
    <rPh sb="2" eb="4">
      <t>アイチ</t>
    </rPh>
    <rPh sb="4" eb="7">
      <t>ロウドウキョク</t>
    </rPh>
    <phoneticPr fontId="5"/>
  </si>
  <si>
    <t>新型コロナウイルス感染症の影響により予定していた事業主指導を取り止めたこと等により、当初見込みを下回った。</t>
    <rPh sb="0" eb="2">
      <t>シンガタ</t>
    </rPh>
    <rPh sb="9" eb="12">
      <t>カンセンショウ</t>
    </rPh>
    <rPh sb="13" eb="15">
      <t>エイキョウ</t>
    </rPh>
    <rPh sb="18" eb="20">
      <t>ヨテイ</t>
    </rPh>
    <rPh sb="24" eb="27">
      <t>ジギョウヌシ</t>
    </rPh>
    <rPh sb="27" eb="29">
      <t>シドウ</t>
    </rPh>
    <rPh sb="30" eb="31">
      <t>ト</t>
    </rPh>
    <rPh sb="32" eb="33">
      <t>ヤ</t>
    </rPh>
    <rPh sb="37" eb="38">
      <t>トウ</t>
    </rPh>
    <rPh sb="42" eb="44">
      <t>トウショ</t>
    </rPh>
    <rPh sb="44" eb="46">
      <t>ミコ</t>
    </rPh>
    <rPh sb="48" eb="50">
      <t>シタマワ</t>
    </rPh>
    <phoneticPr fontId="5"/>
  </si>
  <si>
    <t>点検対象外</t>
    <rPh sb="0" eb="2">
      <t>テンケン</t>
    </rPh>
    <rPh sb="2" eb="5">
      <t>タイショウガイ</t>
    </rPh>
    <phoneticPr fontId="5"/>
  </si>
  <si>
    <t>-</t>
    <phoneticPr fontId="5"/>
  </si>
  <si>
    <t>最低価格落札方式により調達を行うこととなったが、３者から応札があり、競争性が確保されていたため、支出先の選定は妥当であった。</t>
    <phoneticPr fontId="5"/>
  </si>
  <si>
    <t>最低価格落札方式により調達を行ったが、総合評価落札方式に比べて短期間で委託先を決定することができたため、効果的な事業実施に結びつけることができた。</t>
    <phoneticPr fontId="5"/>
  </si>
  <si>
    <t>事業内容の一部改善</t>
  </si>
  <si>
    <t>執行率を勘案して、予算額の縮減について検討すること。</t>
  </si>
  <si>
    <t>縮減</t>
  </si>
  <si>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未来投資戦略2018」（平成30年6月15日閣議決定）、「経済財政運営と改革の基本方針2018」（平成30年6月15日閣議決定）、「経済財政運営と改革の基本方針2019」（令和元年6月21日閣議決定）、「外国人材の受入れ・共生のための総合的対応策」（令和３年６月15日外国人材の受入れ・共生に関する関係閣僚会議決定）</t>
    <phoneticPr fontId="5"/>
  </si>
  <si>
    <t>外国人雇用状況届出情報の法務省とのオンライン連携に係る業務体制見直し等による減</t>
    <rPh sb="0" eb="3">
      <t>ガイコクジン</t>
    </rPh>
    <rPh sb="3" eb="5">
      <t>コヨウ</t>
    </rPh>
    <rPh sb="5" eb="7">
      <t>ジョウキョウ</t>
    </rPh>
    <rPh sb="7" eb="9">
      <t>トドケデ</t>
    </rPh>
    <rPh sb="9" eb="11">
      <t>ジョウホウ</t>
    </rPh>
    <rPh sb="12" eb="15">
      <t>ホウムショウ</t>
    </rPh>
    <rPh sb="22" eb="24">
      <t>レンケイ</t>
    </rPh>
    <rPh sb="25" eb="26">
      <t>カカ</t>
    </rPh>
    <rPh sb="27" eb="29">
      <t>ギョウム</t>
    </rPh>
    <rPh sb="29" eb="31">
      <t>タイセイ</t>
    </rPh>
    <rPh sb="31" eb="33">
      <t>ミナオ</t>
    </rPh>
    <rPh sb="34" eb="35">
      <t>トウ</t>
    </rPh>
    <rPh sb="38" eb="39">
      <t>ゲン</t>
    </rPh>
    <phoneticPr fontId="5"/>
  </si>
  <si>
    <t>令和２年度については、新型コロナウイルス感染症の影響により予定していた事業主指導を取りやめたこと等により執行率が低くなったが、引き続き必要な予算を確保し適正な執行に努める。
なお、令和４年度要求においては、業務体制の見直し等により概算要求額の縮減を図った。</t>
    <rPh sb="0" eb="2">
      <t>レイワ</t>
    </rPh>
    <rPh sb="3" eb="5">
      <t>ネンド</t>
    </rPh>
    <rPh sb="11" eb="13">
      <t>シンガタ</t>
    </rPh>
    <rPh sb="20" eb="23">
      <t>カンセンショウ</t>
    </rPh>
    <rPh sb="24" eb="26">
      <t>エイキョウ</t>
    </rPh>
    <rPh sb="29" eb="31">
      <t>ヨテイ</t>
    </rPh>
    <rPh sb="35" eb="38">
      <t>ジギョウヌシ</t>
    </rPh>
    <rPh sb="38" eb="40">
      <t>シドウ</t>
    </rPh>
    <rPh sb="41" eb="42">
      <t>ト</t>
    </rPh>
    <rPh sb="48" eb="49">
      <t>トウ</t>
    </rPh>
    <rPh sb="52" eb="55">
      <t>シッコウリツ</t>
    </rPh>
    <rPh sb="56" eb="57">
      <t>ヒク</t>
    </rPh>
    <rPh sb="63" eb="64">
      <t>ヒ</t>
    </rPh>
    <rPh sb="65" eb="66">
      <t>ツヅ</t>
    </rPh>
    <rPh sb="67" eb="69">
      <t>ヒツヨウ</t>
    </rPh>
    <rPh sb="70" eb="72">
      <t>ヨサン</t>
    </rPh>
    <rPh sb="73" eb="75">
      <t>カクホ</t>
    </rPh>
    <rPh sb="76" eb="78">
      <t>テキセイ</t>
    </rPh>
    <rPh sb="79" eb="81">
      <t>シッコウ</t>
    </rPh>
    <rPh sb="82" eb="83">
      <t>ツト</t>
    </rPh>
    <rPh sb="90" eb="92">
      <t>レイワ</t>
    </rPh>
    <rPh sb="93" eb="95">
      <t>ネンド</t>
    </rPh>
    <rPh sb="95" eb="97">
      <t>ヨウキュウ</t>
    </rPh>
    <rPh sb="103" eb="105">
      <t>ギョウム</t>
    </rPh>
    <rPh sb="105" eb="107">
      <t>タイセイ</t>
    </rPh>
    <rPh sb="108" eb="110">
      <t>ミナオ</t>
    </rPh>
    <rPh sb="111" eb="112">
      <t>トウ</t>
    </rPh>
    <rPh sb="115" eb="117">
      <t>ガイサン</t>
    </rPh>
    <rPh sb="117" eb="120">
      <t>ヨウキュウガク</t>
    </rPh>
    <rPh sb="121" eb="123">
      <t>シュクゲン</t>
    </rPh>
    <rPh sb="124" eb="12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</si>
</sst>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136072</xdr:colOff>
      <xdr:row>748</xdr:row>
      <xdr:rowOff>108858</xdr:rowOff>
    </xdr:from>
    <xdr:to>
      <xdr:col>44</xdr:col>
      <xdr:colOff>125487</xdr:colOff>
      <xdr:row>757</xdr:row>
      <xdr:rowOff>311453</xdr:rowOff>
    </xdr:to>
    <xdr:sp macro="" textlink="">
      <xdr:nvSpPr>
        <xdr:cNvPr id="6" name="正方形/長方形 5"/>
        <xdr:cNvSpPr/>
      </xdr:nvSpPr>
      <xdr:spPr>
        <a:xfrm>
          <a:off x="1973036" y="239336037"/>
          <a:ext cx="7133165" cy="338666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ln>
              <a:noFill/>
            </a:ln>
            <a:solidFill>
              <a:sysClr val="windowText" lastClr="000000"/>
            </a:solidFill>
          </a:endParaRPr>
        </a:p>
        <a:p>
          <a:pPr algn="l"/>
          <a:r>
            <a:rPr kumimoji="1" lang="ja-JP" altLang="en-US" sz="1100">
              <a:ln>
                <a:noFill/>
              </a:ln>
              <a:solidFill>
                <a:sysClr val="windowText" lastClr="000000"/>
              </a:solidFill>
            </a:rPr>
            <a:t>　</a:t>
          </a:r>
          <a:r>
            <a:rPr kumimoji="1" lang="en-US" altLang="ja-JP" sz="1100">
              <a:ln>
                <a:noFill/>
              </a:ln>
              <a:solidFill>
                <a:sysClr val="windowText" lastClr="000000"/>
              </a:solidFill>
            </a:rPr>
            <a:t>【</a:t>
          </a:r>
          <a:r>
            <a:rPr kumimoji="1" lang="ja-JP" altLang="en-US" sz="1100">
              <a:ln>
                <a:noFill/>
              </a:ln>
              <a:solidFill>
                <a:sysClr val="windowText" lastClr="000000"/>
              </a:solidFill>
            </a:rPr>
            <a:t>国</a:t>
          </a:r>
          <a:r>
            <a:rPr kumimoji="1" lang="en-US" altLang="ja-JP" sz="1100">
              <a:ln>
                <a:noFill/>
              </a:ln>
              <a:solidFill>
                <a:sysClr val="windowText" lastClr="000000"/>
              </a:solidFill>
            </a:rPr>
            <a:t>】</a:t>
          </a:r>
          <a:endParaRPr kumimoji="1" lang="ja-JP" altLang="en-US" sz="1100">
            <a:ln>
              <a:noFill/>
            </a:ln>
            <a:solidFill>
              <a:sysClr val="windowText" lastClr="000000"/>
            </a:solidFill>
          </a:endParaRPr>
        </a:p>
      </xdr:txBody>
    </xdr:sp>
    <xdr:clientData/>
  </xdr:twoCellAnchor>
  <xdr:twoCellAnchor>
    <xdr:from>
      <xdr:col>12</xdr:col>
      <xdr:colOff>84666</xdr:colOff>
      <xdr:row>750</xdr:row>
      <xdr:rowOff>46870</xdr:rowOff>
    </xdr:from>
    <xdr:to>
      <xdr:col>23</xdr:col>
      <xdr:colOff>178405</xdr:colOff>
      <xdr:row>753</xdr:row>
      <xdr:rowOff>22680</xdr:rowOff>
    </xdr:to>
    <xdr:sp macro="" textlink="">
      <xdr:nvSpPr>
        <xdr:cNvPr id="7" name="正方形/長方形 6"/>
        <xdr:cNvSpPr/>
      </xdr:nvSpPr>
      <xdr:spPr>
        <a:xfrm>
          <a:off x="2533952" y="239981620"/>
          <a:ext cx="2338917" cy="103716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1,033.2</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（うち、本省事務費</a:t>
          </a:r>
          <a:r>
            <a:rPr kumimoji="1" lang="en-US" altLang="ja-JP" sz="1100">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30</xdr:col>
      <xdr:colOff>188988</xdr:colOff>
      <xdr:row>750</xdr:row>
      <xdr:rowOff>131536</xdr:rowOff>
    </xdr:from>
    <xdr:to>
      <xdr:col>38</xdr:col>
      <xdr:colOff>80131</xdr:colOff>
      <xdr:row>752</xdr:row>
      <xdr:rowOff>323548</xdr:rowOff>
    </xdr:to>
    <xdr:sp macro="" textlink="">
      <xdr:nvSpPr>
        <xdr:cNvPr id="8" name="正方形/長方形 7"/>
        <xdr:cNvSpPr/>
      </xdr:nvSpPr>
      <xdr:spPr>
        <a:xfrm>
          <a:off x="6312202" y="240066286"/>
          <a:ext cx="1524000" cy="89958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．都道府県労働局</a:t>
          </a:r>
          <a:endParaRPr kumimoji="1" lang="en-US" altLang="ja-JP" sz="1100">
            <a:solidFill>
              <a:sysClr val="windowText" lastClr="000000"/>
            </a:solidFill>
          </a:endParaRPr>
        </a:p>
        <a:p>
          <a:pPr algn="ctr"/>
          <a:r>
            <a:rPr kumimoji="1" lang="en-US" altLang="ja-JP" sz="1100">
              <a:solidFill>
                <a:sysClr val="windowText" lastClr="000000"/>
              </a:solidFill>
            </a:rPr>
            <a:t>1,019.7</a:t>
          </a:r>
          <a:r>
            <a:rPr kumimoji="1" lang="ja-JP" altLang="en-US" sz="1100">
              <a:solidFill>
                <a:sysClr val="windowText" lastClr="000000"/>
              </a:solidFill>
            </a:rPr>
            <a:t>百万円</a:t>
          </a:r>
        </a:p>
      </xdr:txBody>
    </xdr:sp>
    <xdr:clientData/>
  </xdr:twoCellAnchor>
  <xdr:twoCellAnchor>
    <xdr:from>
      <xdr:col>29</xdr:col>
      <xdr:colOff>117928</xdr:colOff>
      <xdr:row>753</xdr:row>
      <xdr:rowOff>96763</xdr:rowOff>
    </xdr:from>
    <xdr:to>
      <xdr:col>39</xdr:col>
      <xdr:colOff>151189</xdr:colOff>
      <xdr:row>757</xdr:row>
      <xdr:rowOff>89202</xdr:rowOff>
    </xdr:to>
    <xdr:sp macro="" textlink="">
      <xdr:nvSpPr>
        <xdr:cNvPr id="9" name="大かっこ 8"/>
        <xdr:cNvSpPr/>
      </xdr:nvSpPr>
      <xdr:spPr>
        <a:xfrm>
          <a:off x="6037035" y="241092870"/>
          <a:ext cx="2074333" cy="1407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外国人労働者の就業の促進及び雇用管理の改善を図るために、外国人雇用状況の届出の内容、義務化に関する周知・事業</a:t>
          </a:r>
        </a:p>
      </xdr:txBody>
    </xdr:sp>
    <xdr:clientData/>
  </xdr:twoCellAnchor>
  <xdr:twoCellAnchor>
    <xdr:from>
      <xdr:col>23</xdr:col>
      <xdr:colOff>199572</xdr:colOff>
      <xdr:row>751</xdr:row>
      <xdr:rowOff>211666</xdr:rowOff>
    </xdr:from>
    <xdr:to>
      <xdr:col>30</xdr:col>
      <xdr:colOff>178405</xdr:colOff>
      <xdr:row>751</xdr:row>
      <xdr:rowOff>211666</xdr:rowOff>
    </xdr:to>
    <xdr:cxnSp macro="">
      <xdr:nvCxnSpPr>
        <xdr:cNvPr id="10" name="直線矢印コネクタ 9"/>
        <xdr:cNvCxnSpPr/>
      </xdr:nvCxnSpPr>
      <xdr:spPr>
        <a:xfrm>
          <a:off x="4894036" y="240500202"/>
          <a:ext cx="1407583"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108857</xdr:colOff>
      <xdr:row>750</xdr:row>
      <xdr:rowOff>247953</xdr:rowOff>
    </xdr:from>
    <xdr:to>
      <xdr:col>30</xdr:col>
      <xdr:colOff>83155</xdr:colOff>
      <xdr:row>751</xdr:row>
      <xdr:rowOff>116417</xdr:rowOff>
    </xdr:to>
    <xdr:sp macro="" textlink="">
      <xdr:nvSpPr>
        <xdr:cNvPr id="11" name="テキスト ボックス 10"/>
        <xdr:cNvSpPr txBox="1"/>
      </xdr:nvSpPr>
      <xdr:spPr>
        <a:xfrm>
          <a:off x="5211536" y="240182703"/>
          <a:ext cx="994833" cy="22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予算示達</a:t>
          </a:r>
        </a:p>
      </xdr:txBody>
    </xdr:sp>
    <xdr:clientData/>
  </xdr:twoCellAnchor>
  <xdr:twoCellAnchor>
    <xdr:from>
      <xdr:col>18</xdr:col>
      <xdr:colOff>13606</xdr:colOff>
      <xdr:row>753</xdr:row>
      <xdr:rowOff>33260</xdr:rowOff>
    </xdr:from>
    <xdr:to>
      <xdr:col>18</xdr:col>
      <xdr:colOff>13608</xdr:colOff>
      <xdr:row>758</xdr:row>
      <xdr:rowOff>232832</xdr:rowOff>
    </xdr:to>
    <xdr:cxnSp macro="">
      <xdr:nvCxnSpPr>
        <xdr:cNvPr id="13" name="直線矢印コネクタ 12"/>
        <xdr:cNvCxnSpPr/>
      </xdr:nvCxnSpPr>
      <xdr:spPr>
        <a:xfrm flipH="1">
          <a:off x="3687535" y="241029367"/>
          <a:ext cx="2" cy="19685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161223</xdr:colOff>
      <xdr:row>760</xdr:row>
      <xdr:rowOff>8797</xdr:rowOff>
    </xdr:from>
    <xdr:to>
      <xdr:col>25</xdr:col>
      <xdr:colOff>34223</xdr:colOff>
      <xdr:row>762</xdr:row>
      <xdr:rowOff>82878</xdr:rowOff>
    </xdr:to>
    <xdr:sp macro="" textlink="">
      <xdr:nvSpPr>
        <xdr:cNvPr id="41" name="正方形/長方形 40"/>
        <xdr:cNvSpPr/>
      </xdr:nvSpPr>
      <xdr:spPr>
        <a:xfrm>
          <a:off x="2202294" y="49103368"/>
          <a:ext cx="2934608" cy="78165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Ａ．株式会社　政策基礎研究所</a:t>
          </a:r>
          <a:endParaRPr kumimoji="1" lang="en-US" altLang="ja-JP" sz="1100">
            <a:solidFill>
              <a:sysClr val="windowText" lastClr="000000"/>
            </a:solidFill>
          </a:endParaRPr>
        </a:p>
        <a:p>
          <a:pPr algn="ct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twoCellAnchor>
  <xdr:twoCellAnchor>
    <xdr:from>
      <xdr:col>10</xdr:col>
      <xdr:colOff>155453</xdr:colOff>
      <xdr:row>759</xdr:row>
      <xdr:rowOff>40821</xdr:rowOff>
    </xdr:from>
    <xdr:to>
      <xdr:col>24</xdr:col>
      <xdr:colOff>136073</xdr:colOff>
      <xdr:row>759</xdr:row>
      <xdr:rowOff>285749</xdr:rowOff>
    </xdr:to>
    <xdr:sp macro="" textlink="">
      <xdr:nvSpPr>
        <xdr:cNvPr id="42" name="テキスト ボックス 41"/>
        <xdr:cNvSpPr txBox="1"/>
      </xdr:nvSpPr>
      <xdr:spPr>
        <a:xfrm>
          <a:off x="2196524" y="48781607"/>
          <a:ext cx="2838120"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95251</xdr:colOff>
      <xdr:row>762</xdr:row>
      <xdr:rowOff>141567</xdr:rowOff>
    </xdr:from>
    <xdr:to>
      <xdr:col>26</xdr:col>
      <xdr:colOff>61576</xdr:colOff>
      <xdr:row>764</xdr:row>
      <xdr:rowOff>190773</xdr:rowOff>
    </xdr:to>
    <xdr:sp macro="" textlink="">
      <xdr:nvSpPr>
        <xdr:cNvPr id="43" name="大かっこ 42"/>
        <xdr:cNvSpPr/>
      </xdr:nvSpPr>
      <xdr:spPr>
        <a:xfrm>
          <a:off x="1932215" y="49943710"/>
          <a:ext cx="3436147" cy="756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諸外国からの労働者の送出しに関する法制度及び実態等の調査分析並びに報告書の作成</a:t>
          </a:r>
        </a:p>
      </xdr:txBody>
    </xdr:sp>
    <xdr:clientData/>
  </xdr:twoCellAnchor>
  <xdr:twoCellAnchor>
    <xdr:from>
      <xdr:col>9</xdr:col>
      <xdr:colOff>199158</xdr:colOff>
      <xdr:row>775</xdr:row>
      <xdr:rowOff>376049</xdr:rowOff>
    </xdr:from>
    <xdr:to>
      <xdr:col>25</xdr:col>
      <xdr:colOff>90300</xdr:colOff>
      <xdr:row>776</xdr:row>
      <xdr:rowOff>200395</xdr:rowOff>
    </xdr:to>
    <xdr:sp macro="" textlink="">
      <xdr:nvSpPr>
        <xdr:cNvPr id="44" name="テキスト ボックス 43"/>
        <xdr:cNvSpPr txBox="1"/>
      </xdr:nvSpPr>
      <xdr:spPr>
        <a:xfrm>
          <a:off x="2036122" y="51293978"/>
          <a:ext cx="3156857" cy="286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170707</xdr:colOff>
      <xdr:row>764</xdr:row>
      <xdr:rowOff>231322</xdr:rowOff>
    </xdr:from>
    <xdr:to>
      <xdr:col>17</xdr:col>
      <xdr:colOff>179366</xdr:colOff>
      <xdr:row>775</xdr:row>
      <xdr:rowOff>346363</xdr:rowOff>
    </xdr:to>
    <xdr:cxnSp macro="">
      <xdr:nvCxnSpPr>
        <xdr:cNvPr id="45" name="直線矢印コネクタ 44"/>
        <xdr:cNvCxnSpPr/>
      </xdr:nvCxnSpPr>
      <xdr:spPr>
        <a:xfrm>
          <a:off x="3640528" y="50741036"/>
          <a:ext cx="8659" cy="5232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144979</xdr:colOff>
      <xdr:row>776</xdr:row>
      <xdr:rowOff>260021</xdr:rowOff>
    </xdr:from>
    <xdr:to>
      <xdr:col>26</xdr:col>
      <xdr:colOff>188024</xdr:colOff>
      <xdr:row>778</xdr:row>
      <xdr:rowOff>305542</xdr:rowOff>
    </xdr:to>
    <xdr:sp macro="" textlink="">
      <xdr:nvSpPr>
        <xdr:cNvPr id="46" name="正方形/長方形 45"/>
        <xdr:cNvSpPr/>
      </xdr:nvSpPr>
      <xdr:spPr>
        <a:xfrm>
          <a:off x="1777836" y="51640592"/>
          <a:ext cx="3716974" cy="83473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．バララム外国法事務弁護士事務所等（</a:t>
          </a:r>
          <a:r>
            <a:rPr kumimoji="1" lang="en-US" altLang="ja-JP" sz="1100">
              <a:solidFill>
                <a:sysClr val="windowText" lastClr="000000"/>
              </a:solidFill>
            </a:rPr>
            <a:t>8</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7</xdr:col>
      <xdr:colOff>163286</xdr:colOff>
      <xdr:row>779</xdr:row>
      <xdr:rowOff>102674</xdr:rowOff>
    </xdr:from>
    <xdr:to>
      <xdr:col>27</xdr:col>
      <xdr:colOff>137307</xdr:colOff>
      <xdr:row>785</xdr:row>
      <xdr:rowOff>18555</xdr:rowOff>
    </xdr:to>
    <xdr:sp macro="" textlink="">
      <xdr:nvSpPr>
        <xdr:cNvPr id="47" name="大かっこ 46"/>
        <xdr:cNvSpPr/>
      </xdr:nvSpPr>
      <xdr:spPr>
        <a:xfrm>
          <a:off x="1592036" y="52626245"/>
          <a:ext cx="4056164" cy="5826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baseline="0">
              <a:solidFill>
                <a:sysClr val="windowText" lastClr="000000"/>
              </a:solidFill>
            </a:rPr>
            <a:t>現地母国語等による情報収集・確認等</a:t>
          </a:r>
          <a:endParaRPr kumimoji="1" lang="en-US" altLang="ja-JP" sz="1100"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7" sqref="BG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744</v>
      </c>
      <c r="AK2" s="941"/>
      <c r="AL2" s="941"/>
      <c r="AM2" s="941"/>
      <c r="AN2" s="98" t="s">
        <v>405</v>
      </c>
      <c r="AO2" s="941">
        <v>20</v>
      </c>
      <c r="AP2" s="941"/>
      <c r="AQ2" s="941"/>
      <c r="AR2" s="99" t="s">
        <v>708</v>
      </c>
      <c r="AS2" s="947">
        <v>642</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789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2"/>
      <c r="AA5" s="542"/>
      <c r="AB5" s="542"/>
      <c r="AC5" s="542"/>
      <c r="AD5" s="543"/>
      <c r="AE5" s="698" t="s">
        <v>714</v>
      </c>
      <c r="AF5" s="698"/>
      <c r="AG5" s="698"/>
      <c r="AH5" s="698"/>
      <c r="AI5" s="698"/>
      <c r="AJ5" s="698"/>
      <c r="AK5" s="698"/>
      <c r="AL5" s="698"/>
      <c r="AM5" s="698"/>
      <c r="AN5" s="698"/>
      <c r="AO5" s="698"/>
      <c r="AP5" s="699"/>
      <c r="AQ5" s="700" t="s">
        <v>711</v>
      </c>
      <c r="AR5" s="701"/>
      <c r="AS5" s="701"/>
      <c r="AT5" s="701"/>
      <c r="AU5" s="701"/>
      <c r="AV5" s="701"/>
      <c r="AW5" s="701"/>
      <c r="AX5" s="702"/>
    </row>
    <row r="6" spans="1:50" ht="39" customHeight="1" x14ac:dyDescent="0.15">
      <c r="A6" s="705" t="s">
        <v>4</v>
      </c>
      <c r="B6" s="706"/>
      <c r="C6" s="706"/>
      <c r="D6" s="706"/>
      <c r="E6" s="706"/>
      <c r="F6" s="706"/>
      <c r="G6" s="389" t="str">
        <f>入力規則等!F39</f>
        <v>一般会計、労働保険特別会計雇用勘定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86" customHeight="1" x14ac:dyDescent="0.15">
      <c r="A7" s="494" t="s">
        <v>22</v>
      </c>
      <c r="B7" s="495"/>
      <c r="C7" s="495"/>
      <c r="D7" s="495"/>
      <c r="E7" s="495"/>
      <c r="F7" s="496"/>
      <c r="G7" s="497" t="s">
        <v>763</v>
      </c>
      <c r="H7" s="498"/>
      <c r="I7" s="498"/>
      <c r="J7" s="498"/>
      <c r="K7" s="498"/>
      <c r="L7" s="498"/>
      <c r="M7" s="498"/>
      <c r="N7" s="498"/>
      <c r="O7" s="498"/>
      <c r="P7" s="498"/>
      <c r="Q7" s="498"/>
      <c r="R7" s="498"/>
      <c r="S7" s="498"/>
      <c r="T7" s="498"/>
      <c r="U7" s="498"/>
      <c r="V7" s="498"/>
      <c r="W7" s="498"/>
      <c r="X7" s="499"/>
      <c r="Y7" s="919" t="s">
        <v>388</v>
      </c>
      <c r="Z7" s="439"/>
      <c r="AA7" s="439"/>
      <c r="AB7" s="439"/>
      <c r="AC7" s="439"/>
      <c r="AD7" s="920"/>
      <c r="AE7" s="908" t="s">
        <v>818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768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38</v>
      </c>
      <c r="Q13" s="657"/>
      <c r="R13" s="657"/>
      <c r="S13" s="657"/>
      <c r="T13" s="657"/>
      <c r="U13" s="657"/>
      <c r="V13" s="658"/>
      <c r="W13" s="656">
        <v>853</v>
      </c>
      <c r="X13" s="657"/>
      <c r="Y13" s="657"/>
      <c r="Z13" s="657"/>
      <c r="AA13" s="657"/>
      <c r="AB13" s="657"/>
      <c r="AC13" s="658"/>
      <c r="AD13" s="656">
        <v>1160</v>
      </c>
      <c r="AE13" s="657"/>
      <c r="AF13" s="657"/>
      <c r="AG13" s="657"/>
      <c r="AH13" s="657"/>
      <c r="AI13" s="657"/>
      <c r="AJ13" s="658"/>
      <c r="AK13" s="656">
        <v>1426</v>
      </c>
      <c r="AL13" s="657"/>
      <c r="AM13" s="657"/>
      <c r="AN13" s="657"/>
      <c r="AO13" s="657"/>
      <c r="AP13" s="657"/>
      <c r="AQ13" s="658"/>
      <c r="AR13" s="916">
        <v>1251</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v>162</v>
      </c>
      <c r="AE14" s="657"/>
      <c r="AF14" s="657"/>
      <c r="AG14" s="657"/>
      <c r="AH14" s="657"/>
      <c r="AI14" s="657"/>
      <c r="AJ14" s="658"/>
      <c r="AK14" s="656" t="s">
        <v>745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745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745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t="s">
        <v>745</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38</v>
      </c>
      <c r="Q18" s="875"/>
      <c r="R18" s="875"/>
      <c r="S18" s="875"/>
      <c r="T18" s="875"/>
      <c r="U18" s="875"/>
      <c r="V18" s="876"/>
      <c r="W18" s="874">
        <f>SUM(W13:AC17)</f>
        <v>853</v>
      </c>
      <c r="X18" s="875"/>
      <c r="Y18" s="875"/>
      <c r="Z18" s="875"/>
      <c r="AA18" s="875"/>
      <c r="AB18" s="875"/>
      <c r="AC18" s="876"/>
      <c r="AD18" s="874">
        <f>SUM(AD13:AJ17)</f>
        <v>1322</v>
      </c>
      <c r="AE18" s="875"/>
      <c r="AF18" s="875"/>
      <c r="AG18" s="875"/>
      <c r="AH18" s="875"/>
      <c r="AI18" s="875"/>
      <c r="AJ18" s="876"/>
      <c r="AK18" s="874">
        <f>SUM(AK13:AQ17)</f>
        <v>1426</v>
      </c>
      <c r="AL18" s="875"/>
      <c r="AM18" s="875"/>
      <c r="AN18" s="875"/>
      <c r="AO18" s="875"/>
      <c r="AP18" s="875"/>
      <c r="AQ18" s="876"/>
      <c r="AR18" s="874">
        <f>SUM(AR13:AX17)</f>
        <v>1251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36</v>
      </c>
      <c r="Q19" s="657"/>
      <c r="R19" s="657"/>
      <c r="S19" s="657"/>
      <c r="T19" s="657"/>
      <c r="U19" s="657"/>
      <c r="V19" s="658"/>
      <c r="W19" s="656">
        <v>771</v>
      </c>
      <c r="X19" s="657"/>
      <c r="Y19" s="657"/>
      <c r="Z19" s="657"/>
      <c r="AA19" s="657"/>
      <c r="AB19" s="657"/>
      <c r="AC19" s="658"/>
      <c r="AD19" s="656">
        <v>1033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0.94736842105263153</v>
      </c>
      <c r="Q20" s="316"/>
      <c r="R20" s="316"/>
      <c r="S20" s="316"/>
      <c r="T20" s="316"/>
      <c r="U20" s="316"/>
      <c r="V20" s="316"/>
      <c r="W20" s="316">
        <f t="shared" ref="W20" si="0">IF(W18=0, "-", SUM(W19)/W18)</f>
        <v>0.90386869871043374</v>
      </c>
      <c r="X20" s="316"/>
      <c r="Y20" s="316"/>
      <c r="Z20" s="316"/>
      <c r="AA20" s="316"/>
      <c r="AB20" s="316"/>
      <c r="AC20" s="316"/>
      <c r="AD20" s="316">
        <f t="shared" ref="AD20" si="1">IF(AD18=0, "-", SUM(AD19)/AD18)</f>
        <v>0.78139183055975792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353</v>
      </c>
      <c r="H21" s="315"/>
      <c r="I21" s="315"/>
      <c r="J21" s="315"/>
      <c r="K21" s="315"/>
      <c r="L21" s="315"/>
      <c r="M21" s="315"/>
      <c r="N21" s="315"/>
      <c r="O21" s="315"/>
      <c r="P21" s="316">
        <f>IF(P19=0, "-", SUM(P19)/SUM(P13,P14))</f>
        <v>0.94736842105263153</v>
      </c>
      <c r="Q21" s="316"/>
      <c r="R21" s="316"/>
      <c r="S21" s="316"/>
      <c r="T21" s="316"/>
      <c r="U21" s="316"/>
      <c r="V21" s="316"/>
      <c r="W21" s="316">
        <f t="shared" ref="W21" si="2">IF(W19=0, "-", SUM(W19)/SUM(W13,W14))</f>
        <v>0.90386869871043374</v>
      </c>
      <c r="X21" s="316"/>
      <c r="Y21" s="316"/>
      <c r="Z21" s="316"/>
      <c r="AA21" s="316"/>
      <c r="AB21" s="316"/>
      <c r="AC21" s="316"/>
      <c r="AD21" s="316">
        <f t="shared" ref="AD21" si="3">IF(AD19=0, "-", SUM(AD19)/SUM(AD13,AD14))</f>
        <v>0.78139183055975792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706</v>
      </c>
      <c r="B22" s="970"/>
      <c r="C22" s="970"/>
      <c r="D22" s="970"/>
      <c r="E22" s="970"/>
      <c r="F22" s="971"/>
      <c r="G22" s="965" t="s">
        <v>332</v>
      </c>
      <c r="H22" s="222"/>
      <c r="I22" s="222"/>
      <c r="J22" s="222"/>
      <c r="K22" s="222"/>
      <c r="L22" s="222"/>
      <c r="M22" s="222"/>
      <c r="N22" s="222"/>
      <c r="O22" s="223"/>
      <c r="P22" s="930" t="s">
        <v>704</v>
      </c>
      <c r="Q22" s="222"/>
      <c r="R22" s="222"/>
      <c r="S22" s="222"/>
      <c r="T22" s="222"/>
      <c r="U22" s="222"/>
      <c r="V22" s="223"/>
      <c r="W22" s="930" t="s">
        <v>705</v>
      </c>
      <c r="X22" s="222"/>
      <c r="Y22" s="222"/>
      <c r="Z22" s="222"/>
      <c r="AA22" s="222"/>
      <c r="AB22" s="222"/>
      <c r="AC22" s="223"/>
      <c r="AD22" s="930" t="s">
        <v>331</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717</v>
      </c>
      <c r="H23" s="967"/>
      <c r="I23" s="967"/>
      <c r="J23" s="967"/>
      <c r="K23" s="967"/>
      <c r="L23" s="967"/>
      <c r="M23" s="967"/>
      <c r="N23" s="967"/>
      <c r="O23" s="968"/>
      <c r="P23" s="916">
        <v>999</v>
      </c>
      <c r="Q23" s="917"/>
      <c r="R23" s="917"/>
      <c r="S23" s="917"/>
      <c r="T23" s="917"/>
      <c r="U23" s="917"/>
      <c r="V23" s="931"/>
      <c r="W23" s="916">
        <v>999</v>
      </c>
      <c r="X23" s="917"/>
      <c r="Y23" s="917"/>
      <c r="Z23" s="917"/>
      <c r="AA23" s="917"/>
      <c r="AB23" s="917"/>
      <c r="AC23" s="931"/>
      <c r="AD23" s="979" t="s">
        <v>819</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718</v>
      </c>
      <c r="H24" s="933"/>
      <c r="I24" s="933"/>
      <c r="J24" s="933"/>
      <c r="K24" s="933"/>
      <c r="L24" s="933"/>
      <c r="M24" s="933"/>
      <c r="N24" s="933"/>
      <c r="O24" s="934"/>
      <c r="P24" s="656">
        <v>359</v>
      </c>
      <c r="Q24" s="657"/>
      <c r="R24" s="657"/>
      <c r="S24" s="657"/>
      <c r="T24" s="657"/>
      <c r="U24" s="657"/>
      <c r="V24" s="658"/>
      <c r="W24" s="656">
        <v>194</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719</v>
      </c>
      <c r="H25" s="933"/>
      <c r="I25" s="933"/>
      <c r="J25" s="933"/>
      <c r="K25" s="933"/>
      <c r="L25" s="933"/>
      <c r="M25" s="933"/>
      <c r="N25" s="933"/>
      <c r="O25" s="934"/>
      <c r="P25" s="656">
        <v>18</v>
      </c>
      <c r="Q25" s="657"/>
      <c r="R25" s="657"/>
      <c r="S25" s="657"/>
      <c r="T25" s="657"/>
      <c r="U25" s="657"/>
      <c r="V25" s="658"/>
      <c r="W25" s="656">
        <v>19</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720</v>
      </c>
      <c r="H26" s="933"/>
      <c r="I26" s="933"/>
      <c r="J26" s="933"/>
      <c r="K26" s="933"/>
      <c r="L26" s="933"/>
      <c r="M26" s="933"/>
      <c r="N26" s="933"/>
      <c r="O26" s="934"/>
      <c r="P26" s="656">
        <v>18</v>
      </c>
      <c r="Q26" s="657"/>
      <c r="R26" s="657"/>
      <c r="S26" s="657"/>
      <c r="T26" s="657"/>
      <c r="U26" s="657"/>
      <c r="V26" s="658"/>
      <c r="W26" s="656">
        <v>18</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721</v>
      </c>
      <c r="H27" s="933"/>
      <c r="I27" s="933"/>
      <c r="J27" s="933"/>
      <c r="K27" s="933"/>
      <c r="L27" s="933"/>
      <c r="M27" s="933"/>
      <c r="N27" s="933"/>
      <c r="O27" s="934"/>
      <c r="P27" s="656">
        <v>9</v>
      </c>
      <c r="Q27" s="657"/>
      <c r="R27" s="657"/>
      <c r="S27" s="657"/>
      <c r="T27" s="657"/>
      <c r="U27" s="657"/>
      <c r="V27" s="658"/>
      <c r="W27" s="656">
        <v>4</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336</v>
      </c>
      <c r="H28" s="936"/>
      <c r="I28" s="936"/>
      <c r="J28" s="936"/>
      <c r="K28" s="936"/>
      <c r="L28" s="936"/>
      <c r="M28" s="936"/>
      <c r="N28" s="936"/>
      <c r="O28" s="937"/>
      <c r="P28" s="874">
        <f>P29-SUM(P23:P27)</f>
        <v>23</v>
      </c>
      <c r="Q28" s="875"/>
      <c r="R28" s="875"/>
      <c r="S28" s="875"/>
      <c r="T28" s="875"/>
      <c r="U28" s="875"/>
      <c r="V28" s="876"/>
      <c r="W28" s="874">
        <f>W29-SUM(W23:W27)</f>
        <v>17</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1426</v>
      </c>
      <c r="Q29" s="657"/>
      <c r="R29" s="657"/>
      <c r="S29" s="657"/>
      <c r="T29" s="657"/>
      <c r="U29" s="657"/>
      <c r="V29" s="658"/>
      <c r="W29" s="948">
        <f>AR13</f>
        <v>1251</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716</v>
      </c>
      <c r="AR31" s="201"/>
      <c r="AS31" s="136" t="s">
        <v>233</v>
      </c>
      <c r="AT31" s="137"/>
      <c r="AU31" s="200" t="s">
        <v>716</v>
      </c>
      <c r="AV31" s="200"/>
      <c r="AW31" s="392" t="s">
        <v>179</v>
      </c>
      <c r="AX31" s="393"/>
    </row>
    <row r="32" spans="1:50" ht="23.25" customHeight="1" x14ac:dyDescent="0.15">
      <c r="A32" s="397"/>
      <c r="B32" s="395"/>
      <c r="C32" s="395"/>
      <c r="D32" s="395"/>
      <c r="E32" s="395"/>
      <c r="F32" s="396"/>
      <c r="G32" s="563" t="s">
        <v>716</v>
      </c>
      <c r="H32" s="564"/>
      <c r="I32" s="564"/>
      <c r="J32" s="564"/>
      <c r="K32" s="564"/>
      <c r="L32" s="564"/>
      <c r="M32" s="564"/>
      <c r="N32" s="564"/>
      <c r="O32" s="565"/>
      <c r="P32" s="108" t="s">
        <v>716</v>
      </c>
      <c r="Q32" s="108"/>
      <c r="R32" s="108"/>
      <c r="S32" s="108"/>
      <c r="T32" s="108"/>
      <c r="U32" s="108"/>
      <c r="V32" s="108"/>
      <c r="W32" s="108"/>
      <c r="X32" s="109"/>
      <c r="Y32" s="470" t="s">
        <v>12</v>
      </c>
      <c r="Z32" s="530"/>
      <c r="AA32" s="531"/>
      <c r="AB32" s="460" t="s">
        <v>716</v>
      </c>
      <c r="AC32" s="460"/>
      <c r="AD32" s="460"/>
      <c r="AE32" s="218" t="s">
        <v>716</v>
      </c>
      <c r="AF32" s="219"/>
      <c r="AG32" s="219"/>
      <c r="AH32" s="219"/>
      <c r="AI32" s="218" t="s">
        <v>716</v>
      </c>
      <c r="AJ32" s="219"/>
      <c r="AK32" s="219"/>
      <c r="AL32" s="219"/>
      <c r="AM32" s="218" t="s">
        <v>748</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716</v>
      </c>
      <c r="AF33" s="219"/>
      <c r="AG33" s="219"/>
      <c r="AH33" s="219"/>
      <c r="AI33" s="218" t="s">
        <v>716</v>
      </c>
      <c r="AJ33" s="219"/>
      <c r="AK33" s="219"/>
      <c r="AL33" s="219"/>
      <c r="AM33" s="218" t="s">
        <v>748</v>
      </c>
      <c r="AN33" s="219"/>
      <c r="AO33" s="219"/>
      <c r="AP33" s="219"/>
      <c r="AQ33" s="336" t="s">
        <v>716</v>
      </c>
      <c r="AR33" s="208"/>
      <c r="AS33" s="208"/>
      <c r="AT33" s="337"/>
      <c r="AU33" s="219" t="s">
        <v>716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748</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764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4"/>
      <c r="AY79">
        <f>COUNTIF($AR$79,"☑")</f>
        <v>0</v>
      </c>
    </row>
    <row r="80" spans="1:51" ht="18.75" customHeight="1" x14ac:dyDescent="0.15">
      <c r="A80" s="860"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6"/>
      <c r="C82" s="424"/>
      <c r="D82" s="424"/>
      <c r="E82" s="424"/>
      <c r="F82" s="425"/>
      <c r="G82" s="675" t="s">
        <v>722</v>
      </c>
      <c r="H82" s="675"/>
      <c r="I82" s="675"/>
      <c r="J82" s="675"/>
      <c r="K82" s="675"/>
      <c r="L82" s="675"/>
      <c r="M82" s="675"/>
      <c r="N82" s="675"/>
      <c r="O82" s="675"/>
      <c r="P82" s="675"/>
      <c r="Q82" s="675"/>
      <c r="R82" s="675"/>
      <c r="S82" s="675"/>
      <c r="T82" s="675"/>
      <c r="U82" s="675"/>
      <c r="V82" s="675"/>
      <c r="W82" s="675"/>
      <c r="X82" s="675"/>
      <c r="Y82" s="675"/>
      <c r="Z82" s="675"/>
      <c r="AA82" s="676"/>
      <c r="AB82" s="880" t="s">
        <v>746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716</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723</v>
      </c>
      <c r="H87" s="108"/>
      <c r="I87" s="108"/>
      <c r="J87" s="108"/>
      <c r="K87" s="108"/>
      <c r="L87" s="108"/>
      <c r="M87" s="108"/>
      <c r="N87" s="108"/>
      <c r="O87" s="109"/>
      <c r="P87" s="108" t="s">
        <v>724</v>
      </c>
      <c r="Q87" s="513"/>
      <c r="R87" s="513"/>
      <c r="S87" s="513"/>
      <c r="T87" s="513"/>
      <c r="U87" s="513"/>
      <c r="V87" s="513"/>
      <c r="W87" s="513"/>
      <c r="X87" s="514"/>
      <c r="Y87" s="560" t="s">
        <v>62</v>
      </c>
      <c r="Z87" s="561"/>
      <c r="AA87" s="562"/>
      <c r="AB87" s="460" t="s">
        <v>725</v>
      </c>
      <c r="AC87" s="460"/>
      <c r="AD87" s="460"/>
      <c r="AE87" s="218">
        <v>11018</v>
      </c>
      <c r="AF87" s="219"/>
      <c r="AG87" s="219"/>
      <c r="AH87" s="219"/>
      <c r="AI87" s="218">
        <v>11540</v>
      </c>
      <c r="AJ87" s="219"/>
      <c r="AK87" s="219"/>
      <c r="AL87" s="219"/>
      <c r="AM87" s="218">
        <v>9003</v>
      </c>
      <c r="AN87" s="219"/>
      <c r="AO87" s="219"/>
      <c r="AP87" s="219"/>
      <c r="AQ87" s="336" t="s">
        <v>716</v>
      </c>
      <c r="AR87" s="208"/>
      <c r="AS87" s="208"/>
      <c r="AT87" s="337"/>
      <c r="AU87" s="219" t="s">
        <v>716</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v>11469</v>
      </c>
      <c r="AF88" s="219"/>
      <c r="AG88" s="219"/>
      <c r="AH88" s="219"/>
      <c r="AI88" s="218">
        <v>11597</v>
      </c>
      <c r="AJ88" s="219"/>
      <c r="AK88" s="219"/>
      <c r="AL88" s="219"/>
      <c r="AM88" s="218">
        <v>11342</v>
      </c>
      <c r="AN88" s="219"/>
      <c r="AO88" s="219"/>
      <c r="AP88" s="219"/>
      <c r="AQ88" s="336" t="s">
        <v>716</v>
      </c>
      <c r="AR88" s="208"/>
      <c r="AS88" s="208"/>
      <c r="AT88" s="337"/>
      <c r="AU88" s="219">
        <v>11700</v>
      </c>
      <c r="AV88" s="219"/>
      <c r="AW88" s="219"/>
      <c r="AX88" s="221"/>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v>96.1</v>
      </c>
      <c r="AF89" s="226"/>
      <c r="AG89" s="226"/>
      <c r="AH89" s="226"/>
      <c r="AI89" s="225">
        <v>99.5</v>
      </c>
      <c r="AJ89" s="226"/>
      <c r="AK89" s="226"/>
      <c r="AL89" s="226"/>
      <c r="AM89" s="225">
        <v>79.400000000000006</v>
      </c>
      <c r="AN89" s="226"/>
      <c r="AO89" s="226"/>
      <c r="AP89" s="226"/>
      <c r="AQ89" s="336" t="s">
        <v>716</v>
      </c>
      <c r="AR89" s="208"/>
      <c r="AS89" s="208"/>
      <c r="AT89" s="337"/>
      <c r="AU89" s="219" t="s">
        <v>716</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84965</v>
      </c>
      <c r="AF101" s="282"/>
      <c r="AG101" s="282"/>
      <c r="AH101" s="282"/>
      <c r="AI101" s="282">
        <v>85543</v>
      </c>
      <c r="AJ101" s="282"/>
      <c r="AK101" s="282"/>
      <c r="AL101" s="282"/>
      <c r="AM101" s="282">
        <v>85423</v>
      </c>
      <c r="AN101" s="282"/>
      <c r="AO101" s="282"/>
      <c r="AP101" s="282"/>
      <c r="AQ101" s="282" t="s">
        <v>748</v>
      </c>
      <c r="AR101" s="282"/>
      <c r="AS101" s="282"/>
      <c r="AT101" s="282"/>
      <c r="AU101" s="218" t="s">
        <v>748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84965</v>
      </c>
      <c r="AF102" s="282"/>
      <c r="AG102" s="282"/>
      <c r="AH102" s="282"/>
      <c r="AI102" s="282">
        <v>84965</v>
      </c>
      <c r="AJ102" s="282"/>
      <c r="AK102" s="282"/>
      <c r="AL102" s="282"/>
      <c r="AM102" s="282">
        <v>85423</v>
      </c>
      <c r="AN102" s="282"/>
      <c r="AO102" s="282"/>
      <c r="AP102" s="282"/>
      <c r="AQ102" s="282">
        <v>87115</v>
      </c>
      <c r="AR102" s="282"/>
      <c r="AS102" s="282"/>
      <c r="AT102" s="282"/>
      <c r="AU102" s="225" t="s">
        <v>748</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541</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25.3</v>
      </c>
      <c r="AF116" s="282"/>
      <c r="AG116" s="282"/>
      <c r="AH116" s="282"/>
      <c r="AI116" s="282">
        <v>27.2</v>
      </c>
      <c r="AJ116" s="282"/>
      <c r="AK116" s="282"/>
      <c r="AL116" s="282"/>
      <c r="AM116" s="282">
        <v>36.1</v>
      </c>
      <c r="AN116" s="282"/>
      <c r="AO116" s="282"/>
      <c r="AP116" s="282"/>
      <c r="AQ116" s="218">
        <v>25.4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731</v>
      </c>
      <c r="AF117" s="550"/>
      <c r="AG117" s="550"/>
      <c r="AH117" s="550"/>
      <c r="AI117" s="589" t="s">
        <v>732</v>
      </c>
      <c r="AJ117" s="550"/>
      <c r="AK117" s="550"/>
      <c r="AL117" s="550"/>
      <c r="AM117" s="589" t="s">
        <v>747</v>
      </c>
      <c r="AN117" s="550"/>
      <c r="AO117" s="550"/>
      <c r="AP117" s="550"/>
      <c r="AQ117" s="589" t="s">
        <v>762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541</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389</v>
      </c>
      <c r="AF127" s="247"/>
      <c r="AG127" s="247"/>
      <c r="AH127" s="247"/>
      <c r="AI127" s="247" t="s">
        <v>411</v>
      </c>
      <c r="AJ127" s="247"/>
      <c r="AK127" s="247"/>
      <c r="AL127" s="247"/>
      <c r="AM127" s="247" t="s">
        <v>508</v>
      </c>
      <c r="AN127" s="247"/>
      <c r="AO127" s="247"/>
      <c r="AP127" s="247"/>
      <c r="AQ127" s="590" t="s">
        <v>541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765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748</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748</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0.10000000000000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20.100000000000001"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20.100000000000001"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20.100000000000001"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20.100000000000001"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20.100000000000001"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20.100000000000001"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20.100000000000001"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20.100000000000001"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20.100000000000001"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20.100000000000001"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20.100000000000001"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20.100000000000001"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20.100000000000001"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20.100000000000001"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20.100000000000001"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20.100000000000001"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20.100000000000001"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20.100000000000001"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20.100000000000001"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20.100000000000001"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20.100000000000001"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20.100000000000001"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0.100000000000001"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0.100000000000001"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0.100000000000001"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0.100000000000001"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0.100000000000001"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0.100000000000001"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0.100000000000001"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0.100000000000001"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0.100000000000001"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0.100000000000001"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0.100000000000001"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0.100000000000001"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0.100000000000001"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0.100000000000001"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0.100000000000001"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0.100000000000001"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0.100000000000001"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0.100000000000001"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0.100000000000001"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0.100000000000001"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0.100000000000001"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0.100000000000001"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0.100000000000001"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0.100000000000001"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0.100000000000001"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0.100000000000001"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0.100000000000001"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0.100000000000001"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0.100000000000001"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0.100000000000001"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0.100000000000001"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0.100000000000001"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0.100000000000001"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0.100000000000001"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0.100000000000001"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0.100000000000001"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0.100000000000001"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0.100000000000001"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20.100000000000001"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20.100000000000001"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20.100000000000001"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20.100000000000001"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20.100000000000001"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20.100000000000001"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20.100000000000001"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20.100000000000001"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20.100000000000001"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20.100000000000001"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20.100000000000001"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20.100000000000001"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20.100000000000001"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20.100000000000001"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20.100000000000001"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20.100000000000001"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20.100000000000001"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20.100000000000001"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20.100000000000001"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20.100000000000001"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20.100000000000001"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20.100000000000001"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0.100000000000001"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0.100000000000001"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0.100000000000001"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0.100000000000001"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0.100000000000001"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0.100000000000001"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0.100000000000001"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0.100000000000001"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0.100000000000001"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0.100000000000001"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0.100000000000001"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0.100000000000001"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0.100000000000001"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0.100000000000001"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0.100000000000001"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0.100000000000001"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0.100000000000001"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0.100000000000001"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0.100000000000001"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0.100000000000001"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0.100000000000001"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0.100000000000001"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0.100000000000001"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0.100000000000001"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0.100000000000001"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0.100000000000001"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0.100000000000001"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0.100000000000001"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0.100000000000001"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0.100000000000001"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0.100000000000001"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0.100000000000001"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0.100000000000001"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0.100000000000001"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0.100000000000001"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0.100000000000001"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0.100000000000001"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0.100000000000001"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20.100000000000001"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20.100000000000001"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20.100000000000001"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20.100000000000001"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20.100000000000001"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20.100000000000001"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20.100000000000001"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20.100000000000001"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20.100000000000001"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20.100000000000001"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20.100000000000001"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20.100000000000001"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20.100000000000001"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20.100000000000001"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20.100000000000001"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20.100000000000001"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20.100000000000001"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20.100000000000001"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20.100000000000001"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20.100000000000001"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20.100000000000001"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20.100000000000001"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0.100000000000001"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0.100000000000001"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0.100000000000001"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0.100000000000001"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0.100000000000001"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0.100000000000001"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0.100000000000001"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0.100000000000001"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0.100000000000001"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0.100000000000001"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0.100000000000001"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0.100000000000001"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0.100000000000001"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0.100000000000001"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0.100000000000001"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0.100000000000001"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0.100000000000001"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0.100000000000001"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0.100000000000001"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0.100000000000001"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0.100000000000001"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0.100000000000001"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0.100000000000001"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0.100000000000001"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0.100000000000001"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0.100000000000001"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0.100000000000001"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0.100000000000001"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0.100000000000001"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0.100000000000001"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0.100000000000001"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0.100000000000001"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0.100000000000001"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0.100000000000001"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0.100000000000001"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0.100000000000001"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0.100000000000001"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0.100000000000001"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20.100000000000001"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20.100000000000001"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20.100000000000001"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20.100000000000001"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20.100000000000001"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20.100000000000001"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20.100000000000001"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20.100000000000001"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20.100000000000001"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20.100000000000001"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20.100000000000001"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20.100000000000001"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20.100000000000001"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20.100000000000001"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20.100000000000001"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20.100000000000001"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20.100000000000001"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20.100000000000001"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20.100000000000001"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20.100000000000001"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20.100000000000001"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20.100000000000001"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0.100000000000001"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0.100000000000001"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0.100000000000001"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0.100000000000001"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0.100000000000001"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0.100000000000001"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0.100000000000001"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0.100000000000001"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0.100000000000001"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0.100000000000001"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0.100000000000001"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0.100000000000001"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0.100000000000001"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0.100000000000001"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0.100000000000001"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0.100000000000001"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0.100000000000001"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0.100000000000001"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0.100000000000001"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0.100000000000001"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0.100000000000001"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0.100000000000001"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0.100000000000001"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0.100000000000001"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0.100000000000001"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0.100000000000001"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0.100000000000001"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0.100000000000001"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0.100000000000001"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0.100000000000001"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0.100000000000001"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0.100000000000001"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0.100000000000001"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0.100000000000001"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0.100000000000001"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0.100000000000001"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0.100000000000001"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0.100000000000001"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3.75" customHeight="1" x14ac:dyDescent="0.15">
      <c r="A430" s="190"/>
      <c r="B430" s="187"/>
      <c r="C430" s="179" t="s">
        <v>670</v>
      </c>
      <c r="D430" s="928"/>
      <c r="E430" s="175" t="s">
        <v>398</v>
      </c>
      <c r="F430" s="894"/>
      <c r="G430" s="895" t="s">
        <v>252</v>
      </c>
      <c r="H430" s="126"/>
      <c r="I430" s="126"/>
      <c r="J430" s="896" t="s">
        <v>716</v>
      </c>
      <c r="K430" s="897"/>
      <c r="L430" s="897"/>
      <c r="M430" s="897"/>
      <c r="N430" s="897"/>
      <c r="O430" s="897"/>
      <c r="P430" s="897"/>
      <c r="Q430" s="897"/>
      <c r="R430" s="897"/>
      <c r="S430" s="897"/>
      <c r="T430" s="898"/>
      <c r="U430" s="587" t="s">
        <v>812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20.10000000000000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20.10000000000000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812</v>
      </c>
      <c r="AF432" s="201"/>
      <c r="AG432" s="136" t="s">
        <v>233</v>
      </c>
      <c r="AH432" s="137"/>
      <c r="AI432" s="335"/>
      <c r="AJ432" s="335"/>
      <c r="AK432" s="335"/>
      <c r="AL432" s="157"/>
      <c r="AM432" s="335"/>
      <c r="AN432" s="335"/>
      <c r="AO432" s="335"/>
      <c r="AP432" s="157"/>
      <c r="AQ432" s="250" t="s">
        <v>812</v>
      </c>
      <c r="AR432" s="201"/>
      <c r="AS432" s="136" t="s">
        <v>233</v>
      </c>
      <c r="AT432" s="137"/>
      <c r="AU432" s="201" t="s">
        <v>812</v>
      </c>
      <c r="AV432" s="201"/>
      <c r="AW432" s="136" t="s">
        <v>179</v>
      </c>
      <c r="AX432" s="196"/>
      <c r="AY432">
        <f>$AY$431</f>
        <v>1</v>
      </c>
    </row>
    <row r="433" spans="1:51" ht="20.100000000000001" customHeight="1" x14ac:dyDescent="0.15">
      <c r="A433" s="190"/>
      <c r="B433" s="187"/>
      <c r="C433" s="181"/>
      <c r="D433" s="187"/>
      <c r="E433" s="338"/>
      <c r="F433" s="339"/>
      <c r="G433" s="107" t="s">
        <v>812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812</v>
      </c>
      <c r="AC433" s="214"/>
      <c r="AD433" s="214"/>
      <c r="AE433" s="336" t="s">
        <v>812</v>
      </c>
      <c r="AF433" s="208"/>
      <c r="AG433" s="208"/>
      <c r="AH433" s="208"/>
      <c r="AI433" s="336" t="s">
        <v>812</v>
      </c>
      <c r="AJ433" s="208"/>
      <c r="AK433" s="208"/>
      <c r="AL433" s="208"/>
      <c r="AM433" s="336" t="s">
        <v>812</v>
      </c>
      <c r="AN433" s="208"/>
      <c r="AO433" s="208"/>
      <c r="AP433" s="337"/>
      <c r="AQ433" s="336" t="s">
        <v>812</v>
      </c>
      <c r="AR433" s="208"/>
      <c r="AS433" s="208"/>
      <c r="AT433" s="337"/>
      <c r="AU433" s="208" t="s">
        <v>812</v>
      </c>
      <c r="AV433" s="208"/>
      <c r="AW433" s="208"/>
      <c r="AX433" s="209"/>
      <c r="AY433">
        <f t="shared" ref="AY433:AY435" si="63">$AY$431</f>
        <v>1</v>
      </c>
    </row>
    <row r="434" spans="1:51" ht="20.10000000000000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812</v>
      </c>
      <c r="AC434" s="206"/>
      <c r="AD434" s="206"/>
      <c r="AE434" s="336" t="s">
        <v>812</v>
      </c>
      <c r="AF434" s="208"/>
      <c r="AG434" s="208"/>
      <c r="AH434" s="337"/>
      <c r="AI434" s="336" t="s">
        <v>812</v>
      </c>
      <c r="AJ434" s="208"/>
      <c r="AK434" s="208"/>
      <c r="AL434" s="208"/>
      <c r="AM434" s="336" t="s">
        <v>812</v>
      </c>
      <c r="AN434" s="208"/>
      <c r="AO434" s="208"/>
      <c r="AP434" s="337"/>
      <c r="AQ434" s="336" t="s">
        <v>812</v>
      </c>
      <c r="AR434" s="208"/>
      <c r="AS434" s="208"/>
      <c r="AT434" s="337"/>
      <c r="AU434" s="208" t="s">
        <v>812</v>
      </c>
      <c r="AV434" s="208"/>
      <c r="AW434" s="208"/>
      <c r="AX434" s="209"/>
      <c r="AY434">
        <f t="shared" si="63"/>
        <v>1</v>
      </c>
    </row>
    <row r="435" spans="1:51" ht="20.10000000000000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812</v>
      </c>
      <c r="AF435" s="208"/>
      <c r="AG435" s="208"/>
      <c r="AH435" s="337"/>
      <c r="AI435" s="336" t="s">
        <v>812</v>
      </c>
      <c r="AJ435" s="208"/>
      <c r="AK435" s="208"/>
      <c r="AL435" s="208"/>
      <c r="AM435" s="336" t="s">
        <v>812</v>
      </c>
      <c r="AN435" s="208"/>
      <c r="AO435" s="208"/>
      <c r="AP435" s="337"/>
      <c r="AQ435" s="336" t="s">
        <v>812</v>
      </c>
      <c r="AR435" s="208"/>
      <c r="AS435" s="208"/>
      <c r="AT435" s="337"/>
      <c r="AU435" s="208" t="s">
        <v>812</v>
      </c>
      <c r="AV435" s="208"/>
      <c r="AW435" s="208"/>
      <c r="AX435" s="209"/>
      <c r="AY435">
        <f t="shared" si="63"/>
        <v>1</v>
      </c>
    </row>
    <row r="436" spans="1:51" ht="20.100000000000001"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20.100000000000001"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0.100000000000001"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0.100000000000001"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0.100000000000001"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20.100000000000001"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20.100000000000001"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0.100000000000001"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0.100000000000001"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0.100000000000001"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20.100000000000001"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20.100000000000001"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0.100000000000001"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0.100000000000001"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0.100000000000001"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20.100000000000001"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20.100000000000001"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0.100000000000001"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0.100000000000001"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0.100000000000001"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20.10000000000000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20.10000000000000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812</v>
      </c>
      <c r="AF457" s="201"/>
      <c r="AG457" s="136" t="s">
        <v>233</v>
      </c>
      <c r="AH457" s="137"/>
      <c r="AI457" s="335"/>
      <c r="AJ457" s="335"/>
      <c r="AK457" s="335"/>
      <c r="AL457" s="157"/>
      <c r="AM457" s="335"/>
      <c r="AN457" s="335"/>
      <c r="AO457" s="335"/>
      <c r="AP457" s="157"/>
      <c r="AQ457" s="250" t="s">
        <v>812</v>
      </c>
      <c r="AR457" s="201"/>
      <c r="AS457" s="136" t="s">
        <v>233</v>
      </c>
      <c r="AT457" s="137"/>
      <c r="AU457" s="201" t="s">
        <v>812</v>
      </c>
      <c r="AV457" s="201"/>
      <c r="AW457" s="136" t="s">
        <v>179</v>
      </c>
      <c r="AX457" s="196"/>
      <c r="AY457">
        <f>$AY$456</f>
        <v>1</v>
      </c>
    </row>
    <row r="458" spans="1:51" ht="20.100000000000001" customHeight="1" x14ac:dyDescent="0.15">
      <c r="A458" s="190"/>
      <c r="B458" s="187"/>
      <c r="C458" s="181"/>
      <c r="D458" s="187"/>
      <c r="E458" s="338"/>
      <c r="F458" s="339"/>
      <c r="G458" s="107" t="s">
        <v>812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812</v>
      </c>
      <c r="AC458" s="214"/>
      <c r="AD458" s="214"/>
      <c r="AE458" s="336" t="s">
        <v>812</v>
      </c>
      <c r="AF458" s="208"/>
      <c r="AG458" s="208"/>
      <c r="AH458" s="208"/>
      <c r="AI458" s="336" t="s">
        <v>812</v>
      </c>
      <c r="AJ458" s="208"/>
      <c r="AK458" s="208"/>
      <c r="AL458" s="208"/>
      <c r="AM458" s="336" t="s">
        <v>812</v>
      </c>
      <c r="AN458" s="208"/>
      <c r="AO458" s="208"/>
      <c r="AP458" s="337"/>
      <c r="AQ458" s="336" t="s">
        <v>812</v>
      </c>
      <c r="AR458" s="208"/>
      <c r="AS458" s="208"/>
      <c r="AT458" s="337"/>
      <c r="AU458" s="208" t="s">
        <v>812</v>
      </c>
      <c r="AV458" s="208"/>
      <c r="AW458" s="208"/>
      <c r="AX458" s="209"/>
      <c r="AY458">
        <f t="shared" ref="AY458:AY460" si="68">$AY$456</f>
        <v>1</v>
      </c>
    </row>
    <row r="459" spans="1:51" ht="20.10000000000000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812</v>
      </c>
      <c r="AC459" s="206"/>
      <c r="AD459" s="206"/>
      <c r="AE459" s="336" t="s">
        <v>812</v>
      </c>
      <c r="AF459" s="208"/>
      <c r="AG459" s="208"/>
      <c r="AH459" s="337"/>
      <c r="AI459" s="336" t="s">
        <v>812</v>
      </c>
      <c r="AJ459" s="208"/>
      <c r="AK459" s="208"/>
      <c r="AL459" s="208"/>
      <c r="AM459" s="336" t="s">
        <v>812</v>
      </c>
      <c r="AN459" s="208"/>
      <c r="AO459" s="208"/>
      <c r="AP459" s="337"/>
      <c r="AQ459" s="336" t="s">
        <v>812</v>
      </c>
      <c r="AR459" s="208"/>
      <c r="AS459" s="208"/>
      <c r="AT459" s="337"/>
      <c r="AU459" s="208" t="s">
        <v>812</v>
      </c>
      <c r="AV459" s="208"/>
      <c r="AW459" s="208"/>
      <c r="AX459" s="209"/>
      <c r="AY459">
        <f t="shared" si="68"/>
        <v>1</v>
      </c>
    </row>
    <row r="460" spans="1:51" ht="20.10000000000000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812</v>
      </c>
      <c r="AF460" s="208"/>
      <c r="AG460" s="208"/>
      <c r="AH460" s="337"/>
      <c r="AI460" s="336" t="s">
        <v>812</v>
      </c>
      <c r="AJ460" s="208"/>
      <c r="AK460" s="208"/>
      <c r="AL460" s="208"/>
      <c r="AM460" s="336" t="s">
        <v>812</v>
      </c>
      <c r="AN460" s="208"/>
      <c r="AO460" s="208"/>
      <c r="AP460" s="337"/>
      <c r="AQ460" s="336" t="s">
        <v>812</v>
      </c>
      <c r="AR460" s="208"/>
      <c r="AS460" s="208"/>
      <c r="AT460" s="337"/>
      <c r="AU460" s="208" t="s">
        <v>812</v>
      </c>
      <c r="AV460" s="208"/>
      <c r="AW460" s="208"/>
      <c r="AX460" s="209"/>
      <c r="AY460">
        <f t="shared" si="68"/>
        <v>1</v>
      </c>
    </row>
    <row r="461" spans="1:51" ht="30.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20.100000000000001"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0.100000000000001"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0.100000000000001"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0.100000000000001"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20.100000000000001"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20.100000000000001"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0.100000000000001"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0.100000000000001"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0.100000000000001"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20.100000000000001"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20.100000000000001"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0.100000000000001"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0.100000000000001"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0.100000000000001"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20.100000000000001"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20.100000000000001"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0.100000000000001"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0.100000000000001"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0.100000000000001"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0.10000000000000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0.100000000000001" customHeight="1" x14ac:dyDescent="0.15">
      <c r="A482" s="190"/>
      <c r="B482" s="187"/>
      <c r="C482" s="181"/>
      <c r="D482" s="187"/>
      <c r="E482" s="128" t="s">
        <v>812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0.10000000000000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20.100000000000001"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20.100000000000001"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20.100000000000001"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0.100000000000001"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0.100000000000001"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0.100000000000001"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20.100000000000001"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20.100000000000001"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0.100000000000001"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0.100000000000001"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0.100000000000001"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20.100000000000001"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20.100000000000001"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0.100000000000001"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0.100000000000001"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0.100000000000001"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20.100000000000001"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20.100000000000001"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0.100000000000001"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0.100000000000001"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0.100000000000001"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20.100000000000001"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20.100000000000001"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0.100000000000001"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0.100000000000001"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0.100000000000001"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20.100000000000001"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20.100000000000001"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0.100000000000001"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0.100000000000001"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0.100000000000001"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20.100000000000001"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20.100000000000001"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0.100000000000001"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0.100000000000001"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0.100000000000001"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20.100000000000001"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20.100000000000001"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0.100000000000001"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0.100000000000001"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0.100000000000001"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20.100000000000001"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20.100000000000001"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0.100000000000001"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0.100000000000001"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0.100000000000001"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20.100000000000001"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20.100000000000001"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0.100000000000001"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0.100000000000001"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0.100000000000001"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0.100000000000001"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0.100000000000001"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0.100000000000001"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20.100000000000001"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20.100000000000001"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20.100000000000001"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0.100000000000001"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0.100000000000001"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0.100000000000001"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20.100000000000001"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20.100000000000001"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0.100000000000001"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0.100000000000001"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0.100000000000001"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20.100000000000001"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20.100000000000001"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0.100000000000001"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0.100000000000001"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0.100000000000001"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20.100000000000001"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20.100000000000001"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0.100000000000001"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0.100000000000001"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0.100000000000001"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20.100000000000001"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20.100000000000001"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0.100000000000001"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0.100000000000001"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0.100000000000001"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20.100000000000001"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20.100000000000001"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0.100000000000001"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0.100000000000001"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0.100000000000001"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20.100000000000001"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20.100000000000001"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0.100000000000001"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0.100000000000001"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0.100000000000001"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20.100000000000001"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20.100000000000001"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0.100000000000001"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0.100000000000001"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0.100000000000001"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20.100000000000001"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20.100000000000001"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0.100000000000001"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0.100000000000001"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0.100000000000001"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20.100000000000001"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20.100000000000001"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0.100000000000001"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0.100000000000001"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0.100000000000001"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0.100000000000001"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0.100000000000001"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0.100000000000001"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20.100000000000001"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20.100000000000001"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20.100000000000001"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0.100000000000001"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0.100000000000001"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0.100000000000001"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20.100000000000001"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20.100000000000001"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0.100000000000001"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0.100000000000001"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0.100000000000001"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20.100000000000001"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20.100000000000001"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0.100000000000001"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0.100000000000001"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0.100000000000001"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20.100000000000001"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20.100000000000001"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0.100000000000001"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0.100000000000001"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0.100000000000001"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20.100000000000001"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20.100000000000001"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0.100000000000001"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0.100000000000001"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0.100000000000001"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20.100000000000001"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20.100000000000001"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0.100000000000001"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0.100000000000001"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0.100000000000001"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20.100000000000001"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20.100000000000001"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0.100000000000001"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0.100000000000001"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0.100000000000001"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20.100000000000001"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20.100000000000001"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0.100000000000001"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0.100000000000001"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0.100000000000001"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20.100000000000001"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20.100000000000001"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0.100000000000001"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0.100000000000001"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0.100000000000001"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20.100000000000001"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20.100000000000001"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0.100000000000001"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0.100000000000001"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0.100000000000001"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0.100000000000001"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0.100000000000001"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0.100000000000001"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20.100000000000001"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20.100000000000001"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20.100000000000001"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0.100000000000001"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0.100000000000001"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0.100000000000001"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20.100000000000001"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20.100000000000001"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0.100000000000001"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0.100000000000001"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0.100000000000001"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20.100000000000001"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20.100000000000001"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0.100000000000001"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0.100000000000001"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0.100000000000001"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20.100000000000001"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20.100000000000001"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0.100000000000001"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0.100000000000001"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0.100000000000001"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20.100000000000001"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20.100000000000001"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0.100000000000001"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0.100000000000001"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0.100000000000001"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20.100000000000001"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20.100000000000001"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0.100000000000001"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0.100000000000001"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0.100000000000001"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20.100000000000001"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20.100000000000001"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0.100000000000001"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0.100000000000001"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0.100000000000001"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20.100000000000001"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20.100000000000001"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0.100000000000001"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0.100000000000001"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0.100000000000001"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20.100000000000001"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20.100000000000001"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0.100000000000001"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0.100000000000001"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0.100000000000001"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20.100000000000001"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20.100000000000001"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0.100000000000001"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0.100000000000001"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0.100000000000001"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0.100000000000001"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0.100000000000001"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0.100000000000001"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0.100000000000001"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6.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743</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54.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743</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743</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759</v>
      </c>
      <c r="AE705" s="714"/>
      <c r="AF705" s="714"/>
      <c r="AG705" s="128" t="s">
        <v>813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760</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3.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743</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1"/>
      <c r="B712" s="643"/>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759</v>
      </c>
      <c r="AE712" s="782"/>
      <c r="AF712" s="782"/>
      <c r="AG712" s="806" t="s">
        <v>810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752</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743</v>
      </c>
      <c r="AE714" s="804"/>
      <c r="AF714" s="805"/>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72.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743</v>
      </c>
      <c r="AE716" s="626"/>
      <c r="AF716" s="626"/>
      <c r="AG716" s="104" t="s">
        <v>814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118.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770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752</v>
      </c>
      <c r="AE719" s="604"/>
      <c r="AF719" s="604"/>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4.25" customHeight="1" thickBot="1" x14ac:dyDescent="0.2">
      <c r="A729" s="633" t="s">
        <v>811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815</v>
      </c>
      <c r="B731" s="673"/>
      <c r="C731" s="673"/>
      <c r="D731" s="673"/>
      <c r="E731" s="674"/>
      <c r="F731" s="728" t="s">
        <v>816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1.25" customHeight="1" thickBot="1" x14ac:dyDescent="0.2">
      <c r="A733" s="672" t="s">
        <v>817</v>
      </c>
      <c r="B733" s="673"/>
      <c r="C733" s="673"/>
      <c r="D733" s="673"/>
      <c r="E733" s="674"/>
      <c r="F733" s="636" t="s">
        <v>820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1"/>
      <c r="C737" s="211"/>
      <c r="D737" s="212"/>
      <c r="E737" s="951" t="s">
        <v>734</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396</v>
      </c>
      <c r="B738" s="361"/>
      <c r="C738" s="361"/>
      <c r="D738" s="361"/>
      <c r="E738" s="951" t="s">
        <v>735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395</v>
      </c>
      <c r="B739" s="361"/>
      <c r="C739" s="361"/>
      <c r="D739" s="361"/>
      <c r="E739" s="951" t="s">
        <v>736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394</v>
      </c>
      <c r="B740" s="361"/>
      <c r="C740" s="361"/>
      <c r="D740" s="361"/>
      <c r="E740" s="951" t="s">
        <v>737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393</v>
      </c>
      <c r="B741" s="361"/>
      <c r="C741" s="361"/>
      <c r="D741" s="361"/>
      <c r="E741" s="951" t="s">
        <v>738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392</v>
      </c>
      <c r="B742" s="361"/>
      <c r="C742" s="361"/>
      <c r="D742" s="361"/>
      <c r="E742" s="951" t="s">
        <v>739</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391</v>
      </c>
      <c r="B743" s="361"/>
      <c r="C743" s="361"/>
      <c r="D743" s="361"/>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390</v>
      </c>
      <c r="B744" s="361"/>
      <c r="C744" s="361"/>
      <c r="D744" s="361"/>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389</v>
      </c>
      <c r="B745" s="361"/>
      <c r="C745" s="361"/>
      <c r="D745" s="361"/>
      <c r="E745" s="988" t="s">
        <v>742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544</v>
      </c>
      <c r="B746" s="361"/>
      <c r="C746" s="361"/>
      <c r="D746" s="361"/>
      <c r="E746" s="957" t="s">
        <v>709</v>
      </c>
      <c r="F746" s="955"/>
      <c r="G746" s="955"/>
      <c r="H746" s="100" t="str">
        <f>IF(E746="","","-")</f>
        <v>-</v>
      </c>
      <c r="I746" s="955"/>
      <c r="J746" s="955"/>
      <c r="K746" s="100" t="str">
        <f>IF(I746="","","-")</f>
        <v/>
      </c>
      <c r="L746" s="956">
        <v>576</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508</v>
      </c>
      <c r="B747" s="361"/>
      <c r="C747" s="361"/>
      <c r="D747" s="361"/>
      <c r="E747" s="957" t="s">
        <v>709</v>
      </c>
      <c r="F747" s="955"/>
      <c r="G747" s="955"/>
      <c r="H747" s="100" t="str">
        <f>IF(E747="","","-")</f>
        <v>-</v>
      </c>
      <c r="I747" s="955"/>
      <c r="J747" s="955"/>
      <c r="K747" s="100" t="str">
        <f>IF(I747="","","-")</f>
        <v/>
      </c>
      <c r="L747" s="956">
        <v>584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2.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6.75"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3"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9.25"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7.75"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9.25"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3.25"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2.2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33"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3.2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771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788</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772</v>
      </c>
      <c r="H789" s="670"/>
      <c r="I789" s="670"/>
      <c r="J789" s="670"/>
      <c r="K789" s="671"/>
      <c r="L789" s="663" t="s">
        <v>774</v>
      </c>
      <c r="M789" s="664"/>
      <c r="N789" s="664"/>
      <c r="O789" s="664"/>
      <c r="P789" s="664"/>
      <c r="Q789" s="664"/>
      <c r="R789" s="664"/>
      <c r="S789" s="664"/>
      <c r="T789" s="664"/>
      <c r="U789" s="664"/>
      <c r="V789" s="664"/>
      <c r="W789" s="664"/>
      <c r="X789" s="665"/>
      <c r="Y789" s="382">
        <v>6.7</v>
      </c>
      <c r="Z789" s="383"/>
      <c r="AA789" s="383"/>
      <c r="AB789" s="801"/>
      <c r="AC789" s="669" t="s">
        <v>778</v>
      </c>
      <c r="AD789" s="670"/>
      <c r="AE789" s="670"/>
      <c r="AF789" s="670"/>
      <c r="AG789" s="671"/>
      <c r="AH789" s="663"/>
      <c r="AI789" s="664"/>
      <c r="AJ789" s="664"/>
      <c r="AK789" s="664"/>
      <c r="AL789" s="664"/>
      <c r="AM789" s="664"/>
      <c r="AN789" s="664"/>
      <c r="AO789" s="664"/>
      <c r="AP789" s="664"/>
      <c r="AQ789" s="664"/>
      <c r="AR789" s="664"/>
      <c r="AS789" s="664"/>
      <c r="AT789" s="665"/>
      <c r="AU789" s="382">
        <v>0.4</v>
      </c>
      <c r="AV789" s="383"/>
      <c r="AW789" s="383"/>
      <c r="AX789" s="384"/>
    </row>
    <row r="790" spans="1:51" ht="24.75" customHeight="1" x14ac:dyDescent="0.15">
      <c r="A790" s="630"/>
      <c r="B790" s="631"/>
      <c r="C790" s="631"/>
      <c r="D790" s="631"/>
      <c r="E790" s="631"/>
      <c r="F790" s="632"/>
      <c r="G790" s="605" t="s">
        <v>773</v>
      </c>
      <c r="H790" s="606"/>
      <c r="I790" s="606"/>
      <c r="J790" s="606"/>
      <c r="K790" s="607"/>
      <c r="L790" s="597" t="s">
        <v>775</v>
      </c>
      <c r="M790" s="598"/>
      <c r="N790" s="598"/>
      <c r="O790" s="598"/>
      <c r="P790" s="598"/>
      <c r="Q790" s="598"/>
      <c r="R790" s="598"/>
      <c r="S790" s="598"/>
      <c r="T790" s="598"/>
      <c r="U790" s="598"/>
      <c r="V790" s="598"/>
      <c r="W790" s="598"/>
      <c r="X790" s="599"/>
      <c r="Y790" s="600">
        <v>1.2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761</v>
      </c>
      <c r="H791" s="606"/>
      <c r="I791" s="606"/>
      <c r="J791" s="606"/>
      <c r="K791" s="607"/>
      <c r="L791" s="597"/>
      <c r="M791" s="598"/>
      <c r="N791" s="598"/>
      <c r="O791" s="598"/>
      <c r="P791" s="598"/>
      <c r="Q791" s="598"/>
      <c r="R791" s="598"/>
      <c r="S791" s="598"/>
      <c r="T791" s="598"/>
      <c r="U791" s="598"/>
      <c r="V791" s="598"/>
      <c r="W791" s="598"/>
      <c r="X791" s="599"/>
      <c r="Y791" s="600">
        <v>0.8</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8.7000000000000011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0.4</v>
      </c>
      <c r="AV799" s="828"/>
      <c r="AW799" s="828"/>
      <c r="AX799" s="830"/>
    </row>
    <row r="800" spans="1:51" ht="24.75" customHeight="1" x14ac:dyDescent="0.15">
      <c r="A800" s="630"/>
      <c r="B800" s="631"/>
      <c r="C800" s="631"/>
      <c r="D800" s="631"/>
      <c r="E800" s="631"/>
      <c r="F800" s="632"/>
      <c r="G800" s="594" t="s">
        <v>809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47.25" customHeight="1" x14ac:dyDescent="0.15">
      <c r="A802" s="630"/>
      <c r="B802" s="631"/>
      <c r="C802" s="631"/>
      <c r="D802" s="631"/>
      <c r="E802" s="631"/>
      <c r="F802" s="632"/>
      <c r="G802" s="669" t="s">
        <v>790</v>
      </c>
      <c r="H802" s="670"/>
      <c r="I802" s="670"/>
      <c r="J802" s="670"/>
      <c r="K802" s="671"/>
      <c r="L802" s="663" t="s">
        <v>793</v>
      </c>
      <c r="M802" s="664"/>
      <c r="N802" s="664"/>
      <c r="O802" s="664"/>
      <c r="P802" s="664"/>
      <c r="Q802" s="664"/>
      <c r="R802" s="664"/>
      <c r="S802" s="664"/>
      <c r="T802" s="664"/>
      <c r="U802" s="664"/>
      <c r="V802" s="664"/>
      <c r="W802" s="664"/>
      <c r="X802" s="665"/>
      <c r="Y802" s="382">
        <v>66.8</v>
      </c>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1</v>
      </c>
    </row>
    <row r="803" spans="1:51" ht="36.75" customHeight="1" x14ac:dyDescent="0.15">
      <c r="A803" s="630"/>
      <c r="B803" s="631"/>
      <c r="C803" s="631"/>
      <c r="D803" s="631"/>
      <c r="E803" s="631"/>
      <c r="F803" s="632"/>
      <c r="G803" s="605" t="s">
        <v>791</v>
      </c>
      <c r="H803" s="606"/>
      <c r="I803" s="606"/>
      <c r="J803" s="606"/>
      <c r="K803" s="607"/>
      <c r="L803" s="597" t="s">
        <v>794</v>
      </c>
      <c r="M803" s="598"/>
      <c r="N803" s="598"/>
      <c r="O803" s="598"/>
      <c r="P803" s="598"/>
      <c r="Q803" s="598"/>
      <c r="R803" s="598"/>
      <c r="S803" s="598"/>
      <c r="T803" s="598"/>
      <c r="U803" s="598"/>
      <c r="V803" s="598"/>
      <c r="W803" s="598"/>
      <c r="X803" s="599"/>
      <c r="Y803" s="600">
        <v>12.1</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54.75" customHeight="1" x14ac:dyDescent="0.15">
      <c r="A804" s="630"/>
      <c r="B804" s="631"/>
      <c r="C804" s="631"/>
      <c r="D804" s="631"/>
      <c r="E804" s="631"/>
      <c r="F804" s="632"/>
      <c r="G804" s="605" t="s">
        <v>792</v>
      </c>
      <c r="H804" s="606"/>
      <c r="I804" s="606"/>
      <c r="J804" s="606"/>
      <c r="K804" s="607"/>
      <c r="L804" s="597" t="s">
        <v>808</v>
      </c>
      <c r="M804" s="598"/>
      <c r="N804" s="598"/>
      <c r="O804" s="598"/>
      <c r="P804" s="598"/>
      <c r="Q804" s="598"/>
      <c r="R804" s="598"/>
      <c r="S804" s="598"/>
      <c r="T804" s="598"/>
      <c r="U804" s="598"/>
      <c r="V804" s="598"/>
      <c r="W804" s="598"/>
      <c r="X804" s="599"/>
      <c r="Y804" s="600">
        <v>0.5</v>
      </c>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customHeight="1" x14ac:dyDescent="0.15">
      <c r="A805" s="630"/>
      <c r="B805" s="631"/>
      <c r="C805" s="631"/>
      <c r="D805" s="631"/>
      <c r="E805" s="631"/>
      <c r="F805" s="632"/>
      <c r="G805" s="605" t="s">
        <v>80</v>
      </c>
      <c r="H805" s="606"/>
      <c r="I805" s="606"/>
      <c r="J805" s="606"/>
      <c r="K805" s="607"/>
      <c r="L805" s="597"/>
      <c r="M805" s="598"/>
      <c r="N805" s="598"/>
      <c r="O805" s="598"/>
      <c r="P805" s="598"/>
      <c r="Q805" s="598"/>
      <c r="R805" s="598"/>
      <c r="S805" s="598"/>
      <c r="T805" s="598"/>
      <c r="U805" s="598"/>
      <c r="V805" s="598"/>
      <c r="W805" s="598"/>
      <c r="X805" s="599"/>
      <c r="Y805" s="600">
        <v>0.5</v>
      </c>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79.899999999999991</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17.25" hidden="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idden="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idden="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idden="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idden="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idden="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idden="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idden="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idden="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idden="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idden="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idden="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14.25" hidden="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17.25" hidden="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idden="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idden="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idden="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idden="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idden="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idden="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idden="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idden="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idden="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idden="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idden="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92.2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95.2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57.75" customHeight="1" x14ac:dyDescent="0.15">
      <c r="A845" s="370">
        <v>1</v>
      </c>
      <c r="B845" s="370">
        <v>1</v>
      </c>
      <c r="C845" s="358" t="s">
        <v>776</v>
      </c>
      <c r="D845" s="343"/>
      <c r="E845" s="343"/>
      <c r="F845" s="343"/>
      <c r="G845" s="343"/>
      <c r="H845" s="343"/>
      <c r="I845" s="343"/>
      <c r="J845" s="344">
        <v>7010001134351</v>
      </c>
      <c r="K845" s="345"/>
      <c r="L845" s="345"/>
      <c r="M845" s="345"/>
      <c r="N845" s="345"/>
      <c r="O845" s="345"/>
      <c r="P845" s="359" t="s">
        <v>777</v>
      </c>
      <c r="Q845" s="346"/>
      <c r="R845" s="346"/>
      <c r="S845" s="346"/>
      <c r="T845" s="346"/>
      <c r="U845" s="346"/>
      <c r="V845" s="346"/>
      <c r="W845" s="346"/>
      <c r="X845" s="346"/>
      <c r="Y845" s="347">
        <v>8.6999999999999993</v>
      </c>
      <c r="Z845" s="348"/>
      <c r="AA845" s="348"/>
      <c r="AB845" s="349"/>
      <c r="AC845" s="350" t="s">
        <v>371</v>
      </c>
      <c r="AD845" s="351"/>
      <c r="AE845" s="351"/>
      <c r="AF845" s="351"/>
      <c r="AG845" s="351"/>
      <c r="AH845" s="366">
        <v>3</v>
      </c>
      <c r="AI845" s="367"/>
      <c r="AJ845" s="367"/>
      <c r="AK845" s="367"/>
      <c r="AL845" s="354">
        <v>50.5</v>
      </c>
      <c r="AM845" s="355"/>
      <c r="AN845" s="355"/>
      <c r="AO845" s="356"/>
      <c r="AP845" s="357" t="s">
        <v>758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75" customHeight="1" x14ac:dyDescent="0.15">
      <c r="A878" s="370">
        <v>1</v>
      </c>
      <c r="B878" s="370">
        <v>1</v>
      </c>
      <c r="C878" s="358" t="s">
        <v>779</v>
      </c>
      <c r="D878" s="343"/>
      <c r="E878" s="343"/>
      <c r="F878" s="343"/>
      <c r="G878" s="343"/>
      <c r="H878" s="343"/>
      <c r="I878" s="343"/>
      <c r="J878" s="344" t="s">
        <v>716</v>
      </c>
      <c r="K878" s="345"/>
      <c r="L878" s="345"/>
      <c r="M878" s="345"/>
      <c r="N878" s="345"/>
      <c r="O878" s="345"/>
      <c r="P878" s="359" t="s">
        <v>787</v>
      </c>
      <c r="Q878" s="346"/>
      <c r="R878" s="346"/>
      <c r="S878" s="346"/>
      <c r="T878" s="346"/>
      <c r="U878" s="346"/>
      <c r="V878" s="346"/>
      <c r="W878" s="346"/>
      <c r="X878" s="346"/>
      <c r="Y878" s="347">
        <v>0.4</v>
      </c>
      <c r="Z878" s="348"/>
      <c r="AA878" s="348"/>
      <c r="AB878" s="349"/>
      <c r="AC878" s="350" t="s">
        <v>378</v>
      </c>
      <c r="AD878" s="351"/>
      <c r="AE878" s="351"/>
      <c r="AF878" s="351"/>
      <c r="AG878" s="351"/>
      <c r="AH878" s="366" t="s">
        <v>716</v>
      </c>
      <c r="AI878" s="367"/>
      <c r="AJ878" s="367"/>
      <c r="AK878" s="367"/>
      <c r="AL878" s="354" t="s">
        <v>716</v>
      </c>
      <c r="AM878" s="355"/>
      <c r="AN878" s="355"/>
      <c r="AO878" s="356"/>
      <c r="AP878" s="357" t="s">
        <v>716</v>
      </c>
      <c r="AQ878" s="357"/>
      <c r="AR878" s="357"/>
      <c r="AS878" s="357"/>
      <c r="AT878" s="357"/>
      <c r="AU878" s="357"/>
      <c r="AV878" s="357"/>
      <c r="AW878" s="357"/>
      <c r="AX878" s="357"/>
      <c r="AY878">
        <f t="shared" si="118"/>
        <v>1</v>
      </c>
    </row>
    <row r="879" spans="1:51" ht="60.75" customHeight="1" x14ac:dyDescent="0.15">
      <c r="A879" s="370">
        <v>2</v>
      </c>
      <c r="B879" s="370">
        <v>1</v>
      </c>
      <c r="C879" s="358" t="s">
        <v>780</v>
      </c>
      <c r="D879" s="343"/>
      <c r="E879" s="343"/>
      <c r="F879" s="343"/>
      <c r="G879" s="343"/>
      <c r="H879" s="343"/>
      <c r="I879" s="343"/>
      <c r="J879" s="344">
        <v>3010005019890</v>
      </c>
      <c r="K879" s="345"/>
      <c r="L879" s="345"/>
      <c r="M879" s="345"/>
      <c r="N879" s="345"/>
      <c r="O879" s="345"/>
      <c r="P879" s="359" t="s">
        <v>787</v>
      </c>
      <c r="Q879" s="346"/>
      <c r="R879" s="346"/>
      <c r="S879" s="346"/>
      <c r="T879" s="346"/>
      <c r="U879" s="346"/>
      <c r="V879" s="346"/>
      <c r="W879" s="346"/>
      <c r="X879" s="346"/>
      <c r="Y879" s="347">
        <v>0.2</v>
      </c>
      <c r="Z879" s="348"/>
      <c r="AA879" s="348"/>
      <c r="AB879" s="349"/>
      <c r="AC879" s="350" t="s">
        <v>378</v>
      </c>
      <c r="AD879" s="351"/>
      <c r="AE879" s="351"/>
      <c r="AF879" s="351"/>
      <c r="AG879" s="351"/>
      <c r="AH879" s="366" t="s">
        <v>716</v>
      </c>
      <c r="AI879" s="367"/>
      <c r="AJ879" s="367"/>
      <c r="AK879" s="367"/>
      <c r="AL879" s="354" t="s">
        <v>716</v>
      </c>
      <c r="AM879" s="355"/>
      <c r="AN879" s="355"/>
      <c r="AO879" s="356"/>
      <c r="AP879" s="357" t="s">
        <v>716</v>
      </c>
      <c r="AQ879" s="357"/>
      <c r="AR879" s="357"/>
      <c r="AS879" s="357"/>
      <c r="AT879" s="357"/>
      <c r="AU879" s="357"/>
      <c r="AV879" s="357"/>
      <c r="AW879" s="357"/>
      <c r="AX879" s="357"/>
      <c r="AY879">
        <f>COUNTA($C$879)</f>
        <v>1</v>
      </c>
    </row>
    <row r="880" spans="1:51" ht="30" customHeight="1" x14ac:dyDescent="0.15">
      <c r="A880" s="370">
        <v>3</v>
      </c>
      <c r="B880" s="370">
        <v>1</v>
      </c>
      <c r="C880" s="358" t="s">
        <v>781</v>
      </c>
      <c r="D880" s="343"/>
      <c r="E880" s="343"/>
      <c r="F880" s="343"/>
      <c r="G880" s="343"/>
      <c r="H880" s="343"/>
      <c r="I880" s="343"/>
      <c r="J880" s="344" t="s">
        <v>716</v>
      </c>
      <c r="K880" s="345"/>
      <c r="L880" s="345"/>
      <c r="M880" s="345"/>
      <c r="N880" s="345"/>
      <c r="O880" s="345"/>
      <c r="P880" s="359" t="s">
        <v>787</v>
      </c>
      <c r="Q880" s="346"/>
      <c r="R880" s="346"/>
      <c r="S880" s="346"/>
      <c r="T880" s="346"/>
      <c r="U880" s="346"/>
      <c r="V880" s="346"/>
      <c r="W880" s="346"/>
      <c r="X880" s="346"/>
      <c r="Y880" s="347">
        <v>0.2</v>
      </c>
      <c r="Z880" s="348"/>
      <c r="AA880" s="348"/>
      <c r="AB880" s="349"/>
      <c r="AC880" s="350" t="s">
        <v>378</v>
      </c>
      <c r="AD880" s="351"/>
      <c r="AE880" s="351"/>
      <c r="AF880" s="351"/>
      <c r="AG880" s="351"/>
      <c r="AH880" s="366" t="s">
        <v>716</v>
      </c>
      <c r="AI880" s="367"/>
      <c r="AJ880" s="367"/>
      <c r="AK880" s="367"/>
      <c r="AL880" s="354" t="s">
        <v>716</v>
      </c>
      <c r="AM880" s="355"/>
      <c r="AN880" s="355"/>
      <c r="AO880" s="356"/>
      <c r="AP880" s="357" t="s">
        <v>716</v>
      </c>
      <c r="AQ880" s="357"/>
      <c r="AR880" s="357"/>
      <c r="AS880" s="357"/>
      <c r="AT880" s="357"/>
      <c r="AU880" s="357"/>
      <c r="AV880" s="357"/>
      <c r="AW880" s="357"/>
      <c r="AX880" s="357"/>
      <c r="AY880">
        <f>COUNTA($C$880)</f>
        <v>1</v>
      </c>
    </row>
    <row r="881" spans="1:51" ht="30" customHeight="1" x14ac:dyDescent="0.15">
      <c r="A881" s="370">
        <v>4</v>
      </c>
      <c r="B881" s="370">
        <v>1</v>
      </c>
      <c r="C881" s="358" t="s">
        <v>782</v>
      </c>
      <c r="D881" s="343"/>
      <c r="E881" s="343"/>
      <c r="F881" s="343"/>
      <c r="G881" s="343"/>
      <c r="H881" s="343"/>
      <c r="I881" s="343"/>
      <c r="J881" s="344" t="s">
        <v>716</v>
      </c>
      <c r="K881" s="345"/>
      <c r="L881" s="345"/>
      <c r="M881" s="345"/>
      <c r="N881" s="345"/>
      <c r="O881" s="345"/>
      <c r="P881" s="359" t="s">
        <v>787</v>
      </c>
      <c r="Q881" s="346"/>
      <c r="R881" s="346"/>
      <c r="S881" s="346"/>
      <c r="T881" s="346"/>
      <c r="U881" s="346"/>
      <c r="V881" s="346"/>
      <c r="W881" s="346"/>
      <c r="X881" s="346"/>
      <c r="Y881" s="347">
        <v>0.2</v>
      </c>
      <c r="Z881" s="348"/>
      <c r="AA881" s="348"/>
      <c r="AB881" s="349"/>
      <c r="AC881" s="350" t="s">
        <v>378</v>
      </c>
      <c r="AD881" s="351"/>
      <c r="AE881" s="351"/>
      <c r="AF881" s="351"/>
      <c r="AG881" s="351"/>
      <c r="AH881" s="366" t="s">
        <v>716</v>
      </c>
      <c r="AI881" s="367"/>
      <c r="AJ881" s="367"/>
      <c r="AK881" s="367"/>
      <c r="AL881" s="354" t="s">
        <v>716</v>
      </c>
      <c r="AM881" s="355"/>
      <c r="AN881" s="355"/>
      <c r="AO881" s="356"/>
      <c r="AP881" s="357" t="s">
        <v>716</v>
      </c>
      <c r="AQ881" s="357"/>
      <c r="AR881" s="357"/>
      <c r="AS881" s="357"/>
      <c r="AT881" s="357"/>
      <c r="AU881" s="357"/>
      <c r="AV881" s="357"/>
      <c r="AW881" s="357"/>
      <c r="AX881" s="357"/>
      <c r="AY881">
        <f>COUNTA($C$881)</f>
        <v>1</v>
      </c>
    </row>
    <row r="882" spans="1:51" ht="39.75" customHeight="1" x14ac:dyDescent="0.15">
      <c r="A882" s="370">
        <v>5</v>
      </c>
      <c r="B882" s="370">
        <v>1</v>
      </c>
      <c r="C882" s="358" t="s">
        <v>783</v>
      </c>
      <c r="D882" s="343"/>
      <c r="E882" s="343"/>
      <c r="F882" s="343"/>
      <c r="G882" s="343"/>
      <c r="H882" s="343"/>
      <c r="I882" s="343"/>
      <c r="J882" s="344" t="s">
        <v>716</v>
      </c>
      <c r="K882" s="345"/>
      <c r="L882" s="345"/>
      <c r="M882" s="345"/>
      <c r="N882" s="345"/>
      <c r="O882" s="345"/>
      <c r="P882" s="359" t="s">
        <v>787</v>
      </c>
      <c r="Q882" s="346"/>
      <c r="R882" s="346"/>
      <c r="S882" s="346"/>
      <c r="T882" s="346"/>
      <c r="U882" s="346"/>
      <c r="V882" s="346"/>
      <c r="W882" s="346"/>
      <c r="X882" s="346"/>
      <c r="Y882" s="347">
        <v>0.2</v>
      </c>
      <c r="Z882" s="348"/>
      <c r="AA882" s="348"/>
      <c r="AB882" s="349"/>
      <c r="AC882" s="350" t="s">
        <v>378</v>
      </c>
      <c r="AD882" s="351"/>
      <c r="AE882" s="351"/>
      <c r="AF882" s="351"/>
      <c r="AG882" s="351"/>
      <c r="AH882" s="366" t="s">
        <v>716</v>
      </c>
      <c r="AI882" s="367"/>
      <c r="AJ882" s="367"/>
      <c r="AK882" s="367"/>
      <c r="AL882" s="354" t="s">
        <v>716</v>
      </c>
      <c r="AM882" s="355"/>
      <c r="AN882" s="355"/>
      <c r="AO882" s="356"/>
      <c r="AP882" s="357" t="s">
        <v>716</v>
      </c>
      <c r="AQ882" s="357"/>
      <c r="AR882" s="357"/>
      <c r="AS882" s="357"/>
      <c r="AT882" s="357"/>
      <c r="AU882" s="357"/>
      <c r="AV882" s="357"/>
      <c r="AW882" s="357"/>
      <c r="AX882" s="357"/>
      <c r="AY882">
        <f>COUNTA($C$882)</f>
        <v>1</v>
      </c>
    </row>
    <row r="883" spans="1:51" ht="39.75" customHeight="1" x14ac:dyDescent="0.15">
      <c r="A883" s="370">
        <v>6</v>
      </c>
      <c r="B883" s="370">
        <v>1</v>
      </c>
      <c r="C883" s="358" t="s">
        <v>784</v>
      </c>
      <c r="D883" s="343"/>
      <c r="E883" s="343"/>
      <c r="F883" s="343"/>
      <c r="G883" s="343"/>
      <c r="H883" s="343"/>
      <c r="I883" s="343"/>
      <c r="J883" s="344" t="s">
        <v>716</v>
      </c>
      <c r="K883" s="345"/>
      <c r="L883" s="345"/>
      <c r="M883" s="345"/>
      <c r="N883" s="345"/>
      <c r="O883" s="345"/>
      <c r="P883" s="359" t="s">
        <v>787</v>
      </c>
      <c r="Q883" s="346"/>
      <c r="R883" s="346"/>
      <c r="S883" s="346"/>
      <c r="T883" s="346"/>
      <c r="U883" s="346"/>
      <c r="V883" s="346"/>
      <c r="W883" s="346"/>
      <c r="X883" s="346"/>
      <c r="Y883" s="347">
        <v>0.1</v>
      </c>
      <c r="Z883" s="348"/>
      <c r="AA883" s="348"/>
      <c r="AB883" s="349"/>
      <c r="AC883" s="350" t="s">
        <v>378</v>
      </c>
      <c r="AD883" s="351"/>
      <c r="AE883" s="351"/>
      <c r="AF883" s="351"/>
      <c r="AG883" s="351"/>
      <c r="AH883" s="366" t="s">
        <v>716</v>
      </c>
      <c r="AI883" s="367"/>
      <c r="AJ883" s="367"/>
      <c r="AK883" s="367"/>
      <c r="AL883" s="354" t="s">
        <v>716</v>
      </c>
      <c r="AM883" s="355"/>
      <c r="AN883" s="355"/>
      <c r="AO883" s="356"/>
      <c r="AP883" s="357" t="s">
        <v>716</v>
      </c>
      <c r="AQ883" s="357"/>
      <c r="AR883" s="357"/>
      <c r="AS883" s="357"/>
      <c r="AT883" s="357"/>
      <c r="AU883" s="357"/>
      <c r="AV883" s="357"/>
      <c r="AW883" s="357"/>
      <c r="AX883" s="357"/>
      <c r="AY883">
        <f>COUNTA($C$883)</f>
        <v>1</v>
      </c>
    </row>
    <row r="884" spans="1:51" ht="79.5" customHeight="1" x14ac:dyDescent="0.15">
      <c r="A884" s="370">
        <v>7</v>
      </c>
      <c r="B884" s="370">
        <v>1</v>
      </c>
      <c r="C884" s="358" t="s">
        <v>785</v>
      </c>
      <c r="D884" s="343"/>
      <c r="E884" s="343"/>
      <c r="F884" s="343"/>
      <c r="G884" s="343"/>
      <c r="H884" s="343"/>
      <c r="I884" s="343"/>
      <c r="J884" s="344" t="s">
        <v>716</v>
      </c>
      <c r="K884" s="345"/>
      <c r="L884" s="345"/>
      <c r="M884" s="345"/>
      <c r="N884" s="345"/>
      <c r="O884" s="345"/>
      <c r="P884" s="359" t="s">
        <v>787</v>
      </c>
      <c r="Q884" s="346"/>
      <c r="R884" s="346"/>
      <c r="S884" s="346"/>
      <c r="T884" s="346"/>
      <c r="U884" s="346"/>
      <c r="V884" s="346"/>
      <c r="W884" s="346"/>
      <c r="X884" s="346"/>
      <c r="Y884" s="347">
        <v>0.1</v>
      </c>
      <c r="Z884" s="348"/>
      <c r="AA884" s="348"/>
      <c r="AB884" s="349"/>
      <c r="AC884" s="350" t="s">
        <v>378</v>
      </c>
      <c r="AD884" s="351"/>
      <c r="AE884" s="351"/>
      <c r="AF884" s="351"/>
      <c r="AG884" s="351"/>
      <c r="AH884" s="366" t="s">
        <v>716</v>
      </c>
      <c r="AI884" s="367"/>
      <c r="AJ884" s="367"/>
      <c r="AK884" s="367"/>
      <c r="AL884" s="354" t="s">
        <v>716</v>
      </c>
      <c r="AM884" s="355"/>
      <c r="AN884" s="355"/>
      <c r="AO884" s="356"/>
      <c r="AP884" s="357" t="s">
        <v>716</v>
      </c>
      <c r="AQ884" s="357"/>
      <c r="AR884" s="357"/>
      <c r="AS884" s="357"/>
      <c r="AT884" s="357"/>
      <c r="AU884" s="357"/>
      <c r="AV884" s="357"/>
      <c r="AW884" s="357"/>
      <c r="AX884" s="357"/>
      <c r="AY884">
        <f>COUNTA($C$884)</f>
        <v>1</v>
      </c>
    </row>
    <row r="885" spans="1:51" ht="50.25" customHeight="1" x14ac:dyDescent="0.15">
      <c r="A885" s="370">
        <v>8</v>
      </c>
      <c r="B885" s="370">
        <v>1</v>
      </c>
      <c r="C885" s="358" t="s">
        <v>786</v>
      </c>
      <c r="D885" s="343"/>
      <c r="E885" s="343"/>
      <c r="F885" s="343"/>
      <c r="G885" s="343"/>
      <c r="H885" s="343"/>
      <c r="I885" s="343"/>
      <c r="J885" s="344" t="s">
        <v>716</v>
      </c>
      <c r="K885" s="345"/>
      <c r="L885" s="345"/>
      <c r="M885" s="345"/>
      <c r="N885" s="345"/>
      <c r="O885" s="345"/>
      <c r="P885" s="359" t="s">
        <v>787</v>
      </c>
      <c r="Q885" s="346"/>
      <c r="R885" s="346"/>
      <c r="S885" s="346"/>
      <c r="T885" s="346"/>
      <c r="U885" s="346"/>
      <c r="V885" s="346"/>
      <c r="W885" s="346"/>
      <c r="X885" s="346"/>
      <c r="Y885" s="347">
        <v>0.1</v>
      </c>
      <c r="Z885" s="348"/>
      <c r="AA885" s="348"/>
      <c r="AB885" s="349"/>
      <c r="AC885" s="350" t="s">
        <v>378</v>
      </c>
      <c r="AD885" s="351"/>
      <c r="AE885" s="351"/>
      <c r="AF885" s="351"/>
      <c r="AG885" s="351"/>
      <c r="AH885" s="366" t="s">
        <v>716</v>
      </c>
      <c r="AI885" s="367"/>
      <c r="AJ885" s="367"/>
      <c r="AK885" s="367"/>
      <c r="AL885" s="354" t="s">
        <v>716</v>
      </c>
      <c r="AM885" s="355"/>
      <c r="AN885" s="355"/>
      <c r="AO885" s="356"/>
      <c r="AP885" s="357" t="s">
        <v>716</v>
      </c>
      <c r="AQ885" s="357"/>
      <c r="AR885" s="357"/>
      <c r="AS885" s="357"/>
      <c r="AT885" s="357"/>
      <c r="AU885" s="357"/>
      <c r="AV885" s="357"/>
      <c r="AW885" s="357"/>
      <c r="AX885" s="357"/>
      <c r="AY885">
        <f>COUNTA($C$885)</f>
        <v>1</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58"/>
      <c r="D887" s="343"/>
      <c r="E887" s="343"/>
      <c r="F887" s="343"/>
      <c r="G887" s="343"/>
      <c r="H887" s="343"/>
      <c r="I887" s="343"/>
      <c r="J887" s="344"/>
      <c r="K887" s="345"/>
      <c r="L887" s="345"/>
      <c r="M887" s="345"/>
      <c r="N887" s="345"/>
      <c r="O887" s="345"/>
      <c r="P887" s="359"/>
      <c r="Q887" s="346"/>
      <c r="R887" s="346"/>
      <c r="S887" s="346"/>
      <c r="T887" s="346"/>
      <c r="U887" s="346"/>
      <c r="V887" s="346"/>
      <c r="W887" s="346"/>
      <c r="X887" s="346"/>
      <c r="Y887" s="347"/>
      <c r="Z887" s="348"/>
      <c r="AA887" s="348"/>
      <c r="AB887" s="349"/>
      <c r="AC887" s="350"/>
      <c r="AD887" s="351"/>
      <c r="AE887" s="351"/>
      <c r="AF887" s="351"/>
      <c r="AG887" s="351"/>
      <c r="AH887" s="366"/>
      <c r="AI887" s="367"/>
      <c r="AJ887" s="367"/>
      <c r="AK887" s="367"/>
      <c r="AL887" s="354"/>
      <c r="AM887" s="355"/>
      <c r="AN887" s="355"/>
      <c r="AO887" s="356"/>
      <c r="AP887" s="357"/>
      <c r="AQ887" s="357"/>
      <c r="AR887" s="357"/>
      <c r="AS887" s="357"/>
      <c r="AT887" s="357"/>
      <c r="AU887" s="357"/>
      <c r="AV887" s="357"/>
      <c r="AW887" s="357"/>
      <c r="AX887" s="357"/>
      <c r="AY887">
        <f>COUNTA($C$887)</f>
        <v>0</v>
      </c>
    </row>
    <row r="888" spans="1:51" hidden="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idden="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idden="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idden="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idden="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idden="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idden="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idden="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idden="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idden="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idden="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idden="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idden="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idden="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idden="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idden="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idden="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idden="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idden="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11.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85.5" customHeight="1" x14ac:dyDescent="0.15">
      <c r="A911" s="370">
        <v>1</v>
      </c>
      <c r="B911" s="370">
        <v>1</v>
      </c>
      <c r="C911" s="358" t="s">
        <v>796</v>
      </c>
      <c r="D911" s="343"/>
      <c r="E911" s="343"/>
      <c r="F911" s="343"/>
      <c r="G911" s="343"/>
      <c r="H911" s="343"/>
      <c r="I911" s="343"/>
      <c r="J911" s="344">
        <v>6000012070001</v>
      </c>
      <c r="K911" s="345"/>
      <c r="L911" s="345"/>
      <c r="M911" s="345"/>
      <c r="N911" s="345"/>
      <c r="O911" s="345"/>
      <c r="P911" s="359" t="s">
        <v>805</v>
      </c>
      <c r="Q911" s="346"/>
      <c r="R911" s="346"/>
      <c r="S911" s="346"/>
      <c r="T911" s="346"/>
      <c r="U911" s="346"/>
      <c r="V911" s="346"/>
      <c r="W911" s="346"/>
      <c r="X911" s="346"/>
      <c r="Y911" s="347">
        <v>79.900000000000006</v>
      </c>
      <c r="Z911" s="348"/>
      <c r="AA911" s="348"/>
      <c r="AB911" s="349"/>
      <c r="AC911" s="350"/>
      <c r="AD911" s="351"/>
      <c r="AE911" s="351"/>
      <c r="AF911" s="351"/>
      <c r="AG911" s="351"/>
      <c r="AH911" s="366" t="s">
        <v>807</v>
      </c>
      <c r="AI911" s="367"/>
      <c r="AJ911" s="367"/>
      <c r="AK911" s="367"/>
      <c r="AL911" s="366" t="s">
        <v>807</v>
      </c>
      <c r="AM911" s="367"/>
      <c r="AN911" s="367"/>
      <c r="AO911" s="367"/>
      <c r="AP911" s="357" t="s">
        <v>716</v>
      </c>
      <c r="AQ911" s="357"/>
      <c r="AR911" s="357"/>
      <c r="AS911" s="357"/>
      <c r="AT911" s="357"/>
      <c r="AU911" s="357"/>
      <c r="AV911" s="357"/>
      <c r="AW911" s="357"/>
      <c r="AX911" s="357"/>
      <c r="AY911">
        <f t="shared" si="119"/>
        <v>1</v>
      </c>
    </row>
    <row r="912" spans="1:51" ht="24" customHeight="1" x14ac:dyDescent="0.15">
      <c r="A912" s="370">
        <v>2</v>
      </c>
      <c r="B912" s="370">
        <v>1</v>
      </c>
      <c r="C912" s="358" t="s">
        <v>795</v>
      </c>
      <c r="D912" s="343"/>
      <c r="E912" s="343"/>
      <c r="F912" s="343"/>
      <c r="G912" s="343"/>
      <c r="H912" s="343"/>
      <c r="I912" s="343"/>
      <c r="J912" s="344">
        <v>6000012070001</v>
      </c>
      <c r="K912" s="345"/>
      <c r="L912" s="345"/>
      <c r="M912" s="345"/>
      <c r="N912" s="345"/>
      <c r="O912" s="345"/>
      <c r="P912" s="359" t="s">
        <v>806</v>
      </c>
      <c r="Q912" s="346"/>
      <c r="R912" s="346"/>
      <c r="S912" s="346"/>
      <c r="T912" s="346"/>
      <c r="U912" s="346"/>
      <c r="V912" s="346"/>
      <c r="W912" s="346"/>
      <c r="X912" s="346"/>
      <c r="Y912" s="347">
        <v>75</v>
      </c>
      <c r="Z912" s="348"/>
      <c r="AA912" s="348"/>
      <c r="AB912" s="349"/>
      <c r="AC912" s="350"/>
      <c r="AD912" s="351"/>
      <c r="AE912" s="351"/>
      <c r="AF912" s="351"/>
      <c r="AG912" s="351"/>
      <c r="AH912" s="366" t="s">
        <v>807</v>
      </c>
      <c r="AI912" s="367"/>
      <c r="AJ912" s="367"/>
      <c r="AK912" s="367"/>
      <c r="AL912" s="366" t="s">
        <v>807</v>
      </c>
      <c r="AM912" s="367"/>
      <c r="AN912" s="367"/>
      <c r="AO912" s="367"/>
      <c r="AP912" s="357" t="s">
        <v>716</v>
      </c>
      <c r="AQ912" s="357"/>
      <c r="AR912" s="357"/>
      <c r="AS912" s="357"/>
      <c r="AT912" s="357"/>
      <c r="AU912" s="357"/>
      <c r="AV912" s="357"/>
      <c r="AW912" s="357"/>
      <c r="AX912" s="357"/>
      <c r="AY912">
        <f>COUNTA($C$912)</f>
        <v>1</v>
      </c>
    </row>
    <row r="913" spans="1:51" ht="24" customHeight="1" x14ac:dyDescent="0.15">
      <c r="A913" s="370">
        <v>3</v>
      </c>
      <c r="B913" s="370">
        <v>1</v>
      </c>
      <c r="C913" s="358" t="s">
        <v>797</v>
      </c>
      <c r="D913" s="343"/>
      <c r="E913" s="343"/>
      <c r="F913" s="343"/>
      <c r="G913" s="343"/>
      <c r="H913" s="343"/>
      <c r="I913" s="343"/>
      <c r="J913" s="344">
        <v>6000012070001</v>
      </c>
      <c r="K913" s="345"/>
      <c r="L913" s="345"/>
      <c r="M913" s="345"/>
      <c r="N913" s="345"/>
      <c r="O913" s="345"/>
      <c r="P913" s="359" t="s">
        <v>806</v>
      </c>
      <c r="Q913" s="346"/>
      <c r="R913" s="346"/>
      <c r="S913" s="346"/>
      <c r="T913" s="346"/>
      <c r="U913" s="346"/>
      <c r="V913" s="346"/>
      <c r="W913" s="346"/>
      <c r="X913" s="346"/>
      <c r="Y913" s="347">
        <v>60</v>
      </c>
      <c r="Z913" s="348"/>
      <c r="AA913" s="348"/>
      <c r="AB913" s="349"/>
      <c r="AC913" s="350"/>
      <c r="AD913" s="351"/>
      <c r="AE913" s="351"/>
      <c r="AF913" s="351"/>
      <c r="AG913" s="351"/>
      <c r="AH913" s="366" t="s">
        <v>807</v>
      </c>
      <c r="AI913" s="367"/>
      <c r="AJ913" s="367"/>
      <c r="AK913" s="367"/>
      <c r="AL913" s="366" t="s">
        <v>807</v>
      </c>
      <c r="AM913" s="367"/>
      <c r="AN913" s="367"/>
      <c r="AO913" s="367"/>
      <c r="AP913" s="357" t="s">
        <v>716</v>
      </c>
      <c r="AQ913" s="357"/>
      <c r="AR913" s="357"/>
      <c r="AS913" s="357"/>
      <c r="AT913" s="357"/>
      <c r="AU913" s="357"/>
      <c r="AV913" s="357"/>
      <c r="AW913" s="357"/>
      <c r="AX913" s="357"/>
      <c r="AY913">
        <f>COUNTA($C$913)</f>
        <v>1</v>
      </c>
    </row>
    <row r="914" spans="1:51" ht="24" customHeight="1" x14ac:dyDescent="0.15">
      <c r="A914" s="370">
        <v>4</v>
      </c>
      <c r="B914" s="370">
        <v>1</v>
      </c>
      <c r="C914" s="358" t="s">
        <v>798</v>
      </c>
      <c r="D914" s="343"/>
      <c r="E914" s="343"/>
      <c r="F914" s="343"/>
      <c r="G914" s="343"/>
      <c r="H914" s="343"/>
      <c r="I914" s="343"/>
      <c r="J914" s="344">
        <v>6000012070001</v>
      </c>
      <c r="K914" s="345"/>
      <c r="L914" s="345"/>
      <c r="M914" s="345"/>
      <c r="N914" s="345"/>
      <c r="O914" s="345"/>
      <c r="P914" s="359" t="s">
        <v>806</v>
      </c>
      <c r="Q914" s="346"/>
      <c r="R914" s="346"/>
      <c r="S914" s="346"/>
      <c r="T914" s="346"/>
      <c r="U914" s="346"/>
      <c r="V914" s="346"/>
      <c r="W914" s="346"/>
      <c r="X914" s="346"/>
      <c r="Y914" s="347">
        <v>59</v>
      </c>
      <c r="Z914" s="348"/>
      <c r="AA914" s="348"/>
      <c r="AB914" s="349"/>
      <c r="AC914" s="350"/>
      <c r="AD914" s="351"/>
      <c r="AE914" s="351"/>
      <c r="AF914" s="351"/>
      <c r="AG914" s="351"/>
      <c r="AH914" s="366" t="s">
        <v>807</v>
      </c>
      <c r="AI914" s="367"/>
      <c r="AJ914" s="367"/>
      <c r="AK914" s="367"/>
      <c r="AL914" s="366" t="s">
        <v>807</v>
      </c>
      <c r="AM914" s="367"/>
      <c r="AN914" s="367"/>
      <c r="AO914" s="367"/>
      <c r="AP914" s="357" t="s">
        <v>716</v>
      </c>
      <c r="AQ914" s="357"/>
      <c r="AR914" s="357"/>
      <c r="AS914" s="357"/>
      <c r="AT914" s="357"/>
      <c r="AU914" s="357"/>
      <c r="AV914" s="357"/>
      <c r="AW914" s="357"/>
      <c r="AX914" s="357"/>
      <c r="AY914">
        <f>COUNTA($C$914)</f>
        <v>1</v>
      </c>
    </row>
    <row r="915" spans="1:51" ht="24" customHeight="1" x14ac:dyDescent="0.15">
      <c r="A915" s="370">
        <v>5</v>
      </c>
      <c r="B915" s="370">
        <v>1</v>
      </c>
      <c r="C915" s="358" t="s">
        <v>799</v>
      </c>
      <c r="D915" s="343"/>
      <c r="E915" s="343"/>
      <c r="F915" s="343"/>
      <c r="G915" s="343"/>
      <c r="H915" s="343"/>
      <c r="I915" s="343"/>
      <c r="J915" s="344">
        <v>6000012070001</v>
      </c>
      <c r="K915" s="345"/>
      <c r="L915" s="345"/>
      <c r="M915" s="345"/>
      <c r="N915" s="345"/>
      <c r="O915" s="345"/>
      <c r="P915" s="359" t="s">
        <v>806</v>
      </c>
      <c r="Q915" s="346"/>
      <c r="R915" s="346"/>
      <c r="S915" s="346"/>
      <c r="T915" s="346"/>
      <c r="U915" s="346"/>
      <c r="V915" s="346"/>
      <c r="W915" s="346"/>
      <c r="X915" s="346"/>
      <c r="Y915" s="347">
        <v>41</v>
      </c>
      <c r="Z915" s="348"/>
      <c r="AA915" s="348"/>
      <c r="AB915" s="349"/>
      <c r="AC915" s="350"/>
      <c r="AD915" s="351"/>
      <c r="AE915" s="351"/>
      <c r="AF915" s="351"/>
      <c r="AG915" s="351"/>
      <c r="AH915" s="366" t="s">
        <v>807</v>
      </c>
      <c r="AI915" s="367"/>
      <c r="AJ915" s="367"/>
      <c r="AK915" s="367"/>
      <c r="AL915" s="366" t="s">
        <v>807</v>
      </c>
      <c r="AM915" s="367"/>
      <c r="AN915" s="367"/>
      <c r="AO915" s="367"/>
      <c r="AP915" s="357" t="s">
        <v>716</v>
      </c>
      <c r="AQ915" s="357"/>
      <c r="AR915" s="357"/>
      <c r="AS915" s="357"/>
      <c r="AT915" s="357"/>
      <c r="AU915" s="357"/>
      <c r="AV915" s="357"/>
      <c r="AW915" s="357"/>
      <c r="AX915" s="357"/>
      <c r="AY915">
        <f>COUNTA($C$915)</f>
        <v>1</v>
      </c>
    </row>
    <row r="916" spans="1:51" ht="24" customHeight="1" x14ac:dyDescent="0.15">
      <c r="A916" s="370">
        <v>6</v>
      </c>
      <c r="B916" s="370">
        <v>1</v>
      </c>
      <c r="C916" s="358" t="s">
        <v>800</v>
      </c>
      <c r="D916" s="343"/>
      <c r="E916" s="343"/>
      <c r="F916" s="343"/>
      <c r="G916" s="343"/>
      <c r="H916" s="343"/>
      <c r="I916" s="343"/>
      <c r="J916" s="344">
        <v>6000012070001</v>
      </c>
      <c r="K916" s="345"/>
      <c r="L916" s="345"/>
      <c r="M916" s="345"/>
      <c r="N916" s="345"/>
      <c r="O916" s="345"/>
      <c r="P916" s="359" t="s">
        <v>806</v>
      </c>
      <c r="Q916" s="346"/>
      <c r="R916" s="346"/>
      <c r="S916" s="346"/>
      <c r="T916" s="346"/>
      <c r="U916" s="346"/>
      <c r="V916" s="346"/>
      <c r="W916" s="346"/>
      <c r="X916" s="346"/>
      <c r="Y916" s="347">
        <v>41</v>
      </c>
      <c r="Z916" s="348"/>
      <c r="AA916" s="348"/>
      <c r="AB916" s="349"/>
      <c r="AC916" s="350"/>
      <c r="AD916" s="351"/>
      <c r="AE916" s="351"/>
      <c r="AF916" s="351"/>
      <c r="AG916" s="351"/>
      <c r="AH916" s="366" t="s">
        <v>807</v>
      </c>
      <c r="AI916" s="367"/>
      <c r="AJ916" s="367"/>
      <c r="AK916" s="367"/>
      <c r="AL916" s="366" t="s">
        <v>807</v>
      </c>
      <c r="AM916" s="367"/>
      <c r="AN916" s="367"/>
      <c r="AO916" s="367"/>
      <c r="AP916" s="357" t="s">
        <v>716</v>
      </c>
      <c r="AQ916" s="357"/>
      <c r="AR916" s="357"/>
      <c r="AS916" s="357"/>
      <c r="AT916" s="357"/>
      <c r="AU916" s="357"/>
      <c r="AV916" s="357"/>
      <c r="AW916" s="357"/>
      <c r="AX916" s="357"/>
      <c r="AY916">
        <f>COUNTA($C$916)</f>
        <v>1</v>
      </c>
    </row>
    <row r="917" spans="1:51" ht="24" customHeight="1" x14ac:dyDescent="0.15">
      <c r="A917" s="370">
        <v>7</v>
      </c>
      <c r="B917" s="370">
        <v>1</v>
      </c>
      <c r="C917" s="358" t="s">
        <v>801</v>
      </c>
      <c r="D917" s="343"/>
      <c r="E917" s="343"/>
      <c r="F917" s="343"/>
      <c r="G917" s="343"/>
      <c r="H917" s="343"/>
      <c r="I917" s="343"/>
      <c r="J917" s="344">
        <v>6000012070001</v>
      </c>
      <c r="K917" s="345"/>
      <c r="L917" s="345"/>
      <c r="M917" s="345"/>
      <c r="N917" s="345"/>
      <c r="O917" s="345"/>
      <c r="P917" s="359" t="s">
        <v>806</v>
      </c>
      <c r="Q917" s="346"/>
      <c r="R917" s="346"/>
      <c r="S917" s="346"/>
      <c r="T917" s="346"/>
      <c r="U917" s="346"/>
      <c r="V917" s="346"/>
      <c r="W917" s="346"/>
      <c r="X917" s="346"/>
      <c r="Y917" s="347">
        <v>40</v>
      </c>
      <c r="Z917" s="348"/>
      <c r="AA917" s="348"/>
      <c r="AB917" s="349"/>
      <c r="AC917" s="350"/>
      <c r="AD917" s="351"/>
      <c r="AE917" s="351"/>
      <c r="AF917" s="351"/>
      <c r="AG917" s="351"/>
      <c r="AH917" s="366" t="s">
        <v>807</v>
      </c>
      <c r="AI917" s="367"/>
      <c r="AJ917" s="367"/>
      <c r="AK917" s="367"/>
      <c r="AL917" s="366" t="s">
        <v>807</v>
      </c>
      <c r="AM917" s="367"/>
      <c r="AN917" s="367"/>
      <c r="AO917" s="367"/>
      <c r="AP917" s="357" t="s">
        <v>716</v>
      </c>
      <c r="AQ917" s="357"/>
      <c r="AR917" s="357"/>
      <c r="AS917" s="357"/>
      <c r="AT917" s="357"/>
      <c r="AU917" s="357"/>
      <c r="AV917" s="357"/>
      <c r="AW917" s="357"/>
      <c r="AX917" s="357"/>
      <c r="AY917">
        <f>COUNTA($C$917)</f>
        <v>1</v>
      </c>
    </row>
    <row r="918" spans="1:51" ht="24" customHeight="1" x14ac:dyDescent="0.15">
      <c r="A918" s="370">
        <v>8</v>
      </c>
      <c r="B918" s="370">
        <v>1</v>
      </c>
      <c r="C918" s="358" t="s">
        <v>803</v>
      </c>
      <c r="D918" s="343"/>
      <c r="E918" s="343"/>
      <c r="F918" s="343"/>
      <c r="G918" s="343"/>
      <c r="H918" s="343"/>
      <c r="I918" s="343"/>
      <c r="J918" s="344">
        <v>6000012070001</v>
      </c>
      <c r="K918" s="345"/>
      <c r="L918" s="345"/>
      <c r="M918" s="345"/>
      <c r="N918" s="345"/>
      <c r="O918" s="345"/>
      <c r="P918" s="359" t="s">
        <v>806</v>
      </c>
      <c r="Q918" s="346"/>
      <c r="R918" s="346"/>
      <c r="S918" s="346"/>
      <c r="T918" s="346"/>
      <c r="U918" s="346"/>
      <c r="V918" s="346"/>
      <c r="W918" s="346"/>
      <c r="X918" s="346"/>
      <c r="Y918" s="347">
        <v>37</v>
      </c>
      <c r="Z918" s="348"/>
      <c r="AA918" s="348"/>
      <c r="AB918" s="349"/>
      <c r="AC918" s="350"/>
      <c r="AD918" s="351"/>
      <c r="AE918" s="351"/>
      <c r="AF918" s="351"/>
      <c r="AG918" s="351"/>
      <c r="AH918" s="366" t="s">
        <v>807</v>
      </c>
      <c r="AI918" s="367"/>
      <c r="AJ918" s="367"/>
      <c r="AK918" s="367"/>
      <c r="AL918" s="366" t="s">
        <v>807</v>
      </c>
      <c r="AM918" s="367"/>
      <c r="AN918" s="367"/>
      <c r="AO918" s="367"/>
      <c r="AP918" s="357" t="s">
        <v>716</v>
      </c>
      <c r="AQ918" s="357"/>
      <c r="AR918" s="357"/>
      <c r="AS918" s="357"/>
      <c r="AT918" s="357"/>
      <c r="AU918" s="357"/>
      <c r="AV918" s="357"/>
      <c r="AW918" s="357"/>
      <c r="AX918" s="357"/>
      <c r="AY918">
        <f>COUNTA($C$918)</f>
        <v>1</v>
      </c>
    </row>
    <row r="919" spans="1:51" ht="24" customHeight="1" x14ac:dyDescent="0.15">
      <c r="A919" s="370">
        <v>9</v>
      </c>
      <c r="B919" s="370">
        <v>1</v>
      </c>
      <c r="C919" s="358" t="s">
        <v>802</v>
      </c>
      <c r="D919" s="343"/>
      <c r="E919" s="343"/>
      <c r="F919" s="343"/>
      <c r="G919" s="343"/>
      <c r="H919" s="343"/>
      <c r="I919" s="343"/>
      <c r="J919" s="344">
        <v>6000012070001</v>
      </c>
      <c r="K919" s="345"/>
      <c r="L919" s="345"/>
      <c r="M919" s="345"/>
      <c r="N919" s="345"/>
      <c r="O919" s="345"/>
      <c r="P919" s="359" t="s">
        <v>806</v>
      </c>
      <c r="Q919" s="346"/>
      <c r="R919" s="346"/>
      <c r="S919" s="346"/>
      <c r="T919" s="346"/>
      <c r="U919" s="346"/>
      <c r="V919" s="346"/>
      <c r="W919" s="346"/>
      <c r="X919" s="346"/>
      <c r="Y919" s="347">
        <v>36</v>
      </c>
      <c r="Z919" s="348"/>
      <c r="AA919" s="348"/>
      <c r="AB919" s="349"/>
      <c r="AC919" s="350"/>
      <c r="AD919" s="351"/>
      <c r="AE919" s="351"/>
      <c r="AF919" s="351"/>
      <c r="AG919" s="351"/>
      <c r="AH919" s="366" t="s">
        <v>807</v>
      </c>
      <c r="AI919" s="367"/>
      <c r="AJ919" s="367"/>
      <c r="AK919" s="367"/>
      <c r="AL919" s="366" t="s">
        <v>807</v>
      </c>
      <c r="AM919" s="367"/>
      <c r="AN919" s="367"/>
      <c r="AO919" s="367"/>
      <c r="AP919" s="357" t="s">
        <v>716</v>
      </c>
      <c r="AQ919" s="357"/>
      <c r="AR919" s="357"/>
      <c r="AS919" s="357"/>
      <c r="AT919" s="357"/>
      <c r="AU919" s="357"/>
      <c r="AV919" s="357"/>
      <c r="AW919" s="357"/>
      <c r="AX919" s="357"/>
      <c r="AY919">
        <f>COUNTA($C$919)</f>
        <v>1</v>
      </c>
    </row>
    <row r="920" spans="1:51" ht="24" customHeight="1" x14ac:dyDescent="0.15">
      <c r="A920" s="370">
        <v>10</v>
      </c>
      <c r="B920" s="370">
        <v>1</v>
      </c>
      <c r="C920" s="358" t="s">
        <v>804</v>
      </c>
      <c r="D920" s="343"/>
      <c r="E920" s="343"/>
      <c r="F920" s="343"/>
      <c r="G920" s="343"/>
      <c r="H920" s="343"/>
      <c r="I920" s="343"/>
      <c r="J920" s="344">
        <v>6000012070001</v>
      </c>
      <c r="K920" s="345"/>
      <c r="L920" s="345"/>
      <c r="M920" s="345"/>
      <c r="N920" s="345"/>
      <c r="O920" s="345"/>
      <c r="P920" s="359" t="s">
        <v>806</v>
      </c>
      <c r="Q920" s="346"/>
      <c r="R920" s="346"/>
      <c r="S920" s="346"/>
      <c r="T920" s="346"/>
      <c r="U920" s="346"/>
      <c r="V920" s="346"/>
      <c r="W920" s="346"/>
      <c r="X920" s="346"/>
      <c r="Y920" s="347">
        <v>32</v>
      </c>
      <c r="Z920" s="348"/>
      <c r="AA920" s="348"/>
      <c r="AB920" s="349"/>
      <c r="AC920" s="350"/>
      <c r="AD920" s="351"/>
      <c r="AE920" s="351"/>
      <c r="AF920" s="351"/>
      <c r="AG920" s="351"/>
      <c r="AH920" s="366" t="s">
        <v>807</v>
      </c>
      <c r="AI920" s="367"/>
      <c r="AJ920" s="367"/>
      <c r="AK920" s="367"/>
      <c r="AL920" s="366" t="s">
        <v>807</v>
      </c>
      <c r="AM920" s="367"/>
      <c r="AN920" s="367"/>
      <c r="AO920" s="367"/>
      <c r="AP920" s="357" t="s">
        <v>716</v>
      </c>
      <c r="AQ920" s="357"/>
      <c r="AR920" s="357"/>
      <c r="AS920" s="357"/>
      <c r="AT920" s="357"/>
      <c r="AU920" s="357"/>
      <c r="AV920" s="357"/>
      <c r="AW920" s="357"/>
      <c r="AX920" s="357"/>
      <c r="AY920">
        <f>COUNTA($C$920)</f>
        <v>1</v>
      </c>
    </row>
    <row r="921" spans="1:51" hidden="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idden="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idden="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idden="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idden="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idden="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idden="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idden="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idden="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idden="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idden="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idden="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idden="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idden="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idden="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idden="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idden="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idden="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idden="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idden="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idden="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idden="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idden="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idden="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idden="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idden="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idden="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idden="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idden="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idden="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idden="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idden="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idden="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idden="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idden="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idden="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idden="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idden="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idden="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idden="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idden="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idden="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idden="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idden="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idden="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idden="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idden="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idden="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idden="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idden="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idden="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idden="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idden="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idden="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idden="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idden="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idden="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idden="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idden="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idden="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idden="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idden="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idden="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idden="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idden="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idden="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idden="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idden="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idden="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idden="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idden="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idden="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idden="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idden="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idden="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idden="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idden="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idden="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idden="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idden="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idden="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idden="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idden="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idden="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idden="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idden="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idden="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idden="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idden="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idden="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idden="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idden="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idden="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idden="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idden="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idden="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idden="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idden="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idden="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idden="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idden="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idden="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idden="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idden="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idden="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idden="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idden="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idden="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idden="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idden="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idden="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idden="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idden="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idden="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idden="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idden="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idden="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idden="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idden="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idden="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idden="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idden="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idden="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idden="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idden="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idden="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idden="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idden="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idden="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idden="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idden="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idden="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idden="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idden="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idden="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idden="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idden="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idden="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idden="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idden="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idden="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idden="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idden="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idden="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idden="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idden="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idden="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idden="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idden="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idden="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idden="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idden="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idden="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idden="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idden="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idden="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idden="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idden="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idden="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idden="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idden="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idden="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idden="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idden="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idden="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767</v>
      </c>
      <c r="F1110" s="369"/>
      <c r="G1110" s="369"/>
      <c r="H1110" s="369"/>
      <c r="I1110" s="369"/>
      <c r="J1110" s="344" t="s">
        <v>767</v>
      </c>
      <c r="K1110" s="345"/>
      <c r="L1110" s="345"/>
      <c r="M1110" s="345"/>
      <c r="N1110" s="345"/>
      <c r="O1110" s="345"/>
      <c r="P1110" s="359" t="s">
        <v>767</v>
      </c>
      <c r="Q1110" s="346"/>
      <c r="R1110" s="346"/>
      <c r="S1110" s="346"/>
      <c r="T1110" s="346"/>
      <c r="U1110" s="346"/>
      <c r="V1110" s="346"/>
      <c r="W1110" s="346"/>
      <c r="X1110" s="346"/>
      <c r="Y1110" s="347" t="s">
        <v>767</v>
      </c>
      <c r="Z1110" s="348"/>
      <c r="AA1110" s="348"/>
      <c r="AB1110" s="349"/>
      <c r="AC1110" s="350"/>
      <c r="AD1110" s="351"/>
      <c r="AE1110" s="351"/>
      <c r="AF1110" s="351"/>
      <c r="AG1110" s="351"/>
      <c r="AH1110" s="352" t="s">
        <v>767</v>
      </c>
      <c r="AI1110" s="353"/>
      <c r="AJ1110" s="353"/>
      <c r="AK1110" s="353"/>
      <c r="AL1110" s="354" t="s">
        <v>767</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57">
      <formula>IF(RIGHT(TEXT(P14,"0.#"),1)=".",FALSE,TRUE)</formula>
    </cfRule>
    <cfRule type="expression" dxfId="2846" priority="14058">
      <formula>IF(RIGHT(TEXT(P14,"0.#"),1)=".",TRUE,FALSE)</formula>
    </cfRule>
  </conditionalFormatting>
  <conditionalFormatting sqref="AE32">
    <cfRule type="expression" dxfId="2845" priority="14047">
      <formula>IF(RIGHT(TEXT(AE32,"0.#"),1)=".",FALSE,TRUE)</formula>
    </cfRule>
    <cfRule type="expression" dxfId="2844" priority="14048">
      <formula>IF(RIGHT(TEXT(AE32,"0.#"),1)=".",TRUE,FALSE)</formula>
    </cfRule>
  </conditionalFormatting>
  <conditionalFormatting sqref="P18:AX18">
    <cfRule type="expression" dxfId="2843" priority="13933">
      <formula>IF(RIGHT(TEXT(P18,"0.#"),1)=".",FALSE,TRUE)</formula>
    </cfRule>
    <cfRule type="expression" dxfId="2842" priority="13934">
      <formula>IF(RIGHT(TEXT(P18,"0.#"),1)=".",TRUE,FALSE)</formula>
    </cfRule>
  </conditionalFormatting>
  <conditionalFormatting sqref="Y790">
    <cfRule type="expression" dxfId="2841" priority="13929">
      <formula>IF(RIGHT(TEXT(Y790,"0.#"),1)=".",FALSE,TRUE)</formula>
    </cfRule>
    <cfRule type="expression" dxfId="2840" priority="13930">
      <formula>IF(RIGHT(TEXT(Y790,"0.#"),1)=".",TRUE,FALSE)</formula>
    </cfRule>
  </conditionalFormatting>
  <conditionalFormatting sqref="Y799">
    <cfRule type="expression" dxfId="2839" priority="13925">
      <formula>IF(RIGHT(TEXT(Y799,"0.#"),1)=".",FALSE,TRUE)</formula>
    </cfRule>
    <cfRule type="expression" dxfId="2838" priority="13926">
      <formula>IF(RIGHT(TEXT(Y799,"0.#"),1)=".",TRUE,FALSE)</formula>
    </cfRule>
  </conditionalFormatting>
  <conditionalFormatting sqref="Y830:Y837 Y828 Y817:Y824 Y815 Y804:Y811 Y802">
    <cfRule type="expression" dxfId="2837" priority="13707">
      <formula>IF(RIGHT(TEXT(Y802,"0.#"),1)=".",FALSE,TRUE)</formula>
    </cfRule>
    <cfRule type="expression" dxfId="2836" priority="13708">
      <formula>IF(RIGHT(TEXT(Y802,"0.#"),1)=".",TRUE,FALSE)</formula>
    </cfRule>
  </conditionalFormatting>
  <conditionalFormatting sqref="P16:AQ17 P15:AX15 P13:AX13">
    <cfRule type="expression" dxfId="2835" priority="13755">
      <formula>IF(RIGHT(TEXT(P13,"0.#"),1)=".",FALSE,TRUE)</formula>
    </cfRule>
    <cfRule type="expression" dxfId="2834" priority="13756">
      <formula>IF(RIGHT(TEXT(P13,"0.#"),1)=".",TRUE,FALSE)</formula>
    </cfRule>
  </conditionalFormatting>
  <conditionalFormatting sqref="P19:AJ19">
    <cfRule type="expression" dxfId="2833" priority="13753">
      <formula>IF(RIGHT(TEXT(P19,"0.#"),1)=".",FALSE,TRUE)</formula>
    </cfRule>
    <cfRule type="expression" dxfId="2832" priority="13754">
      <formula>IF(RIGHT(TEXT(P19,"0.#"),1)=".",TRUE,FALSE)</formula>
    </cfRule>
  </conditionalFormatting>
  <conditionalFormatting sqref="AE101 AQ101">
    <cfRule type="expression" dxfId="2831" priority="13745">
      <formula>IF(RIGHT(TEXT(AE101,"0.#"),1)=".",FALSE,TRUE)</formula>
    </cfRule>
    <cfRule type="expression" dxfId="2830" priority="13746">
      <formula>IF(RIGHT(TEXT(AE101,"0.#"),1)=".",TRUE,FALSE)</formula>
    </cfRule>
  </conditionalFormatting>
  <conditionalFormatting sqref="Y791:Y798 Y789">
    <cfRule type="expression" dxfId="2829" priority="13731">
      <formula>IF(RIGHT(TEXT(Y789,"0.#"),1)=".",FALSE,TRUE)</formula>
    </cfRule>
    <cfRule type="expression" dxfId="2828" priority="13732">
      <formula>IF(RIGHT(TEXT(Y789,"0.#"),1)=".",TRUE,FALSE)</formula>
    </cfRule>
  </conditionalFormatting>
  <conditionalFormatting sqref="AU790">
    <cfRule type="expression" dxfId="2827" priority="13729">
      <formula>IF(RIGHT(TEXT(AU790,"0.#"),1)=".",FALSE,TRUE)</formula>
    </cfRule>
    <cfRule type="expression" dxfId="2826" priority="13730">
      <formula>IF(RIGHT(TEXT(AU790,"0.#"),1)=".",TRUE,FALSE)</formula>
    </cfRule>
  </conditionalFormatting>
  <conditionalFormatting sqref="AU799">
    <cfRule type="expression" dxfId="2825" priority="13727">
      <formula>IF(RIGHT(TEXT(AU799,"0.#"),1)=".",FALSE,TRUE)</formula>
    </cfRule>
    <cfRule type="expression" dxfId="2824" priority="13728">
      <formula>IF(RIGHT(TEXT(AU799,"0.#"),1)=".",TRUE,FALSE)</formula>
    </cfRule>
  </conditionalFormatting>
  <conditionalFormatting sqref="AU791:AU798 AU789">
    <cfRule type="expression" dxfId="2823" priority="13725">
      <formula>IF(RIGHT(TEXT(AU789,"0.#"),1)=".",FALSE,TRUE)</formula>
    </cfRule>
    <cfRule type="expression" dxfId="2822" priority="13726">
      <formula>IF(RIGHT(TEXT(AU789,"0.#"),1)=".",TRUE,FALSE)</formula>
    </cfRule>
  </conditionalFormatting>
  <conditionalFormatting sqref="Y829 Y816 Y803">
    <cfRule type="expression" dxfId="2821" priority="13711">
      <formula>IF(RIGHT(TEXT(Y803,"0.#"),1)=".",FALSE,TRUE)</formula>
    </cfRule>
    <cfRule type="expression" dxfId="2820" priority="13712">
      <formula>IF(RIGHT(TEXT(Y803,"0.#"),1)=".",TRUE,FALSE)</formula>
    </cfRule>
  </conditionalFormatting>
  <conditionalFormatting sqref="Y838 Y825 Y812">
    <cfRule type="expression" dxfId="2819" priority="13709">
      <formula>IF(RIGHT(TEXT(Y812,"0.#"),1)=".",FALSE,TRUE)</formula>
    </cfRule>
    <cfRule type="expression" dxfId="2818" priority="13710">
      <formula>IF(RIGHT(TEXT(Y812,"0.#"),1)=".",TRUE,FALSE)</formula>
    </cfRule>
  </conditionalFormatting>
  <conditionalFormatting sqref="AU829 AU816 AU803">
    <cfRule type="expression" dxfId="2817" priority="13705">
      <formula>IF(RIGHT(TEXT(AU803,"0.#"),1)=".",FALSE,TRUE)</formula>
    </cfRule>
    <cfRule type="expression" dxfId="2816" priority="13706">
      <formula>IF(RIGHT(TEXT(AU803,"0.#"),1)=".",TRUE,FALSE)</formula>
    </cfRule>
  </conditionalFormatting>
  <conditionalFormatting sqref="AU838 AU825 AU812">
    <cfRule type="expression" dxfId="2815" priority="13703">
      <formula>IF(RIGHT(TEXT(AU812,"0.#"),1)=".",FALSE,TRUE)</formula>
    </cfRule>
    <cfRule type="expression" dxfId="2814" priority="13704">
      <formula>IF(RIGHT(TEXT(AU812,"0.#"),1)=".",TRUE,FALSE)</formula>
    </cfRule>
  </conditionalFormatting>
  <conditionalFormatting sqref="AU830:AU837 AU828 AU817:AU824 AU815 AU804:AU811 AU802">
    <cfRule type="expression" dxfId="2813" priority="13701">
      <formula>IF(RIGHT(TEXT(AU802,"0.#"),1)=".",FALSE,TRUE)</formula>
    </cfRule>
    <cfRule type="expression" dxfId="2812" priority="13702">
      <formula>IF(RIGHT(TEXT(AU802,"0.#"),1)=".",TRUE,FALSE)</formula>
    </cfRule>
  </conditionalFormatting>
  <conditionalFormatting sqref="AM87">
    <cfRule type="expression" dxfId="2811" priority="13355">
      <formula>IF(RIGHT(TEXT(AM87,"0.#"),1)=".",FALSE,TRUE)</formula>
    </cfRule>
    <cfRule type="expression" dxfId="2810" priority="13356">
      <formula>IF(RIGHT(TEXT(AM87,"0.#"),1)=".",TRUE,FALSE)</formula>
    </cfRule>
  </conditionalFormatting>
  <conditionalFormatting sqref="AE55">
    <cfRule type="expression" dxfId="2809" priority="13423">
      <formula>IF(RIGHT(TEXT(AE55,"0.#"),1)=".",FALSE,TRUE)</formula>
    </cfRule>
    <cfRule type="expression" dxfId="2808" priority="13424">
      <formula>IF(RIGHT(TEXT(AE55,"0.#"),1)=".",TRUE,FALSE)</formula>
    </cfRule>
  </conditionalFormatting>
  <conditionalFormatting sqref="AI55">
    <cfRule type="expression" dxfId="2807" priority="13421">
      <formula>IF(RIGHT(TEXT(AI55,"0.#"),1)=".",FALSE,TRUE)</formula>
    </cfRule>
    <cfRule type="expression" dxfId="2806" priority="13422">
      <formula>IF(RIGHT(TEXT(AI55,"0.#"),1)=".",TRUE,FALSE)</formula>
    </cfRule>
  </conditionalFormatting>
  <conditionalFormatting sqref="AM34">
    <cfRule type="expression" dxfId="2805" priority="13501">
      <formula>IF(RIGHT(TEXT(AM34,"0.#"),1)=".",FALSE,TRUE)</formula>
    </cfRule>
    <cfRule type="expression" dxfId="2804" priority="13502">
      <formula>IF(RIGHT(TEXT(AM34,"0.#"),1)=".",TRUE,FALSE)</formula>
    </cfRule>
  </conditionalFormatting>
  <conditionalFormatting sqref="AE33">
    <cfRule type="expression" dxfId="2803" priority="13515">
      <formula>IF(RIGHT(TEXT(AE33,"0.#"),1)=".",FALSE,TRUE)</formula>
    </cfRule>
    <cfRule type="expression" dxfId="2802" priority="13516">
      <formula>IF(RIGHT(TEXT(AE33,"0.#"),1)=".",TRUE,FALSE)</formula>
    </cfRule>
  </conditionalFormatting>
  <conditionalFormatting sqref="AE34">
    <cfRule type="expression" dxfId="2801" priority="13513">
      <formula>IF(RIGHT(TEXT(AE34,"0.#"),1)=".",FALSE,TRUE)</formula>
    </cfRule>
    <cfRule type="expression" dxfId="2800" priority="13514">
      <formula>IF(RIGHT(TEXT(AE34,"0.#"),1)=".",TRUE,FALSE)</formula>
    </cfRule>
  </conditionalFormatting>
  <conditionalFormatting sqref="AI34">
    <cfRule type="expression" dxfId="2799" priority="13511">
      <formula>IF(RIGHT(TEXT(AI34,"0.#"),1)=".",FALSE,TRUE)</formula>
    </cfRule>
    <cfRule type="expression" dxfId="2798" priority="13512">
      <formula>IF(RIGHT(TEXT(AI34,"0.#"),1)=".",TRUE,FALSE)</formula>
    </cfRule>
  </conditionalFormatting>
  <conditionalFormatting sqref="AI33">
    <cfRule type="expression" dxfId="2797" priority="13509">
      <formula>IF(RIGHT(TEXT(AI33,"0.#"),1)=".",FALSE,TRUE)</formula>
    </cfRule>
    <cfRule type="expression" dxfId="2796" priority="13510">
      <formula>IF(RIGHT(TEXT(AI33,"0.#"),1)=".",TRUE,FALSE)</formula>
    </cfRule>
  </conditionalFormatting>
  <conditionalFormatting sqref="AI32">
    <cfRule type="expression" dxfId="2795" priority="13507">
      <formula>IF(RIGHT(TEXT(AI32,"0.#"),1)=".",FALSE,TRUE)</formula>
    </cfRule>
    <cfRule type="expression" dxfId="2794" priority="13508">
      <formula>IF(RIGHT(TEXT(AI32,"0.#"),1)=".",TRUE,FALSE)</formula>
    </cfRule>
  </conditionalFormatting>
  <conditionalFormatting sqref="AM32">
    <cfRule type="expression" dxfId="2793" priority="13505">
      <formula>IF(RIGHT(TEXT(AM32,"0.#"),1)=".",FALSE,TRUE)</formula>
    </cfRule>
    <cfRule type="expression" dxfId="2792" priority="13506">
      <formula>IF(RIGHT(TEXT(AM32,"0.#"),1)=".",TRUE,FALSE)</formula>
    </cfRule>
  </conditionalFormatting>
  <conditionalFormatting sqref="AM33">
    <cfRule type="expression" dxfId="2791" priority="13503">
      <formula>IF(RIGHT(TEXT(AM33,"0.#"),1)=".",FALSE,TRUE)</formula>
    </cfRule>
    <cfRule type="expression" dxfId="2790" priority="13504">
      <formula>IF(RIGHT(TEXT(AM33,"0.#"),1)=".",TRUE,FALSE)</formula>
    </cfRule>
  </conditionalFormatting>
  <conditionalFormatting sqref="AQ32:AQ34">
    <cfRule type="expression" dxfId="2789" priority="13495">
      <formula>IF(RIGHT(TEXT(AQ32,"0.#"),1)=".",FALSE,TRUE)</formula>
    </cfRule>
    <cfRule type="expression" dxfId="2788" priority="13496">
      <formula>IF(RIGHT(TEXT(AQ32,"0.#"),1)=".",TRUE,FALSE)</formula>
    </cfRule>
  </conditionalFormatting>
  <conditionalFormatting sqref="AU32:AU34">
    <cfRule type="expression" dxfId="2787" priority="13493">
      <formula>IF(RIGHT(TEXT(AU32,"0.#"),1)=".",FALSE,TRUE)</formula>
    </cfRule>
    <cfRule type="expression" dxfId="2786" priority="13494">
      <formula>IF(RIGHT(TEXT(AU32,"0.#"),1)=".",TRUE,FALSE)</formula>
    </cfRule>
  </conditionalFormatting>
  <conditionalFormatting sqref="AE53">
    <cfRule type="expression" dxfId="2785" priority="13427">
      <formula>IF(RIGHT(TEXT(AE53,"0.#"),1)=".",FALSE,TRUE)</formula>
    </cfRule>
    <cfRule type="expression" dxfId="2784" priority="13428">
      <formula>IF(RIGHT(TEXT(AE53,"0.#"),1)=".",TRUE,FALSE)</formula>
    </cfRule>
  </conditionalFormatting>
  <conditionalFormatting sqref="AE54">
    <cfRule type="expression" dxfId="2783" priority="13425">
      <formula>IF(RIGHT(TEXT(AE54,"0.#"),1)=".",FALSE,TRUE)</formula>
    </cfRule>
    <cfRule type="expression" dxfId="2782" priority="13426">
      <formula>IF(RIGHT(TEXT(AE54,"0.#"),1)=".",TRUE,FALSE)</formula>
    </cfRule>
  </conditionalFormatting>
  <conditionalFormatting sqref="AI54">
    <cfRule type="expression" dxfId="2781" priority="13419">
      <formula>IF(RIGHT(TEXT(AI54,"0.#"),1)=".",FALSE,TRUE)</formula>
    </cfRule>
    <cfRule type="expression" dxfId="2780" priority="13420">
      <formula>IF(RIGHT(TEXT(AI54,"0.#"),1)=".",TRUE,FALSE)</formula>
    </cfRule>
  </conditionalFormatting>
  <conditionalFormatting sqref="AI53">
    <cfRule type="expression" dxfId="2779" priority="13417">
      <formula>IF(RIGHT(TEXT(AI53,"0.#"),1)=".",FALSE,TRUE)</formula>
    </cfRule>
    <cfRule type="expression" dxfId="2778" priority="13418">
      <formula>IF(RIGHT(TEXT(AI53,"0.#"),1)=".",TRUE,FALSE)</formula>
    </cfRule>
  </conditionalFormatting>
  <conditionalFormatting sqref="AM53">
    <cfRule type="expression" dxfId="2777" priority="13415">
      <formula>IF(RIGHT(TEXT(AM53,"0.#"),1)=".",FALSE,TRUE)</formula>
    </cfRule>
    <cfRule type="expression" dxfId="2776" priority="13416">
      <formula>IF(RIGHT(TEXT(AM53,"0.#"),1)=".",TRUE,FALSE)</formula>
    </cfRule>
  </conditionalFormatting>
  <conditionalFormatting sqref="AM54">
    <cfRule type="expression" dxfId="2775" priority="13413">
      <formula>IF(RIGHT(TEXT(AM54,"0.#"),1)=".",FALSE,TRUE)</formula>
    </cfRule>
    <cfRule type="expression" dxfId="2774" priority="13414">
      <formula>IF(RIGHT(TEXT(AM54,"0.#"),1)=".",TRUE,FALSE)</formula>
    </cfRule>
  </conditionalFormatting>
  <conditionalFormatting sqref="AM55">
    <cfRule type="expression" dxfId="2773" priority="13411">
      <formula>IF(RIGHT(TEXT(AM55,"0.#"),1)=".",FALSE,TRUE)</formula>
    </cfRule>
    <cfRule type="expression" dxfId="2772" priority="13412">
      <formula>IF(RIGHT(TEXT(AM55,"0.#"),1)=".",TRUE,FALSE)</formula>
    </cfRule>
  </conditionalFormatting>
  <conditionalFormatting sqref="AE60">
    <cfRule type="expression" dxfId="2771" priority="13397">
      <formula>IF(RIGHT(TEXT(AE60,"0.#"),1)=".",FALSE,TRUE)</formula>
    </cfRule>
    <cfRule type="expression" dxfId="2770" priority="13398">
      <formula>IF(RIGHT(TEXT(AE60,"0.#"),1)=".",TRUE,FALSE)</formula>
    </cfRule>
  </conditionalFormatting>
  <conditionalFormatting sqref="AE61">
    <cfRule type="expression" dxfId="2769" priority="13395">
      <formula>IF(RIGHT(TEXT(AE61,"0.#"),1)=".",FALSE,TRUE)</formula>
    </cfRule>
    <cfRule type="expression" dxfId="2768" priority="13396">
      <formula>IF(RIGHT(TEXT(AE61,"0.#"),1)=".",TRUE,FALSE)</formula>
    </cfRule>
  </conditionalFormatting>
  <conditionalFormatting sqref="AE62">
    <cfRule type="expression" dxfId="2767" priority="13393">
      <formula>IF(RIGHT(TEXT(AE62,"0.#"),1)=".",FALSE,TRUE)</formula>
    </cfRule>
    <cfRule type="expression" dxfId="2766" priority="13394">
      <formula>IF(RIGHT(TEXT(AE62,"0.#"),1)=".",TRUE,FALSE)</formula>
    </cfRule>
  </conditionalFormatting>
  <conditionalFormatting sqref="AI62">
    <cfRule type="expression" dxfId="2765" priority="13391">
      <formula>IF(RIGHT(TEXT(AI62,"0.#"),1)=".",FALSE,TRUE)</formula>
    </cfRule>
    <cfRule type="expression" dxfId="2764" priority="13392">
      <formula>IF(RIGHT(TEXT(AI62,"0.#"),1)=".",TRUE,FALSE)</formula>
    </cfRule>
  </conditionalFormatting>
  <conditionalFormatting sqref="AI61">
    <cfRule type="expression" dxfId="2763" priority="13389">
      <formula>IF(RIGHT(TEXT(AI61,"0.#"),1)=".",FALSE,TRUE)</formula>
    </cfRule>
    <cfRule type="expression" dxfId="2762" priority="13390">
      <formula>IF(RIGHT(TEXT(AI61,"0.#"),1)=".",TRUE,FALSE)</formula>
    </cfRule>
  </conditionalFormatting>
  <conditionalFormatting sqref="AI60">
    <cfRule type="expression" dxfId="2761" priority="13387">
      <formula>IF(RIGHT(TEXT(AI60,"0.#"),1)=".",FALSE,TRUE)</formula>
    </cfRule>
    <cfRule type="expression" dxfId="2760" priority="13388">
      <formula>IF(RIGHT(TEXT(AI60,"0.#"),1)=".",TRUE,FALSE)</formula>
    </cfRule>
  </conditionalFormatting>
  <conditionalFormatting sqref="AM60">
    <cfRule type="expression" dxfId="2759" priority="13385">
      <formula>IF(RIGHT(TEXT(AM60,"0.#"),1)=".",FALSE,TRUE)</formula>
    </cfRule>
    <cfRule type="expression" dxfId="2758" priority="13386">
      <formula>IF(RIGHT(TEXT(AM60,"0.#"),1)=".",TRUE,FALSE)</formula>
    </cfRule>
  </conditionalFormatting>
  <conditionalFormatting sqref="AM61">
    <cfRule type="expression" dxfId="2757" priority="13383">
      <formula>IF(RIGHT(TEXT(AM61,"0.#"),1)=".",FALSE,TRUE)</formula>
    </cfRule>
    <cfRule type="expression" dxfId="2756" priority="13384">
      <formula>IF(RIGHT(TEXT(AM61,"0.#"),1)=".",TRUE,FALSE)</formula>
    </cfRule>
  </conditionalFormatting>
  <conditionalFormatting sqref="AM62">
    <cfRule type="expression" dxfId="2755" priority="13381">
      <formula>IF(RIGHT(TEXT(AM62,"0.#"),1)=".",FALSE,TRUE)</formula>
    </cfRule>
    <cfRule type="expression" dxfId="2754" priority="13382">
      <formula>IF(RIGHT(TEXT(AM62,"0.#"),1)=".",TRUE,FALSE)</formula>
    </cfRule>
  </conditionalFormatting>
  <conditionalFormatting sqref="AE87">
    <cfRule type="expression" dxfId="2753" priority="13367">
      <formula>IF(RIGHT(TEXT(AE87,"0.#"),1)=".",FALSE,TRUE)</formula>
    </cfRule>
    <cfRule type="expression" dxfId="2752" priority="13368">
      <formula>IF(RIGHT(TEXT(AE87,"0.#"),1)=".",TRUE,FALSE)</formula>
    </cfRule>
  </conditionalFormatting>
  <conditionalFormatting sqref="AE88">
    <cfRule type="expression" dxfId="2751" priority="13365">
      <formula>IF(RIGHT(TEXT(AE88,"0.#"),1)=".",FALSE,TRUE)</formula>
    </cfRule>
    <cfRule type="expression" dxfId="2750" priority="13366">
      <formula>IF(RIGHT(TEXT(AE88,"0.#"),1)=".",TRUE,FALSE)</formula>
    </cfRule>
  </conditionalFormatting>
  <conditionalFormatting sqref="AE89">
    <cfRule type="expression" dxfId="2749" priority="13363">
      <formula>IF(RIGHT(TEXT(AE89,"0.#"),1)=".",FALSE,TRUE)</formula>
    </cfRule>
    <cfRule type="expression" dxfId="2748" priority="13364">
      <formula>IF(RIGHT(TEXT(AE89,"0.#"),1)=".",TRUE,FALSE)</formula>
    </cfRule>
  </conditionalFormatting>
  <conditionalFormatting sqref="AI89">
    <cfRule type="expression" dxfId="2747" priority="13361">
      <formula>IF(RIGHT(TEXT(AI89,"0.#"),1)=".",FALSE,TRUE)</formula>
    </cfRule>
    <cfRule type="expression" dxfId="2746" priority="13362">
      <formula>IF(RIGHT(TEXT(AI89,"0.#"),1)=".",TRUE,FALSE)</formula>
    </cfRule>
  </conditionalFormatting>
  <conditionalFormatting sqref="AI88">
    <cfRule type="expression" dxfId="2745" priority="13359">
      <formula>IF(RIGHT(TEXT(AI88,"0.#"),1)=".",FALSE,TRUE)</formula>
    </cfRule>
    <cfRule type="expression" dxfId="2744" priority="13360">
      <formula>IF(RIGHT(TEXT(AI88,"0.#"),1)=".",TRUE,FALSE)</formula>
    </cfRule>
  </conditionalFormatting>
  <conditionalFormatting sqref="AI87">
    <cfRule type="expression" dxfId="2743" priority="13357">
      <formula>IF(RIGHT(TEXT(AI87,"0.#"),1)=".",FALSE,TRUE)</formula>
    </cfRule>
    <cfRule type="expression" dxfId="2742" priority="13358">
      <formula>IF(RIGHT(TEXT(AI87,"0.#"),1)=".",TRUE,FALSE)</formula>
    </cfRule>
  </conditionalFormatting>
  <conditionalFormatting sqref="AM88">
    <cfRule type="expression" dxfId="2741" priority="13353">
      <formula>IF(RIGHT(TEXT(AM88,"0.#"),1)=".",FALSE,TRUE)</formula>
    </cfRule>
    <cfRule type="expression" dxfId="2740" priority="13354">
      <formula>IF(RIGHT(TEXT(AM88,"0.#"),1)=".",TRUE,FALSE)</formula>
    </cfRule>
  </conditionalFormatting>
  <conditionalFormatting sqref="AM89">
    <cfRule type="expression" dxfId="2739" priority="13351">
      <formula>IF(RIGHT(TEXT(AM89,"0.#"),1)=".",FALSE,TRUE)</formula>
    </cfRule>
    <cfRule type="expression" dxfId="2738" priority="13352">
      <formula>IF(RIGHT(TEXT(AM89,"0.#"),1)=".",TRUE,FALSE)</formula>
    </cfRule>
  </conditionalFormatting>
  <conditionalFormatting sqref="AE92">
    <cfRule type="expression" dxfId="2737" priority="13337">
      <formula>IF(RIGHT(TEXT(AE92,"0.#"),1)=".",FALSE,TRUE)</formula>
    </cfRule>
    <cfRule type="expression" dxfId="2736" priority="13338">
      <formula>IF(RIGHT(TEXT(AE92,"0.#"),1)=".",TRUE,FALSE)</formula>
    </cfRule>
  </conditionalFormatting>
  <conditionalFormatting sqref="AE93">
    <cfRule type="expression" dxfId="2735" priority="13335">
      <formula>IF(RIGHT(TEXT(AE93,"0.#"),1)=".",FALSE,TRUE)</formula>
    </cfRule>
    <cfRule type="expression" dxfId="2734" priority="13336">
      <formula>IF(RIGHT(TEXT(AE93,"0.#"),1)=".",TRUE,FALSE)</formula>
    </cfRule>
  </conditionalFormatting>
  <conditionalFormatting sqref="AE94">
    <cfRule type="expression" dxfId="2733" priority="13333">
      <formula>IF(RIGHT(TEXT(AE94,"0.#"),1)=".",FALSE,TRUE)</formula>
    </cfRule>
    <cfRule type="expression" dxfId="2732" priority="13334">
      <formula>IF(RIGHT(TEXT(AE94,"0.#"),1)=".",TRUE,FALSE)</formula>
    </cfRule>
  </conditionalFormatting>
  <conditionalFormatting sqref="AI94">
    <cfRule type="expression" dxfId="2731" priority="13331">
      <formula>IF(RIGHT(TEXT(AI94,"0.#"),1)=".",FALSE,TRUE)</formula>
    </cfRule>
    <cfRule type="expression" dxfId="2730" priority="13332">
      <formula>IF(RIGHT(TEXT(AI94,"0.#"),1)=".",TRUE,FALSE)</formula>
    </cfRule>
  </conditionalFormatting>
  <conditionalFormatting sqref="AI93">
    <cfRule type="expression" dxfId="2729" priority="13329">
      <formula>IF(RIGHT(TEXT(AI93,"0.#"),1)=".",FALSE,TRUE)</formula>
    </cfRule>
    <cfRule type="expression" dxfId="2728" priority="13330">
      <formula>IF(RIGHT(TEXT(AI93,"0.#"),1)=".",TRUE,FALSE)</formula>
    </cfRule>
  </conditionalFormatting>
  <conditionalFormatting sqref="AI92">
    <cfRule type="expression" dxfId="2727" priority="13327">
      <formula>IF(RIGHT(TEXT(AI92,"0.#"),1)=".",FALSE,TRUE)</formula>
    </cfRule>
    <cfRule type="expression" dxfId="2726" priority="13328">
      <formula>IF(RIGHT(TEXT(AI92,"0.#"),1)=".",TRUE,FALSE)</formula>
    </cfRule>
  </conditionalFormatting>
  <conditionalFormatting sqref="AM92">
    <cfRule type="expression" dxfId="2725" priority="13325">
      <formula>IF(RIGHT(TEXT(AM92,"0.#"),1)=".",FALSE,TRUE)</formula>
    </cfRule>
    <cfRule type="expression" dxfId="2724" priority="13326">
      <formula>IF(RIGHT(TEXT(AM92,"0.#"),1)=".",TRUE,FALSE)</formula>
    </cfRule>
  </conditionalFormatting>
  <conditionalFormatting sqref="AM93">
    <cfRule type="expression" dxfId="2723" priority="13323">
      <formula>IF(RIGHT(TEXT(AM93,"0.#"),1)=".",FALSE,TRUE)</formula>
    </cfRule>
    <cfRule type="expression" dxfId="2722" priority="13324">
      <formula>IF(RIGHT(TEXT(AM93,"0.#"),1)=".",TRUE,FALSE)</formula>
    </cfRule>
  </conditionalFormatting>
  <conditionalFormatting sqref="AM94">
    <cfRule type="expression" dxfId="2721" priority="13321">
      <formula>IF(RIGHT(TEXT(AM94,"0.#"),1)=".",FALSE,TRUE)</formula>
    </cfRule>
    <cfRule type="expression" dxfId="2720" priority="13322">
      <formula>IF(RIGHT(TEXT(AM94,"0.#"),1)=".",TRUE,FALSE)</formula>
    </cfRule>
  </conditionalFormatting>
  <conditionalFormatting sqref="AE97">
    <cfRule type="expression" dxfId="2719" priority="13307">
      <formula>IF(RIGHT(TEXT(AE97,"0.#"),1)=".",FALSE,TRUE)</formula>
    </cfRule>
    <cfRule type="expression" dxfId="2718" priority="13308">
      <formula>IF(RIGHT(TEXT(AE97,"0.#"),1)=".",TRUE,FALSE)</formula>
    </cfRule>
  </conditionalFormatting>
  <conditionalFormatting sqref="AE98">
    <cfRule type="expression" dxfId="2717" priority="13305">
      <formula>IF(RIGHT(TEXT(AE98,"0.#"),1)=".",FALSE,TRUE)</formula>
    </cfRule>
    <cfRule type="expression" dxfId="2716" priority="13306">
      <formula>IF(RIGHT(TEXT(AE98,"0.#"),1)=".",TRUE,FALSE)</formula>
    </cfRule>
  </conditionalFormatting>
  <conditionalFormatting sqref="AE99">
    <cfRule type="expression" dxfId="2715" priority="13303">
      <formula>IF(RIGHT(TEXT(AE99,"0.#"),1)=".",FALSE,TRUE)</formula>
    </cfRule>
    <cfRule type="expression" dxfId="2714" priority="13304">
      <formula>IF(RIGHT(TEXT(AE99,"0.#"),1)=".",TRUE,FALSE)</formula>
    </cfRule>
  </conditionalFormatting>
  <conditionalFormatting sqref="AI99">
    <cfRule type="expression" dxfId="2713" priority="13301">
      <formula>IF(RIGHT(TEXT(AI99,"0.#"),1)=".",FALSE,TRUE)</formula>
    </cfRule>
    <cfRule type="expression" dxfId="2712" priority="13302">
      <formula>IF(RIGHT(TEXT(AI99,"0.#"),1)=".",TRUE,FALSE)</formula>
    </cfRule>
  </conditionalFormatting>
  <conditionalFormatting sqref="AI98">
    <cfRule type="expression" dxfId="2711" priority="13299">
      <formula>IF(RIGHT(TEXT(AI98,"0.#"),1)=".",FALSE,TRUE)</formula>
    </cfRule>
    <cfRule type="expression" dxfId="2710" priority="13300">
      <formula>IF(RIGHT(TEXT(AI98,"0.#"),1)=".",TRUE,FALSE)</formula>
    </cfRule>
  </conditionalFormatting>
  <conditionalFormatting sqref="AI97">
    <cfRule type="expression" dxfId="2709" priority="13297">
      <formula>IF(RIGHT(TEXT(AI97,"0.#"),1)=".",FALSE,TRUE)</formula>
    </cfRule>
    <cfRule type="expression" dxfId="2708" priority="13298">
      <formula>IF(RIGHT(TEXT(AI97,"0.#"),1)=".",TRUE,FALSE)</formula>
    </cfRule>
  </conditionalFormatting>
  <conditionalFormatting sqref="AM97">
    <cfRule type="expression" dxfId="2707" priority="13295">
      <formula>IF(RIGHT(TEXT(AM97,"0.#"),1)=".",FALSE,TRUE)</formula>
    </cfRule>
    <cfRule type="expression" dxfId="2706" priority="13296">
      <formula>IF(RIGHT(TEXT(AM97,"0.#"),1)=".",TRUE,FALSE)</formula>
    </cfRule>
  </conditionalFormatting>
  <conditionalFormatting sqref="AM98">
    <cfRule type="expression" dxfId="2705" priority="13293">
      <formula>IF(RIGHT(TEXT(AM98,"0.#"),1)=".",FALSE,TRUE)</formula>
    </cfRule>
    <cfRule type="expression" dxfId="2704" priority="13294">
      <formula>IF(RIGHT(TEXT(AM98,"0.#"),1)=".",TRUE,FALSE)</formula>
    </cfRule>
  </conditionalFormatting>
  <conditionalFormatting sqref="AM99">
    <cfRule type="expression" dxfId="2703" priority="13291">
      <formula>IF(RIGHT(TEXT(AM99,"0.#"),1)=".",FALSE,TRUE)</formula>
    </cfRule>
    <cfRule type="expression" dxfId="2702" priority="13292">
      <formula>IF(RIGHT(TEXT(AM99,"0.#"),1)=".",TRUE,FALSE)</formula>
    </cfRule>
  </conditionalFormatting>
  <conditionalFormatting sqref="AI101">
    <cfRule type="expression" dxfId="2701" priority="13277">
      <formula>IF(RIGHT(TEXT(AI101,"0.#"),1)=".",FALSE,TRUE)</formula>
    </cfRule>
    <cfRule type="expression" dxfId="2700" priority="13278">
      <formula>IF(RIGHT(TEXT(AI101,"0.#"),1)=".",TRUE,FALSE)</formula>
    </cfRule>
  </conditionalFormatting>
  <conditionalFormatting sqref="AM101">
    <cfRule type="expression" dxfId="2699" priority="13275">
      <formula>IF(RIGHT(TEXT(AM101,"0.#"),1)=".",FALSE,TRUE)</formula>
    </cfRule>
    <cfRule type="expression" dxfId="2698" priority="13276">
      <formula>IF(RIGHT(TEXT(AM101,"0.#"),1)=".",TRUE,FALSE)</formula>
    </cfRule>
  </conditionalFormatting>
  <conditionalFormatting sqref="AE102">
    <cfRule type="expression" dxfId="2697" priority="13273">
      <formula>IF(RIGHT(TEXT(AE102,"0.#"),1)=".",FALSE,TRUE)</formula>
    </cfRule>
    <cfRule type="expression" dxfId="2696" priority="13274">
      <formula>IF(RIGHT(TEXT(AE102,"0.#"),1)=".",TRUE,FALSE)</formula>
    </cfRule>
  </conditionalFormatting>
  <conditionalFormatting sqref="AI102">
    <cfRule type="expression" dxfId="2695" priority="13271">
      <formula>IF(RIGHT(TEXT(AI102,"0.#"),1)=".",FALSE,TRUE)</formula>
    </cfRule>
    <cfRule type="expression" dxfId="2694" priority="13272">
      <formula>IF(RIGHT(TEXT(AI102,"0.#"),1)=".",TRUE,FALSE)</formula>
    </cfRule>
  </conditionalFormatting>
  <conditionalFormatting sqref="AM102">
    <cfRule type="expression" dxfId="2693" priority="13269">
      <formula>IF(RIGHT(TEXT(AM102,"0.#"),1)=".",FALSE,TRUE)</formula>
    </cfRule>
    <cfRule type="expression" dxfId="2692" priority="13270">
      <formula>IF(RIGHT(TEXT(AM102,"0.#"),1)=".",TRUE,FALSE)</formula>
    </cfRule>
  </conditionalFormatting>
  <conditionalFormatting sqref="AQ102">
    <cfRule type="expression" dxfId="2691" priority="13267">
      <formula>IF(RIGHT(TEXT(AQ102,"0.#"),1)=".",FALSE,TRUE)</formula>
    </cfRule>
    <cfRule type="expression" dxfId="2690" priority="13268">
      <formula>IF(RIGHT(TEXT(AQ102,"0.#"),1)=".",TRUE,FALSE)</formula>
    </cfRule>
  </conditionalFormatting>
  <conditionalFormatting sqref="AE104">
    <cfRule type="expression" dxfId="2689" priority="13265">
      <formula>IF(RIGHT(TEXT(AE104,"0.#"),1)=".",FALSE,TRUE)</formula>
    </cfRule>
    <cfRule type="expression" dxfId="2688" priority="13266">
      <formula>IF(RIGHT(TEXT(AE104,"0.#"),1)=".",TRUE,FALSE)</formula>
    </cfRule>
  </conditionalFormatting>
  <conditionalFormatting sqref="AI104">
    <cfRule type="expression" dxfId="2687" priority="13263">
      <formula>IF(RIGHT(TEXT(AI104,"0.#"),1)=".",FALSE,TRUE)</formula>
    </cfRule>
    <cfRule type="expression" dxfId="2686" priority="13264">
      <formula>IF(RIGHT(TEXT(AI104,"0.#"),1)=".",TRUE,FALSE)</formula>
    </cfRule>
  </conditionalFormatting>
  <conditionalFormatting sqref="AM104">
    <cfRule type="expression" dxfId="2685" priority="13261">
      <formula>IF(RIGHT(TEXT(AM104,"0.#"),1)=".",FALSE,TRUE)</formula>
    </cfRule>
    <cfRule type="expression" dxfId="2684" priority="13262">
      <formula>IF(RIGHT(TEXT(AM104,"0.#"),1)=".",TRUE,FALSE)</formula>
    </cfRule>
  </conditionalFormatting>
  <conditionalFormatting sqref="AE105">
    <cfRule type="expression" dxfId="2683" priority="13259">
      <formula>IF(RIGHT(TEXT(AE105,"0.#"),1)=".",FALSE,TRUE)</formula>
    </cfRule>
    <cfRule type="expression" dxfId="2682" priority="13260">
      <formula>IF(RIGHT(TEXT(AE105,"0.#"),1)=".",TRUE,FALSE)</formula>
    </cfRule>
  </conditionalFormatting>
  <conditionalFormatting sqref="AI105">
    <cfRule type="expression" dxfId="2681" priority="13257">
      <formula>IF(RIGHT(TEXT(AI105,"0.#"),1)=".",FALSE,TRUE)</formula>
    </cfRule>
    <cfRule type="expression" dxfId="2680" priority="13258">
      <formula>IF(RIGHT(TEXT(AI105,"0.#"),1)=".",TRUE,FALSE)</formula>
    </cfRule>
  </conditionalFormatting>
  <conditionalFormatting sqref="AM105">
    <cfRule type="expression" dxfId="2679" priority="13255">
      <formula>IF(RIGHT(TEXT(AM105,"0.#"),1)=".",FALSE,TRUE)</formula>
    </cfRule>
    <cfRule type="expression" dxfId="2678" priority="13256">
      <formula>IF(RIGHT(TEXT(AM105,"0.#"),1)=".",TRUE,FALSE)</formula>
    </cfRule>
  </conditionalFormatting>
  <conditionalFormatting sqref="AE107">
    <cfRule type="expression" dxfId="2677" priority="13251">
      <formula>IF(RIGHT(TEXT(AE107,"0.#"),1)=".",FALSE,TRUE)</formula>
    </cfRule>
    <cfRule type="expression" dxfId="2676" priority="13252">
      <formula>IF(RIGHT(TEXT(AE107,"0.#"),1)=".",TRUE,FALSE)</formula>
    </cfRule>
  </conditionalFormatting>
  <conditionalFormatting sqref="AI107">
    <cfRule type="expression" dxfId="2675" priority="13249">
      <formula>IF(RIGHT(TEXT(AI107,"0.#"),1)=".",FALSE,TRUE)</formula>
    </cfRule>
    <cfRule type="expression" dxfId="2674" priority="13250">
      <formula>IF(RIGHT(TEXT(AI107,"0.#"),1)=".",TRUE,FALSE)</formula>
    </cfRule>
  </conditionalFormatting>
  <conditionalFormatting sqref="AM107">
    <cfRule type="expression" dxfId="2673" priority="13247">
      <formula>IF(RIGHT(TEXT(AM107,"0.#"),1)=".",FALSE,TRUE)</formula>
    </cfRule>
    <cfRule type="expression" dxfId="2672" priority="13248">
      <formula>IF(RIGHT(TEXT(AM107,"0.#"),1)=".",TRUE,FALSE)</formula>
    </cfRule>
  </conditionalFormatting>
  <conditionalFormatting sqref="AE108">
    <cfRule type="expression" dxfId="2671" priority="13245">
      <formula>IF(RIGHT(TEXT(AE108,"0.#"),1)=".",FALSE,TRUE)</formula>
    </cfRule>
    <cfRule type="expression" dxfId="2670" priority="13246">
      <formula>IF(RIGHT(TEXT(AE108,"0.#"),1)=".",TRUE,FALSE)</formula>
    </cfRule>
  </conditionalFormatting>
  <conditionalFormatting sqref="AI108">
    <cfRule type="expression" dxfId="2669" priority="13243">
      <formula>IF(RIGHT(TEXT(AI108,"0.#"),1)=".",FALSE,TRUE)</formula>
    </cfRule>
    <cfRule type="expression" dxfId="2668" priority="13244">
      <formula>IF(RIGHT(TEXT(AI108,"0.#"),1)=".",TRUE,FALSE)</formula>
    </cfRule>
  </conditionalFormatting>
  <conditionalFormatting sqref="AM108">
    <cfRule type="expression" dxfId="2667" priority="13241">
      <formula>IF(RIGHT(TEXT(AM108,"0.#"),1)=".",FALSE,TRUE)</formula>
    </cfRule>
    <cfRule type="expression" dxfId="2666" priority="13242">
      <formula>IF(RIGHT(TEXT(AM108,"0.#"),1)=".",TRUE,FALSE)</formula>
    </cfRule>
  </conditionalFormatting>
  <conditionalFormatting sqref="AE110">
    <cfRule type="expression" dxfId="2665" priority="13237">
      <formula>IF(RIGHT(TEXT(AE110,"0.#"),1)=".",FALSE,TRUE)</formula>
    </cfRule>
    <cfRule type="expression" dxfId="2664" priority="13238">
      <formula>IF(RIGHT(TEXT(AE110,"0.#"),1)=".",TRUE,FALSE)</formula>
    </cfRule>
  </conditionalFormatting>
  <conditionalFormatting sqref="AI110">
    <cfRule type="expression" dxfId="2663" priority="13235">
      <formula>IF(RIGHT(TEXT(AI110,"0.#"),1)=".",FALSE,TRUE)</formula>
    </cfRule>
    <cfRule type="expression" dxfId="2662" priority="13236">
      <formula>IF(RIGHT(TEXT(AI110,"0.#"),1)=".",TRUE,FALSE)</formula>
    </cfRule>
  </conditionalFormatting>
  <conditionalFormatting sqref="AM110">
    <cfRule type="expression" dxfId="2661" priority="13233">
      <formula>IF(RIGHT(TEXT(AM110,"0.#"),1)=".",FALSE,TRUE)</formula>
    </cfRule>
    <cfRule type="expression" dxfId="2660" priority="13234">
      <formula>IF(RIGHT(TEXT(AM110,"0.#"),1)=".",TRUE,FALSE)</formula>
    </cfRule>
  </conditionalFormatting>
  <conditionalFormatting sqref="AE111">
    <cfRule type="expression" dxfId="2659" priority="13231">
      <formula>IF(RIGHT(TEXT(AE111,"0.#"),1)=".",FALSE,TRUE)</formula>
    </cfRule>
    <cfRule type="expression" dxfId="2658" priority="13232">
      <formula>IF(RIGHT(TEXT(AE111,"0.#"),1)=".",TRUE,FALSE)</formula>
    </cfRule>
  </conditionalFormatting>
  <conditionalFormatting sqref="AI111">
    <cfRule type="expression" dxfId="2657" priority="13229">
      <formula>IF(RIGHT(TEXT(AI111,"0.#"),1)=".",FALSE,TRUE)</formula>
    </cfRule>
    <cfRule type="expression" dxfId="2656" priority="13230">
      <formula>IF(RIGHT(TEXT(AI111,"0.#"),1)=".",TRUE,FALSE)</formula>
    </cfRule>
  </conditionalFormatting>
  <conditionalFormatting sqref="AM111">
    <cfRule type="expression" dxfId="2655" priority="13227">
      <formula>IF(RIGHT(TEXT(AM111,"0.#"),1)=".",FALSE,TRUE)</formula>
    </cfRule>
    <cfRule type="expression" dxfId="2654" priority="13228">
      <formula>IF(RIGHT(TEXT(AM111,"0.#"),1)=".",TRUE,FALSE)</formula>
    </cfRule>
  </conditionalFormatting>
  <conditionalFormatting sqref="AE113">
    <cfRule type="expression" dxfId="2653" priority="13223">
      <formula>IF(RIGHT(TEXT(AE113,"0.#"),1)=".",FALSE,TRUE)</formula>
    </cfRule>
    <cfRule type="expression" dxfId="2652" priority="13224">
      <formula>IF(RIGHT(TEXT(AE113,"0.#"),1)=".",TRUE,FALSE)</formula>
    </cfRule>
  </conditionalFormatting>
  <conditionalFormatting sqref="AI113">
    <cfRule type="expression" dxfId="2651" priority="13221">
      <formula>IF(RIGHT(TEXT(AI113,"0.#"),1)=".",FALSE,TRUE)</formula>
    </cfRule>
    <cfRule type="expression" dxfId="2650" priority="13222">
      <formula>IF(RIGHT(TEXT(AI113,"0.#"),1)=".",TRUE,FALSE)</formula>
    </cfRule>
  </conditionalFormatting>
  <conditionalFormatting sqref="AM113">
    <cfRule type="expression" dxfId="2649" priority="13219">
      <formula>IF(RIGHT(TEXT(AM113,"0.#"),1)=".",FALSE,TRUE)</formula>
    </cfRule>
    <cfRule type="expression" dxfId="2648" priority="13220">
      <formula>IF(RIGHT(TEXT(AM113,"0.#"),1)=".",TRUE,FALSE)</formula>
    </cfRule>
  </conditionalFormatting>
  <conditionalFormatting sqref="AE114">
    <cfRule type="expression" dxfId="2647" priority="13217">
      <formula>IF(RIGHT(TEXT(AE114,"0.#"),1)=".",FALSE,TRUE)</formula>
    </cfRule>
    <cfRule type="expression" dxfId="2646" priority="13218">
      <formula>IF(RIGHT(TEXT(AE114,"0.#"),1)=".",TRUE,FALSE)</formula>
    </cfRule>
  </conditionalFormatting>
  <conditionalFormatting sqref="AI114">
    <cfRule type="expression" dxfId="2645" priority="13215">
      <formula>IF(RIGHT(TEXT(AI114,"0.#"),1)=".",FALSE,TRUE)</formula>
    </cfRule>
    <cfRule type="expression" dxfId="2644" priority="13216">
      <formula>IF(RIGHT(TEXT(AI114,"0.#"),1)=".",TRUE,FALSE)</formula>
    </cfRule>
  </conditionalFormatting>
  <conditionalFormatting sqref="AM114">
    <cfRule type="expression" dxfId="2643" priority="13213">
      <formula>IF(RIGHT(TEXT(AM114,"0.#"),1)=".",FALSE,TRUE)</formula>
    </cfRule>
    <cfRule type="expression" dxfId="2642" priority="13214">
      <formula>IF(RIGHT(TEXT(AM114,"0.#"),1)=".",TRUE,FALSE)</formula>
    </cfRule>
  </conditionalFormatting>
  <conditionalFormatting sqref="AE116 AQ116">
    <cfRule type="expression" dxfId="2641" priority="13209">
      <formula>IF(RIGHT(TEXT(AE116,"0.#"),1)=".",FALSE,TRUE)</formula>
    </cfRule>
    <cfRule type="expression" dxfId="2640" priority="13210">
      <formula>IF(RIGHT(TEXT(AE116,"0.#"),1)=".",TRUE,FALSE)</formula>
    </cfRule>
  </conditionalFormatting>
  <conditionalFormatting sqref="AI116">
    <cfRule type="expression" dxfId="2639" priority="13207">
      <formula>IF(RIGHT(TEXT(AI116,"0.#"),1)=".",FALSE,TRUE)</formula>
    </cfRule>
    <cfRule type="expression" dxfId="2638" priority="13208">
      <formula>IF(RIGHT(TEXT(AI116,"0.#"),1)=".",TRUE,FALSE)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E117 AM117">
    <cfRule type="expression" dxfId="2635" priority="13203">
      <formula>IF(RIGHT(TEXT(AE117,"0.#"),1)=".",FALSE,TRUE)</formula>
    </cfRule>
    <cfRule type="expression" dxfId="2634" priority="13204">
      <formula>IF(RIGHT(TEXT(AE117,"0.#"),1)=".",TRUE,FALSE)</formula>
    </cfRule>
  </conditionalFormatting>
  <conditionalFormatting sqref="AI117">
    <cfRule type="expression" dxfId="2633" priority="13201">
      <formula>IF(RIGHT(TEXT(AI117,"0.#"),1)=".",FALSE,TRUE)</formula>
    </cfRule>
    <cfRule type="expression" dxfId="2632" priority="13202">
      <formula>IF(RIGHT(TEXT(AI117,"0.#"),1)=".",TRUE,FALSE)</formula>
    </cfRule>
  </conditionalFormatting>
  <conditionalFormatting sqref="AQ117">
    <cfRule type="expression" dxfId="2631" priority="13197">
      <formula>IF(RIGHT(TEXT(AQ117,"0.#"),1)=".",FALSE,TRUE)</formula>
    </cfRule>
    <cfRule type="expression" dxfId="2630" priority="13198">
      <formula>IF(RIGHT(TEXT(AQ117,"0.#"),1)=".",TRUE,FALSE)</formula>
    </cfRule>
  </conditionalFormatting>
  <conditionalFormatting sqref="AE119 AQ119">
    <cfRule type="expression" dxfId="2629" priority="13195">
      <formula>IF(RIGHT(TEXT(AE119,"0.#"),1)=".",FALSE,TRUE)</formula>
    </cfRule>
    <cfRule type="expression" dxfId="2628" priority="13196">
      <formula>IF(RIGHT(TEXT(AE119,"0.#"),1)=".",TRUE,FALSE)</formula>
    </cfRule>
  </conditionalFormatting>
  <conditionalFormatting sqref="AI119">
    <cfRule type="expression" dxfId="2627" priority="13193">
      <formula>IF(RIGHT(TEXT(AI119,"0.#"),1)=".",FALSE,TRUE)</formula>
    </cfRule>
    <cfRule type="expression" dxfId="2626" priority="13194">
      <formula>IF(RIGHT(TEXT(AI119,"0.#"),1)=".",TRUE,FALSE)</formula>
    </cfRule>
  </conditionalFormatting>
  <conditionalFormatting sqref="AM119">
    <cfRule type="expression" dxfId="2625" priority="13191">
      <formula>IF(RIGHT(TEXT(AM119,"0.#"),1)=".",FALSE,TRUE)</formula>
    </cfRule>
    <cfRule type="expression" dxfId="2624" priority="13192">
      <formula>IF(RIGHT(TEXT(AM119,"0.#"),1)=".",TRUE,FALSE)</formula>
    </cfRule>
  </conditionalFormatting>
  <conditionalFormatting sqref="AQ120">
    <cfRule type="expression" dxfId="2623" priority="13183">
      <formula>IF(RIGHT(TEXT(AQ120,"0.#"),1)=".",FALSE,TRUE)</formula>
    </cfRule>
    <cfRule type="expression" dxfId="2622" priority="13184">
      <formula>IF(RIGHT(TEXT(AQ120,"0.#"),1)=".",TRUE,FALSE)</formula>
    </cfRule>
  </conditionalFormatting>
  <conditionalFormatting sqref="AE122 AQ122">
    <cfRule type="expression" dxfId="2621" priority="13181">
      <formula>IF(RIGHT(TEXT(AE122,"0.#"),1)=".",FALSE,TRUE)</formula>
    </cfRule>
    <cfRule type="expression" dxfId="2620" priority="13182">
      <formula>IF(RIGHT(TEXT(AE122,"0.#"),1)=".",TRUE,FALSE)</formula>
    </cfRule>
  </conditionalFormatting>
  <conditionalFormatting sqref="AI122">
    <cfRule type="expression" dxfId="2619" priority="13179">
      <formula>IF(RIGHT(TEXT(AI122,"0.#"),1)=".",FALSE,TRUE)</formula>
    </cfRule>
    <cfRule type="expression" dxfId="2618" priority="13180">
      <formula>IF(RIGHT(TEXT(AI122,"0.#"),1)=".",TRUE,FALSE)</formula>
    </cfRule>
  </conditionalFormatting>
  <conditionalFormatting sqref="AM122">
    <cfRule type="expression" dxfId="2617" priority="13177">
      <formula>IF(RIGHT(TEXT(AM122,"0.#"),1)=".",FALSE,TRUE)</formula>
    </cfRule>
    <cfRule type="expression" dxfId="2616" priority="13178">
      <formula>IF(RIGHT(TEXT(AM122,"0.#"),1)=".",TRUE,FALSE)</formula>
    </cfRule>
  </conditionalFormatting>
  <conditionalFormatting sqref="AQ123">
    <cfRule type="expression" dxfId="2615" priority="13169">
      <formula>IF(RIGHT(TEXT(AQ123,"0.#"),1)=".",FALSE,TRUE)</formula>
    </cfRule>
    <cfRule type="expression" dxfId="2614" priority="13170">
      <formula>IF(RIGHT(TEXT(AQ123,"0.#"),1)=".",TRUE,FALSE)</formula>
    </cfRule>
  </conditionalFormatting>
  <conditionalFormatting sqref="AE125 AQ125">
    <cfRule type="expression" dxfId="2613" priority="13167">
      <formula>IF(RIGHT(TEXT(AE125,"0.#"),1)=".",FALSE,TRUE)</formula>
    </cfRule>
    <cfRule type="expression" dxfId="2612" priority="13168">
      <formula>IF(RIGHT(TEXT(AE125,"0.#"),1)=".",TRUE,FALSE)</formula>
    </cfRule>
  </conditionalFormatting>
  <conditionalFormatting sqref="AI125">
    <cfRule type="expression" dxfId="2611" priority="13165">
      <formula>IF(RIGHT(TEXT(AI125,"0.#"),1)=".",FALSE,TRUE)</formula>
    </cfRule>
    <cfRule type="expression" dxfId="2610" priority="13166">
      <formula>IF(RIGHT(TEXT(AI125,"0.#"),1)=".",TRUE,FALSE)</formula>
    </cfRule>
  </conditionalFormatting>
  <conditionalFormatting sqref="AM125">
    <cfRule type="expression" dxfId="2609" priority="13163">
      <formula>IF(RIGHT(TEXT(AM125,"0.#"),1)=".",FALSE,TRUE)</formula>
    </cfRule>
    <cfRule type="expression" dxfId="2608" priority="13164">
      <formula>IF(RIGHT(TEXT(AM125,"0.#"),1)=".",TRUE,FALSE)</formula>
    </cfRule>
  </conditionalFormatting>
  <conditionalFormatting sqref="AQ126">
    <cfRule type="expression" dxfId="2607" priority="13155">
      <formula>IF(RIGHT(TEXT(AQ126,"0.#"),1)=".",FALSE,TRUE)</formula>
    </cfRule>
    <cfRule type="expression" dxfId="2606" priority="13156">
      <formula>IF(RIGHT(TEXT(AQ126,"0.#"),1)=".",TRUE,FALSE)</formula>
    </cfRule>
  </conditionalFormatting>
  <conditionalFormatting sqref="AE128 AQ128">
    <cfRule type="expression" dxfId="2605" priority="13153">
      <formula>IF(RIGHT(TEXT(AE128,"0.#"),1)=".",FALSE,TRUE)</formula>
    </cfRule>
    <cfRule type="expression" dxfId="2604" priority="13154">
      <formula>IF(RIGHT(TEXT(AE128,"0.#"),1)=".",TRUE,FALSE)</formula>
    </cfRule>
  </conditionalFormatting>
  <conditionalFormatting sqref="AI128">
    <cfRule type="expression" dxfId="2603" priority="13151">
      <formula>IF(RIGHT(TEXT(AI128,"0.#"),1)=".",FALSE,TRUE)</formula>
    </cfRule>
    <cfRule type="expression" dxfId="2602" priority="13152">
      <formula>IF(RIGHT(TEXT(AI128,"0.#"),1)=".",TRUE,FALSE)</formula>
    </cfRule>
  </conditionalFormatting>
  <conditionalFormatting sqref="AM128">
    <cfRule type="expression" dxfId="2601" priority="13149">
      <formula>IF(RIGHT(TEXT(AM128,"0.#"),1)=".",FALSE,TRUE)</formula>
    </cfRule>
    <cfRule type="expression" dxfId="2600" priority="13150">
      <formula>IF(RIGHT(TEXT(AM128,"0.#"),1)=".",TRUE,FALSE)</formula>
    </cfRule>
  </conditionalFormatting>
  <conditionalFormatting sqref="AQ129">
    <cfRule type="expression" dxfId="2599" priority="13141">
      <formula>IF(RIGHT(TEXT(AQ129,"0.#"),1)=".",FALSE,TRUE)</formula>
    </cfRule>
    <cfRule type="expression" dxfId="2598" priority="13142">
      <formula>IF(RIGHT(TEXT(AQ129,"0.#"),1)=".",TRUE,FALSE)</formula>
    </cfRule>
  </conditionalFormatting>
  <conditionalFormatting sqref="AE75">
    <cfRule type="expression" dxfId="2597" priority="13139">
      <formula>IF(RIGHT(TEXT(AE75,"0.#"),1)=".",FALSE,TRUE)</formula>
    </cfRule>
    <cfRule type="expression" dxfId="2596" priority="13140">
      <formula>IF(RIGHT(TEXT(AE75,"0.#"),1)=".",TRUE,FALSE)</formula>
    </cfRule>
  </conditionalFormatting>
  <conditionalFormatting sqref="AE76">
    <cfRule type="expression" dxfId="2595" priority="13137">
      <formula>IF(RIGHT(TEXT(AE76,"0.#"),1)=".",FALSE,TRUE)</formula>
    </cfRule>
    <cfRule type="expression" dxfId="2594" priority="13138">
      <formula>IF(RIGHT(TEXT(AE76,"0.#"),1)=".",TRUE,FALSE)</formula>
    </cfRule>
  </conditionalFormatting>
  <conditionalFormatting sqref="AE77">
    <cfRule type="expression" dxfId="2593" priority="13135">
      <formula>IF(RIGHT(TEXT(AE77,"0.#"),1)=".",FALSE,TRUE)</formula>
    </cfRule>
    <cfRule type="expression" dxfId="2592" priority="13136">
      <formula>IF(RIGHT(TEXT(AE77,"0.#"),1)=".",TRUE,FALSE)</formula>
    </cfRule>
  </conditionalFormatting>
  <conditionalFormatting sqref="AI77">
    <cfRule type="expression" dxfId="2591" priority="13133">
      <formula>IF(RIGHT(TEXT(AI77,"0.#"),1)=".",FALSE,TRUE)</formula>
    </cfRule>
    <cfRule type="expression" dxfId="2590" priority="13134">
      <formula>IF(RIGHT(TEXT(AI77,"0.#"),1)=".",TRUE,FALSE)</formula>
    </cfRule>
  </conditionalFormatting>
  <conditionalFormatting sqref="AI76">
    <cfRule type="expression" dxfId="2589" priority="13131">
      <formula>IF(RIGHT(TEXT(AI76,"0.#"),1)=".",FALSE,TRUE)</formula>
    </cfRule>
    <cfRule type="expression" dxfId="2588" priority="13132">
      <formula>IF(RIGHT(TEXT(AI76,"0.#"),1)=".",TRUE,FALSE)</formula>
    </cfRule>
  </conditionalFormatting>
  <conditionalFormatting sqref="AI75">
    <cfRule type="expression" dxfId="2587" priority="13129">
      <formula>IF(RIGHT(TEXT(AI75,"0.#"),1)=".",FALSE,TRUE)</formula>
    </cfRule>
    <cfRule type="expression" dxfId="2586" priority="13130">
      <formula>IF(RIGHT(TEXT(AI75,"0.#"),1)=".",TRUE,FALSE)</formula>
    </cfRule>
  </conditionalFormatting>
  <conditionalFormatting sqref="AM75">
    <cfRule type="expression" dxfId="2585" priority="13127">
      <formula>IF(RIGHT(TEXT(AM75,"0.#"),1)=".",FALSE,TRUE)</formula>
    </cfRule>
    <cfRule type="expression" dxfId="2584" priority="13128">
      <formula>IF(RIGHT(TEXT(AM75,"0.#"),1)=".",TRUE,FALSE)</formula>
    </cfRule>
  </conditionalFormatting>
  <conditionalFormatting sqref="AM76">
    <cfRule type="expression" dxfId="2583" priority="13125">
      <formula>IF(RIGHT(TEXT(AM76,"0.#"),1)=".",FALSE,TRUE)</formula>
    </cfRule>
    <cfRule type="expression" dxfId="2582" priority="13126">
      <formula>IF(RIGHT(TEXT(AM76,"0.#"),1)=".",TRUE,FALSE)</formula>
    </cfRule>
  </conditionalFormatting>
  <conditionalFormatting sqref="AM77">
    <cfRule type="expression" dxfId="2581" priority="13123">
      <formula>IF(RIGHT(TEXT(AM77,"0.#"),1)=".",FALSE,TRUE)</formula>
    </cfRule>
    <cfRule type="expression" dxfId="2580" priority="13124">
      <formula>IF(RIGHT(TEXT(AM77,"0.#"),1)=".",TRUE,FALSE)</formula>
    </cfRule>
  </conditionalFormatting>
  <conditionalFormatting sqref="AE134:AE135 AI134:AI135 AM134:AM135 AQ134:AQ135 AU134:AU135">
    <cfRule type="expression" dxfId="2579" priority="13109">
      <formula>IF(RIGHT(TEXT(AE134,"0.#"),1)=".",FALSE,TRUE)</formula>
    </cfRule>
    <cfRule type="expression" dxfId="2578" priority="13110">
      <formula>IF(RIGHT(TEXT(AE134,"0.#"),1)=".",TRUE,FALSE)</formula>
    </cfRule>
  </conditionalFormatting>
  <conditionalFormatting sqref="AE433">
    <cfRule type="expression" dxfId="2577" priority="13079">
      <formula>IF(RIGHT(TEXT(AE433,"0.#"),1)=".",FALSE,TRUE)</formula>
    </cfRule>
    <cfRule type="expression" dxfId="2576" priority="13080">
      <formula>IF(RIGHT(TEXT(AE433,"0.#"),1)=".",TRUE,FALSE)</formula>
    </cfRule>
  </conditionalFormatting>
  <conditionalFormatting sqref="AM435">
    <cfRule type="expression" dxfId="2575" priority="13063">
      <formula>IF(RIGHT(TEXT(AM435,"0.#"),1)=".",FALSE,TRUE)</formula>
    </cfRule>
    <cfRule type="expression" dxfId="2574" priority="13064">
      <formula>IF(RIGHT(TEXT(AM435,"0.#"),1)=".",TRUE,FALSE)</formula>
    </cfRule>
  </conditionalFormatting>
  <conditionalFormatting sqref="AE434">
    <cfRule type="expression" dxfId="2573" priority="13077">
      <formula>IF(RIGHT(TEXT(AE434,"0.#"),1)=".",FALSE,TRUE)</formula>
    </cfRule>
    <cfRule type="expression" dxfId="2572" priority="13078">
      <formula>IF(RIGHT(TEXT(AE434,"0.#"),1)=".",TRUE,FALSE)</formula>
    </cfRule>
  </conditionalFormatting>
  <conditionalFormatting sqref="AE435">
    <cfRule type="expression" dxfId="2571" priority="13075">
      <formula>IF(RIGHT(TEXT(AE435,"0.#"),1)=".",FALSE,TRUE)</formula>
    </cfRule>
    <cfRule type="expression" dxfId="2570" priority="13076">
      <formula>IF(RIGHT(TEXT(AE435,"0.#"),1)=".",TRUE,FALSE)</formula>
    </cfRule>
  </conditionalFormatting>
  <conditionalFormatting sqref="AM433">
    <cfRule type="expression" dxfId="2569" priority="13067">
      <formula>IF(RIGHT(TEXT(AM433,"0.#"),1)=".",FALSE,TRUE)</formula>
    </cfRule>
    <cfRule type="expression" dxfId="2568" priority="13068">
      <formula>IF(RIGHT(TEXT(AM433,"0.#"),1)=".",TRUE,FALSE)</formula>
    </cfRule>
  </conditionalFormatting>
  <conditionalFormatting sqref="AM434">
    <cfRule type="expression" dxfId="2567" priority="13065">
      <formula>IF(RIGHT(TEXT(AM434,"0.#"),1)=".",FALSE,TRUE)</formula>
    </cfRule>
    <cfRule type="expression" dxfId="2566" priority="13066">
      <formula>IF(RIGHT(TEXT(AM434,"0.#"),1)=".",TRUE,FALSE)</formula>
    </cfRule>
  </conditionalFormatting>
  <conditionalFormatting sqref="AU433">
    <cfRule type="expression" dxfId="2565" priority="13055">
      <formula>IF(RIGHT(TEXT(AU433,"0.#"),1)=".",FALSE,TRUE)</formula>
    </cfRule>
    <cfRule type="expression" dxfId="2564" priority="13056">
      <formula>IF(RIGHT(TEXT(AU433,"0.#"),1)=".",TRUE,FALSE)</formula>
    </cfRule>
  </conditionalFormatting>
  <conditionalFormatting sqref="AU434">
    <cfRule type="expression" dxfId="2563" priority="13053">
      <formula>IF(RIGHT(TEXT(AU434,"0.#"),1)=".",FALSE,TRUE)</formula>
    </cfRule>
    <cfRule type="expression" dxfId="2562" priority="13054">
      <formula>IF(RIGHT(TEXT(AU434,"0.#"),1)=".",TRUE,FALSE)</formula>
    </cfRule>
  </conditionalFormatting>
  <conditionalFormatting sqref="AU435">
    <cfRule type="expression" dxfId="2561" priority="13051">
      <formula>IF(RIGHT(TEXT(AU435,"0.#"),1)=".",FALSE,TRUE)</formula>
    </cfRule>
    <cfRule type="expression" dxfId="2560" priority="13052">
      <formula>IF(RIGHT(TEXT(AU435,"0.#"),1)=".",TRUE,FALSE)</formula>
    </cfRule>
  </conditionalFormatting>
  <conditionalFormatting sqref="AI435">
    <cfRule type="expression" dxfId="2559" priority="12985">
      <formula>IF(RIGHT(TEXT(AI435,"0.#"),1)=".",FALSE,TRUE)</formula>
    </cfRule>
    <cfRule type="expression" dxfId="2558" priority="12986">
      <formula>IF(RIGHT(TEXT(AI435,"0.#"),1)=".",TRUE,FALSE)</formula>
    </cfRule>
  </conditionalFormatting>
  <conditionalFormatting sqref="AI433">
    <cfRule type="expression" dxfId="2557" priority="12989">
      <formula>IF(RIGHT(TEXT(AI433,"0.#"),1)=".",FALSE,TRUE)</formula>
    </cfRule>
    <cfRule type="expression" dxfId="2556" priority="12990">
      <formula>IF(RIGHT(TEXT(AI433,"0.#"),1)=".",TRUE,FALSE)</formula>
    </cfRule>
  </conditionalFormatting>
  <conditionalFormatting sqref="AI434">
    <cfRule type="expression" dxfId="2555" priority="12987">
      <formula>IF(RIGHT(TEXT(AI434,"0.#"),1)=".",FALSE,TRUE)</formula>
    </cfRule>
    <cfRule type="expression" dxfId="2554" priority="12988">
      <formula>IF(RIGHT(TEXT(AI434,"0.#"),1)=".",TRUE,FALSE)</formula>
    </cfRule>
  </conditionalFormatting>
  <conditionalFormatting sqref="AQ434">
    <cfRule type="expression" dxfId="2553" priority="12971">
      <formula>IF(RIGHT(TEXT(AQ434,"0.#"),1)=".",FALSE,TRUE)</formula>
    </cfRule>
    <cfRule type="expression" dxfId="2552" priority="12972">
      <formula>IF(RIGHT(TEXT(AQ434,"0.#"),1)=".",TRUE,FALSE)</formula>
    </cfRule>
  </conditionalFormatting>
  <conditionalFormatting sqref="AQ435">
    <cfRule type="expression" dxfId="2551" priority="12957">
      <formula>IF(RIGHT(TEXT(AQ435,"0.#"),1)=".",FALSE,TRUE)</formula>
    </cfRule>
    <cfRule type="expression" dxfId="2550" priority="12958">
      <formula>IF(RIGHT(TEXT(AQ435,"0.#"),1)=".",TRUE,FALSE)</formula>
    </cfRule>
  </conditionalFormatting>
  <conditionalFormatting sqref="AQ433">
    <cfRule type="expression" dxfId="2549" priority="12955">
      <formula>IF(RIGHT(TEXT(AQ433,"0.#"),1)=".",FALSE,TRUE)</formula>
    </cfRule>
    <cfRule type="expression" dxfId="2548" priority="12956">
      <formula>IF(RIGHT(TEXT(AQ433,"0.#"),1)=".",TRUE,FALSE)</formula>
    </cfRule>
  </conditionalFormatting>
  <conditionalFormatting sqref="AL847:AO874">
    <cfRule type="expression" dxfId="2547" priority="6679">
      <formula>IF(AND(AL847&gt;=0, RIGHT(TEXT(AL847,"0.#"),1)&lt;&gt;"."),TRUE,FALSE)</formula>
    </cfRule>
    <cfRule type="expression" dxfId="2546" priority="6680">
      <formula>IF(AND(AL847&gt;=0, RIGHT(TEXT(AL847,"0.#"),1)="."),TRUE,FALSE)</formula>
    </cfRule>
    <cfRule type="expression" dxfId="2545" priority="6681">
      <formula>IF(AND(AL847&lt;0, RIGHT(TEXT(AL847,"0.#"),1)&lt;&gt;"."),TRUE,FALSE)</formula>
    </cfRule>
    <cfRule type="expression" dxfId="2544" priority="6682">
      <formula>IF(AND(AL847&lt;0, RIGHT(TEXT(AL847,"0.#"),1)="."),TRUE,FALSE)</formula>
    </cfRule>
  </conditionalFormatting>
  <conditionalFormatting sqref="AQ53:AQ55">
    <cfRule type="expression" dxfId="2543" priority="4701">
      <formula>IF(RIGHT(TEXT(AQ53,"0.#"),1)=".",FALSE,TRUE)</formula>
    </cfRule>
    <cfRule type="expression" dxfId="2542" priority="4702">
      <formula>IF(RIGHT(TEXT(AQ53,"0.#"),1)=".",TRUE,FALSE)</formula>
    </cfRule>
  </conditionalFormatting>
  <conditionalFormatting sqref="AU53:AU55">
    <cfRule type="expression" dxfId="2541" priority="4699">
      <formula>IF(RIGHT(TEXT(AU53,"0.#"),1)=".",FALSE,TRUE)</formula>
    </cfRule>
    <cfRule type="expression" dxfId="2540" priority="4700">
      <formula>IF(RIGHT(TEXT(AU53,"0.#"),1)=".",TRUE,FALSE)</formula>
    </cfRule>
  </conditionalFormatting>
  <conditionalFormatting sqref="AQ60:AQ62">
    <cfRule type="expression" dxfId="2539" priority="4697">
      <formula>IF(RIGHT(TEXT(AQ60,"0.#"),1)=".",FALSE,TRUE)</formula>
    </cfRule>
    <cfRule type="expression" dxfId="2538" priority="4698">
      <formula>IF(RIGHT(TEXT(AQ60,"0.#"),1)=".",TRUE,FALSE)</formula>
    </cfRule>
  </conditionalFormatting>
  <conditionalFormatting sqref="AU60:AU62">
    <cfRule type="expression" dxfId="2537" priority="4695">
      <formula>IF(RIGHT(TEXT(AU60,"0.#"),1)=".",FALSE,TRUE)</formula>
    </cfRule>
    <cfRule type="expression" dxfId="2536" priority="4696">
      <formula>IF(RIGHT(TEXT(AU60,"0.#"),1)=".",TRUE,FALSE)</formula>
    </cfRule>
  </conditionalFormatting>
  <conditionalFormatting sqref="AQ75:AQ77">
    <cfRule type="expression" dxfId="2535" priority="4693">
      <formula>IF(RIGHT(TEXT(AQ75,"0.#"),1)=".",FALSE,TRUE)</formula>
    </cfRule>
    <cfRule type="expression" dxfId="2534" priority="4694">
      <formula>IF(RIGHT(TEXT(AQ75,"0.#"),1)=".",TRUE,FALSE)</formula>
    </cfRule>
  </conditionalFormatting>
  <conditionalFormatting sqref="AU75:AU77">
    <cfRule type="expression" dxfId="2533" priority="4691">
      <formula>IF(RIGHT(TEXT(AU75,"0.#"),1)=".",FALSE,TRUE)</formula>
    </cfRule>
    <cfRule type="expression" dxfId="2532" priority="4692">
      <formula>IF(RIGHT(TEXT(AU75,"0.#"),1)=".",TRUE,FALSE)</formula>
    </cfRule>
  </conditionalFormatting>
  <conditionalFormatting sqref="AQ87:AQ89">
    <cfRule type="expression" dxfId="2531" priority="4689">
      <formula>IF(RIGHT(TEXT(AQ87,"0.#"),1)=".",FALSE,TRUE)</formula>
    </cfRule>
    <cfRule type="expression" dxfId="2530" priority="4690">
      <formula>IF(RIGHT(TEXT(AQ87,"0.#"),1)=".",TRUE,FALSE)</formula>
    </cfRule>
  </conditionalFormatting>
  <conditionalFormatting sqref="AU87:AU89">
    <cfRule type="expression" dxfId="2529" priority="4687">
      <formula>IF(RIGHT(TEXT(AU87,"0.#"),1)=".",FALSE,TRUE)</formula>
    </cfRule>
    <cfRule type="expression" dxfId="2528" priority="4688">
      <formula>IF(RIGHT(TEXT(AU87,"0.#"),1)=".",TRUE,FALSE)</formula>
    </cfRule>
  </conditionalFormatting>
  <conditionalFormatting sqref="AQ92:AQ94">
    <cfRule type="expression" dxfId="2527" priority="4685">
      <formula>IF(RIGHT(TEXT(AQ92,"0.#"),1)=".",FALSE,TRUE)</formula>
    </cfRule>
    <cfRule type="expression" dxfId="2526" priority="4686">
      <formula>IF(RIGHT(TEXT(AQ92,"0.#"),1)=".",TRUE,FALSE)</formula>
    </cfRule>
  </conditionalFormatting>
  <conditionalFormatting sqref="AU92:AU94">
    <cfRule type="expression" dxfId="2525" priority="4683">
      <formula>IF(RIGHT(TEXT(AU92,"0.#"),1)=".",FALSE,TRUE)</formula>
    </cfRule>
    <cfRule type="expression" dxfId="2524" priority="4684">
      <formula>IF(RIGHT(TEXT(AU92,"0.#"),1)=".",TRUE,FALSE)</formula>
    </cfRule>
  </conditionalFormatting>
  <conditionalFormatting sqref="AQ97:AQ99">
    <cfRule type="expression" dxfId="2523" priority="4681">
      <formula>IF(RIGHT(TEXT(AQ97,"0.#"),1)=".",FALSE,TRUE)</formula>
    </cfRule>
    <cfRule type="expression" dxfId="2522" priority="4682">
      <formula>IF(RIGHT(TEXT(AQ97,"0.#"),1)=".",TRUE,FALSE)</formula>
    </cfRule>
  </conditionalFormatting>
  <conditionalFormatting sqref="AU97:AU99">
    <cfRule type="expression" dxfId="2521" priority="4679">
      <formula>IF(RIGHT(TEXT(AU97,"0.#"),1)=".",FALSE,TRUE)</formula>
    </cfRule>
    <cfRule type="expression" dxfId="2520" priority="4680">
      <formula>IF(RIGHT(TEXT(AU97,"0.#"),1)=".",TRUE,FALSE)</formula>
    </cfRule>
  </conditionalFormatting>
  <conditionalFormatting sqref="AE458">
    <cfRule type="expression" dxfId="2519" priority="4373">
      <formula>IF(RIGHT(TEXT(AE458,"0.#"),1)=".",FALSE,TRUE)</formula>
    </cfRule>
    <cfRule type="expression" dxfId="2518" priority="4374">
      <formula>IF(RIGHT(TEXT(AE458,"0.#"),1)=".",TRUE,FALSE)</formula>
    </cfRule>
  </conditionalFormatting>
  <conditionalFormatting sqref="AM460">
    <cfRule type="expression" dxfId="2517" priority="4363">
      <formula>IF(RIGHT(TEXT(AM460,"0.#"),1)=".",FALSE,TRUE)</formula>
    </cfRule>
    <cfRule type="expression" dxfId="2516" priority="4364">
      <formula>IF(RIGHT(TEXT(AM460,"0.#"),1)=".",TRUE,FALSE)</formula>
    </cfRule>
  </conditionalFormatting>
  <conditionalFormatting sqref="AE459">
    <cfRule type="expression" dxfId="2515" priority="4371">
      <formula>IF(RIGHT(TEXT(AE459,"0.#"),1)=".",FALSE,TRUE)</formula>
    </cfRule>
    <cfRule type="expression" dxfId="2514" priority="4372">
      <formula>IF(RIGHT(TEXT(AE459,"0.#"),1)=".",TRUE,FALSE)</formula>
    </cfRule>
  </conditionalFormatting>
  <conditionalFormatting sqref="AE460">
    <cfRule type="expression" dxfId="2513" priority="4369">
      <formula>IF(RIGHT(TEXT(AE460,"0.#"),1)=".",FALSE,TRUE)</formula>
    </cfRule>
    <cfRule type="expression" dxfId="2512" priority="4370">
      <formula>IF(RIGHT(TEXT(AE460,"0.#"),1)=".",TRUE,FALSE)</formula>
    </cfRule>
  </conditionalFormatting>
  <conditionalFormatting sqref="AM458">
    <cfRule type="expression" dxfId="2511" priority="4367">
      <formula>IF(RIGHT(TEXT(AM458,"0.#"),1)=".",FALSE,TRUE)</formula>
    </cfRule>
    <cfRule type="expression" dxfId="2510" priority="4368">
      <formula>IF(RIGHT(TEXT(AM458,"0.#"),1)=".",TRUE,FALSE)</formula>
    </cfRule>
  </conditionalFormatting>
  <conditionalFormatting sqref="AM459">
    <cfRule type="expression" dxfId="2509" priority="4365">
      <formula>IF(RIGHT(TEXT(AM459,"0.#"),1)=".",FALSE,TRUE)</formula>
    </cfRule>
    <cfRule type="expression" dxfId="2508" priority="4366">
      <formula>IF(RIGHT(TEXT(AM459,"0.#"),1)=".",TRUE,FALSE)</formula>
    </cfRule>
  </conditionalFormatting>
  <conditionalFormatting sqref="AU458">
    <cfRule type="expression" dxfId="2507" priority="4361">
      <formula>IF(RIGHT(TEXT(AU458,"0.#"),1)=".",FALSE,TRUE)</formula>
    </cfRule>
    <cfRule type="expression" dxfId="2506" priority="4362">
      <formula>IF(RIGHT(TEXT(AU458,"0.#"),1)=".",TRUE,FALSE)</formula>
    </cfRule>
  </conditionalFormatting>
  <conditionalFormatting sqref="AU459">
    <cfRule type="expression" dxfId="2505" priority="4359">
      <formula>IF(RIGHT(TEXT(AU459,"0.#"),1)=".",FALSE,TRUE)</formula>
    </cfRule>
    <cfRule type="expression" dxfId="2504" priority="4360">
      <formula>IF(RIGHT(TEXT(AU459,"0.#"),1)=".",TRUE,FALSE)</formula>
    </cfRule>
  </conditionalFormatting>
  <conditionalFormatting sqref="AU460">
    <cfRule type="expression" dxfId="2503" priority="4357">
      <formula>IF(RIGHT(TEXT(AU460,"0.#"),1)=".",FALSE,TRUE)</formula>
    </cfRule>
    <cfRule type="expression" dxfId="2502" priority="4358">
      <formula>IF(RIGHT(TEXT(AU460,"0.#"),1)=".",TRUE,FALSE)</formula>
    </cfRule>
  </conditionalFormatting>
  <conditionalFormatting sqref="AI460">
    <cfRule type="expression" dxfId="2501" priority="4351">
      <formula>IF(RIGHT(TEXT(AI460,"0.#"),1)=".",FALSE,TRUE)</formula>
    </cfRule>
    <cfRule type="expression" dxfId="2500" priority="4352">
      <formula>IF(RIGHT(TEXT(AI460,"0.#"),1)=".",TRUE,FALSE)</formula>
    </cfRule>
  </conditionalFormatting>
  <conditionalFormatting sqref="AI458">
    <cfRule type="expression" dxfId="2499" priority="4355">
      <formula>IF(RIGHT(TEXT(AI458,"0.#"),1)=".",FALSE,TRUE)</formula>
    </cfRule>
    <cfRule type="expression" dxfId="2498" priority="4356">
      <formula>IF(RIGHT(TEXT(AI458,"0.#"),1)=".",TRUE,FALSE)</formula>
    </cfRule>
  </conditionalFormatting>
  <conditionalFormatting sqref="AI459">
    <cfRule type="expression" dxfId="2497" priority="4353">
      <formula>IF(RIGHT(TEXT(AI459,"0.#"),1)=".",FALSE,TRUE)</formula>
    </cfRule>
    <cfRule type="expression" dxfId="2496" priority="4354">
      <formula>IF(RIGHT(TEXT(AI459,"0.#"),1)=".",TRUE,FALSE)</formula>
    </cfRule>
  </conditionalFormatting>
  <conditionalFormatting sqref="AQ459">
    <cfRule type="expression" dxfId="2495" priority="4349">
      <formula>IF(RIGHT(TEXT(AQ459,"0.#"),1)=".",FALSE,TRUE)</formula>
    </cfRule>
    <cfRule type="expression" dxfId="2494" priority="4350">
      <formula>IF(RIGHT(TEXT(AQ459,"0.#"),1)=".",TRUE,FALSE)</formula>
    </cfRule>
  </conditionalFormatting>
  <conditionalFormatting sqref="AQ460">
    <cfRule type="expression" dxfId="2493" priority="4347">
      <formula>IF(RIGHT(TEXT(AQ460,"0.#"),1)=".",FALSE,TRUE)</formula>
    </cfRule>
    <cfRule type="expression" dxfId="2492" priority="4348">
      <formula>IF(RIGHT(TEXT(AQ460,"0.#"),1)=".",TRUE,FALSE)</formula>
    </cfRule>
  </conditionalFormatting>
  <conditionalFormatting sqref="AQ458">
    <cfRule type="expression" dxfId="2491" priority="4345">
      <formula>IF(RIGHT(TEXT(AQ458,"0.#"),1)=".",FALSE,TRUE)</formula>
    </cfRule>
    <cfRule type="expression" dxfId="2490" priority="4346">
      <formula>IF(RIGHT(TEXT(AQ458,"0.#"),1)=".",TRUE,FALSE)</formula>
    </cfRule>
  </conditionalFormatting>
  <conditionalFormatting sqref="AE120 AM120">
    <cfRule type="expression" dxfId="2489" priority="3023">
      <formula>IF(RIGHT(TEXT(AE120,"0.#"),1)=".",FALSE,TRUE)</formula>
    </cfRule>
    <cfRule type="expression" dxfId="2488" priority="3024">
      <formula>IF(RIGHT(TEXT(AE120,"0.#"),1)=".",TRUE,FALSE)</formula>
    </cfRule>
  </conditionalFormatting>
  <conditionalFormatting sqref="AI126">
    <cfRule type="expression" dxfId="2487" priority="3013">
      <formula>IF(RIGHT(TEXT(AI126,"0.#"),1)=".",FALSE,TRUE)</formula>
    </cfRule>
    <cfRule type="expression" dxfId="2486" priority="3014">
      <formula>IF(RIGHT(TEXT(AI126,"0.#"),1)=".",TRUE,FALSE)</formula>
    </cfRule>
  </conditionalFormatting>
  <conditionalFormatting sqref="AI120">
    <cfRule type="expression" dxfId="2485" priority="3021">
      <formula>IF(RIGHT(TEXT(AI120,"0.#"),1)=".",FALSE,TRUE)</formula>
    </cfRule>
    <cfRule type="expression" dxfId="2484" priority="3022">
      <formula>IF(RIGHT(TEXT(AI120,"0.#"),1)=".",TRUE,FALSE)</formula>
    </cfRule>
  </conditionalFormatting>
  <conditionalFormatting sqref="AE123 AM123">
    <cfRule type="expression" dxfId="2483" priority="3019">
      <formula>IF(RIGHT(TEXT(AE123,"0.#"),1)=".",FALSE,TRUE)</formula>
    </cfRule>
    <cfRule type="expression" dxfId="2482" priority="3020">
      <formula>IF(RIGHT(TEXT(AE123,"0.#"),1)=".",TRUE,FALSE)</formula>
    </cfRule>
  </conditionalFormatting>
  <conditionalFormatting sqref="AI123">
    <cfRule type="expression" dxfId="2481" priority="3017">
      <formula>IF(RIGHT(TEXT(AI123,"0.#"),1)=".",FALSE,TRUE)</formula>
    </cfRule>
    <cfRule type="expression" dxfId="2480" priority="3018">
      <formula>IF(RIGHT(TEXT(AI123,"0.#"),1)=".",TRUE,FALSE)</formula>
    </cfRule>
  </conditionalFormatting>
  <conditionalFormatting sqref="AE126 AM126">
    <cfRule type="expression" dxfId="2479" priority="3015">
      <formula>IF(RIGHT(TEXT(AE126,"0.#"),1)=".",FALSE,TRUE)</formula>
    </cfRule>
    <cfRule type="expression" dxfId="2478" priority="3016">
      <formula>IF(RIGHT(TEXT(AE126,"0.#"),1)=".",TRUE,FALSE)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47:Y874">
    <cfRule type="expression" dxfId="2473" priority="3007">
      <formula>IF(RIGHT(TEXT(Y847,"0.#"),1)=".",FALSE,TRUE)</formula>
    </cfRule>
    <cfRule type="expression" dxfId="2472" priority="3008">
      <formula>IF(RIGHT(TEXT(Y847,"0.#"),1)=".",TRUE,FALSE)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10:AO1139">
    <cfRule type="expression" dxfId="2443" priority="2913">
      <formula>IF(AND(AL1110&gt;=0, RIGHT(TEXT(AL1110,"0.#"),1)&lt;&gt;"."),TRUE,FALSE)</formula>
    </cfRule>
    <cfRule type="expression" dxfId="2442" priority="2914">
      <formula>IF(AND(AL1110&gt;=0, RIGHT(TEXT(AL1110,"0.#"),1)="."),TRUE,FALSE)</formula>
    </cfRule>
    <cfRule type="expression" dxfId="2441" priority="2915">
      <formula>IF(AND(AL1110&lt;0, RIGHT(TEXT(AL1110,"0.#"),1)&lt;&gt;"."),TRUE,FALSE)</formula>
    </cfRule>
    <cfRule type="expression" dxfId="2440" priority="2916">
      <formula>IF(AND(AL1110&lt;0, RIGHT(TEXT(AL1110,"0.#"),1)="."),TRUE,FALSE)</formula>
    </cfRule>
  </conditionalFormatting>
  <conditionalFormatting sqref="Y1110:Y1139">
    <cfRule type="expression" dxfId="2439" priority="2911">
      <formula>IF(RIGHT(TEXT(Y1110,"0.#"),1)=".",FALSE,TRUE)</formula>
    </cfRule>
    <cfRule type="expression" dxfId="2438" priority="2912">
      <formula>IF(RIGHT(TEXT(Y1110,"0.#"),1)=".",TRUE,FALSE)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45:AO846">
    <cfRule type="expression" dxfId="2429" priority="2865">
      <formula>IF(AND(AL845&gt;=0, RIGHT(TEXT(AL845,"0.#"),1)&lt;&gt;"."),TRUE,FALSE)</formula>
    </cfRule>
    <cfRule type="expression" dxfId="2428" priority="2866">
      <formula>IF(AND(AL845&gt;=0, RIGHT(TEXT(AL845,"0.#"),1)="."),TRUE,FALSE)</formula>
    </cfRule>
    <cfRule type="expression" dxfId="2427" priority="2867">
      <formula>IF(AND(AL845&lt;0, RIGHT(TEXT(AL845,"0.#"),1)&lt;&gt;"."),TRUE,FALSE)</formula>
    </cfRule>
    <cfRule type="expression" dxfId="2426" priority="2868">
      <formula>IF(AND(AL845&lt;0, RIGHT(TEXT(AL845,"0.#"),1)="."),TRUE,FALSE)</formula>
    </cfRule>
  </conditionalFormatting>
  <conditionalFormatting sqref="Y845:Y846">
    <cfRule type="expression" dxfId="2425" priority="2863">
      <formula>IF(RIGHT(TEXT(Y845,"0.#"),1)=".",FALSE,TRUE)</formula>
    </cfRule>
    <cfRule type="expression" dxfId="2424" priority="2864">
      <formula>IF(RIGHT(TEXT(Y845,"0.#"),1)=".",TRUE,FALSE)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88:Y907">
    <cfRule type="expression" dxfId="2107" priority="2123">
      <formula>IF(RIGHT(TEXT(Y888,"0.#"),1)=".",FALSE,TRUE)</formula>
    </cfRule>
    <cfRule type="expression" dxfId="2106" priority="2124">
      <formula>IF(RIGHT(TEXT(Y888,"0.#"),1)=".",TRUE,FALSE)</formula>
    </cfRule>
  </conditionalFormatting>
  <conditionalFormatting sqref="Y878">
    <cfRule type="expression" dxfId="2105" priority="2117">
      <formula>IF(RIGHT(TEXT(Y878,"0.#"),1)=".",FALSE,TRUE)</formula>
    </cfRule>
    <cfRule type="expression" dxfId="2104" priority="2118">
      <formula>IF(RIGHT(TEXT(Y878,"0.#"),1)=".",TRUE,FALSE)</formula>
    </cfRule>
  </conditionalFormatting>
  <conditionalFormatting sqref="Y913:Y940">
    <cfRule type="expression" dxfId="2103" priority="2111">
      <formula>IF(RIGHT(TEXT(Y913,"0.#"),1)=".",FALSE,TRUE)</formula>
    </cfRule>
    <cfRule type="expression" dxfId="2102" priority="2112">
      <formula>IF(RIGHT(TEXT(Y913,"0.#"),1)=".",TRUE,FALSE)</formula>
    </cfRule>
  </conditionalFormatting>
  <conditionalFormatting sqref="Y911:Y912">
    <cfRule type="expression" dxfId="2101" priority="2105">
      <formula>IF(RIGHT(TEXT(Y911,"0.#"),1)=".",FALSE,TRUE)</formula>
    </cfRule>
    <cfRule type="expression" dxfId="2100" priority="2106">
      <formula>IF(RIGHT(TEXT(Y911,"0.#"),1)=".",TRUE,FALSE)</formula>
    </cfRule>
  </conditionalFormatting>
  <conditionalFormatting sqref="Y946:Y973">
    <cfRule type="expression" dxfId="2099" priority="2099">
      <formula>IF(RIGHT(TEXT(Y946,"0.#"),1)=".",FALSE,TRUE)</formula>
    </cfRule>
    <cfRule type="expression" dxfId="2098" priority="2100">
      <formula>IF(RIGHT(TEXT(Y946,"0.#"),1)=".",TRUE,FALSE)</formula>
    </cfRule>
  </conditionalFormatting>
  <conditionalFormatting sqref="Y944:Y945">
    <cfRule type="expression" dxfId="2097" priority="2093">
      <formula>IF(RIGHT(TEXT(Y944,"0.#"),1)=".",FALSE,TRUE)</formula>
    </cfRule>
    <cfRule type="expression" dxfId="2096" priority="2094">
      <formula>IF(RIGHT(TEXT(Y944,"0.#"),1)=".",TRUE,FALSE)</formula>
    </cfRule>
  </conditionalFormatting>
  <conditionalFormatting sqref="Y979:Y1006">
    <cfRule type="expression" dxfId="2095" priority="2087">
      <formula>IF(RIGHT(TEXT(Y979,"0.#"),1)=".",FALSE,TRUE)</formula>
    </cfRule>
    <cfRule type="expression" dxfId="2094" priority="2088">
      <formula>IF(RIGHT(TEXT(Y979,"0.#"),1)=".",TRUE,FALSE)</formula>
    </cfRule>
  </conditionalFormatting>
  <conditionalFormatting sqref="Y977:Y978">
    <cfRule type="expression" dxfId="2093" priority="2081">
      <formula>IF(RIGHT(TEXT(Y977,"0.#"),1)=".",FALSE,TRUE)</formula>
    </cfRule>
    <cfRule type="expression" dxfId="2092" priority="2082">
      <formula>IF(RIGHT(TEXT(Y977,"0.#"),1)=".",TRUE,FALSE)</formula>
    </cfRule>
  </conditionalFormatting>
  <conditionalFormatting sqref="Y1012:Y1039">
    <cfRule type="expression" dxfId="2091" priority="2075">
      <formula>IF(RIGHT(TEXT(Y1012,"0.#"),1)=".",FALSE,TRUE)</formula>
    </cfRule>
    <cfRule type="expression" dxfId="2090" priority="2076">
      <formula>IF(RIGHT(TEXT(Y1012,"0.#"),1)=".",TRUE,FALSE)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8:AO907">
    <cfRule type="expression" dxfId="2009" priority="2125">
      <formula>IF(AND(AL888&gt;=0, RIGHT(TEXT(AL888,"0.#"),1)&lt;&gt;"."),TRUE,FALSE)</formula>
    </cfRule>
    <cfRule type="expression" dxfId="2008" priority="2126">
      <formula>IF(AND(AL888&gt;=0, RIGHT(TEXT(AL888,"0.#"),1)="."),TRUE,FALSE)</formula>
    </cfRule>
    <cfRule type="expression" dxfId="2007" priority="2127">
      <formula>IF(AND(AL888&lt;0, RIGHT(TEXT(AL888,"0.#"),1)&lt;&gt;"."),TRUE,FALSE)</formula>
    </cfRule>
    <cfRule type="expression" dxfId="2006" priority="2128">
      <formula>IF(AND(AL888&lt;0, RIGHT(TEXT(AL888,"0.#"),1)="."),TRUE,FALSE)</formula>
    </cfRule>
  </conditionalFormatting>
  <conditionalFormatting sqref="AL878:AO878">
    <cfRule type="expression" dxfId="2005" priority="2119">
      <formula>IF(AND(AL878&gt;=0, RIGHT(TEXT(AL878,"0.#"),1)&lt;&gt;"."),TRUE,FALSE)</formula>
    </cfRule>
    <cfRule type="expression" dxfId="2004" priority="2120">
      <formula>IF(AND(AL878&gt;=0, RIGHT(TEXT(AL878,"0.#"),1)="."),TRUE,FALSE)</formula>
    </cfRule>
    <cfRule type="expression" dxfId="2003" priority="2121">
      <formula>IF(AND(AL878&lt;0, RIGHT(TEXT(AL878,"0.#"),1)&lt;&gt;"."),TRUE,FALSE)</formula>
    </cfRule>
    <cfRule type="expression" dxfId="2002" priority="2122">
      <formula>IF(AND(AL878&lt;0, RIGHT(TEXT(AL878,"0.#"),1)="."),TRUE,FALSE)</formula>
    </cfRule>
  </conditionalFormatting>
  <conditionalFormatting sqref="AL921:AO940">
    <cfRule type="expression" dxfId="2001" priority="2113">
      <formula>IF(AND(AL921&gt;=0, RIGHT(TEXT(AL921,"0.#"),1)&lt;&gt;"."),TRUE,FALSE)</formula>
    </cfRule>
    <cfRule type="expression" dxfId="2000" priority="2114">
      <formula>IF(AND(AL921&gt;=0, RIGHT(TEXT(AL921,"0.#"),1)="."),TRUE,FALSE)</formula>
    </cfRule>
    <cfRule type="expression" dxfId="1999" priority="2115">
      <formula>IF(AND(AL921&lt;0, RIGHT(TEXT(AL921,"0.#"),1)&lt;&gt;"."),TRUE,FALSE)</formula>
    </cfRule>
    <cfRule type="expression" dxfId="1998" priority="2116">
      <formula>IF(AND(AL921&lt;0, RIGHT(TEXT(AL921,"0.#"),1)="."),TRUE,FALSE)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80">
    <cfRule type="expression" dxfId="747" priority="43">
      <formula>IF(RIGHT(TEXT(Y880,"0.#"),1)=".",FALSE,TRUE)</formula>
    </cfRule>
    <cfRule type="expression" dxfId="746" priority="44">
      <formula>IF(RIGHT(TEXT(Y880,"0.#"),1)=".",TRUE,FALSE)</formula>
    </cfRule>
  </conditionalFormatting>
  <conditionalFormatting sqref="AL880:AO880">
    <cfRule type="expression" dxfId="745" priority="45">
      <formula>IF(AND(AL880&gt;=0, RIGHT(TEXT(AL880,"0.#"),1)&lt;&gt;"."),TRUE,FALSE)</formula>
    </cfRule>
    <cfRule type="expression" dxfId="744" priority="46">
      <formula>IF(AND(AL880&gt;=0, RIGHT(TEXT(AL880,"0.#"),1)="."),TRUE,FALSE)</formula>
    </cfRule>
    <cfRule type="expression" dxfId="743" priority="47">
      <formula>IF(AND(AL880&lt;0, RIGHT(TEXT(AL880,"0.#"),1)&lt;&gt;"."),TRUE,FALSE)</formula>
    </cfRule>
    <cfRule type="expression" dxfId="742" priority="48">
      <formula>IF(AND(AL880&lt;0, RIGHT(TEXT(AL880,"0.#"),1)="."),TRUE,FALSE)</formula>
    </cfRule>
  </conditionalFormatting>
  <conditionalFormatting sqref="Y881">
    <cfRule type="expression" dxfId="741" priority="37">
      <formula>IF(RIGHT(TEXT(Y881,"0.#"),1)=".",FALSE,TRUE)</formula>
    </cfRule>
    <cfRule type="expression" dxfId="740" priority="38">
      <formula>IF(RIGHT(TEXT(Y881,"0.#"),1)=".",TRUE,FALSE)</formula>
    </cfRule>
  </conditionalFormatting>
  <conditionalFormatting sqref="AL881:AO881">
    <cfRule type="expression" dxfId="739" priority="39">
      <formula>IF(AND(AL881&gt;=0, RIGHT(TEXT(AL881,"0.#"),1)&lt;&gt;"."),TRUE,FALSE)</formula>
    </cfRule>
    <cfRule type="expression" dxfId="738" priority="40">
      <formula>IF(AND(AL881&gt;=0, RIGHT(TEXT(AL881,"0.#"),1)="."),TRUE,FALSE)</formula>
    </cfRule>
    <cfRule type="expression" dxfId="737" priority="41">
      <formula>IF(AND(AL881&lt;0, RIGHT(TEXT(AL881,"0.#"),1)&lt;&gt;"."),TRUE,FALSE)</formula>
    </cfRule>
    <cfRule type="expression" dxfId="736" priority="42">
      <formula>IF(AND(AL881&lt;0, RIGHT(TEXT(AL881,"0.#"),1)="."),TRUE,FALSE)</formula>
    </cfRule>
  </conditionalFormatting>
  <conditionalFormatting sqref="Y882">
    <cfRule type="expression" dxfId="735" priority="31">
      <formula>IF(RIGHT(TEXT(Y882,"0.#"),1)=".",FALSE,TRUE)</formula>
    </cfRule>
    <cfRule type="expression" dxfId="734" priority="32">
      <formula>IF(RIGHT(TEXT(Y882,"0.#"),1)=".",TRUE,FALSE)</formula>
    </cfRule>
  </conditionalFormatting>
  <conditionalFormatting sqref="AL882:AO882">
    <cfRule type="expression" dxfId="733" priority="33">
      <formula>IF(AND(AL882&gt;=0, RIGHT(TEXT(AL882,"0.#"),1)&lt;&gt;"."),TRUE,FALSE)</formula>
    </cfRule>
    <cfRule type="expression" dxfId="732" priority="34">
      <formula>IF(AND(AL882&gt;=0, RIGHT(TEXT(AL882,"0.#"),1)="."),TRUE,FALSE)</formula>
    </cfRule>
    <cfRule type="expression" dxfId="731" priority="35">
      <formula>IF(AND(AL882&lt;0, RIGHT(TEXT(AL882,"0.#"),1)&lt;&gt;"."),TRUE,FALSE)</formula>
    </cfRule>
    <cfRule type="expression" dxfId="730" priority="36">
      <formula>IF(AND(AL882&lt;0, RIGHT(TEXT(AL882,"0.#"),1)="."),TRUE,FALSE)</formula>
    </cfRule>
  </conditionalFormatting>
  <conditionalFormatting sqref="Y883">
    <cfRule type="expression" dxfId="729" priority="25">
      <formula>IF(RIGHT(TEXT(Y883,"0.#"),1)=".",FALSE,TRUE)</formula>
    </cfRule>
    <cfRule type="expression" dxfId="728" priority="26">
      <formula>IF(RIGHT(TEXT(Y883,"0.#"),1)=".",TRUE,FALSE)</formula>
    </cfRule>
  </conditionalFormatting>
  <conditionalFormatting sqref="AL883:AO883">
    <cfRule type="expression" dxfId="727" priority="27">
      <formula>IF(AND(AL883&gt;=0, RIGHT(TEXT(AL883,"0.#"),1)&lt;&gt;"."),TRUE,FALSE)</formula>
    </cfRule>
    <cfRule type="expression" dxfId="726" priority="28">
      <formula>IF(AND(AL883&gt;=0, RIGHT(TEXT(AL883,"0.#"),1)="."),TRUE,FALSE)</formula>
    </cfRule>
    <cfRule type="expression" dxfId="725" priority="29">
      <formula>IF(AND(AL883&lt;0, RIGHT(TEXT(AL883,"0.#"),1)&lt;&gt;"."),TRUE,FALSE)</formula>
    </cfRule>
    <cfRule type="expression" dxfId="724" priority="30">
      <formula>IF(AND(AL883&lt;0, RIGHT(TEXT(AL883,"0.#"),1)="."),TRUE,FALSE)</formula>
    </cfRule>
  </conditionalFormatting>
  <conditionalFormatting sqref="Y884">
    <cfRule type="expression" dxfId="723" priority="19">
      <formula>IF(RIGHT(TEXT(Y884,"0.#"),1)=".",FALSE,TRUE)</formula>
    </cfRule>
    <cfRule type="expression" dxfId="722" priority="20">
      <formula>IF(RIGHT(TEXT(Y884,"0.#"),1)=".",TRUE,FALSE)</formula>
    </cfRule>
  </conditionalFormatting>
  <conditionalFormatting sqref="AL884:AO884">
    <cfRule type="expression" dxfId="721" priority="21">
      <formula>IF(AND(AL884&gt;=0, RIGHT(TEXT(AL884,"0.#"),1)&lt;&gt;"."),TRUE,FALSE)</formula>
    </cfRule>
    <cfRule type="expression" dxfId="720" priority="22">
      <formula>IF(AND(AL884&gt;=0, RIGHT(TEXT(AL884,"0.#"),1)="."),TRUE,FALSE)</formula>
    </cfRule>
    <cfRule type="expression" dxfId="719" priority="23">
      <formula>IF(AND(AL884&lt;0, RIGHT(TEXT(AL884,"0.#"),1)&lt;&gt;"."),TRUE,FALSE)</formula>
    </cfRule>
    <cfRule type="expression" dxfId="718" priority="24">
      <formula>IF(AND(AL884&lt;0, RIGHT(TEXT(AL884,"0.#"),1)="."),TRUE,FALSE)</formula>
    </cfRule>
  </conditionalFormatting>
  <conditionalFormatting sqref="Y885">
    <cfRule type="expression" dxfId="717" priority="13">
      <formula>IF(RIGHT(TEXT(Y885,"0.#"),1)=".",FALSE,TRUE)</formula>
    </cfRule>
    <cfRule type="expression" dxfId="716" priority="14">
      <formula>IF(RIGHT(TEXT(Y885,"0.#"),1)=".",TRUE,FALSE)</formula>
    </cfRule>
  </conditionalFormatting>
  <conditionalFormatting sqref="AL885:AO885">
    <cfRule type="expression" dxfId="715" priority="15">
      <formula>IF(AND(AL885&gt;=0, RIGHT(TEXT(AL885,"0.#"),1)&lt;&gt;"."),TRUE,FALSE)</formula>
    </cfRule>
    <cfRule type="expression" dxfId="714" priority="16">
      <formula>IF(AND(AL885&gt;=0, RIGHT(TEXT(AL885,"0.#"),1)="."),TRUE,FALSE)</formula>
    </cfRule>
    <cfRule type="expression" dxfId="713" priority="17">
      <formula>IF(AND(AL885&lt;0, RIGHT(TEXT(AL885,"0.#"),1)&lt;&gt;"."),TRUE,FALSE)</formula>
    </cfRule>
    <cfRule type="expression" dxfId="712" priority="18">
      <formula>IF(AND(AL885&lt;0, RIGHT(TEXT(AL885,"0.#"),1)="."),TRUE,FALSE)</formula>
    </cfRule>
  </conditionalFormatting>
  <conditionalFormatting sqref="Y886">
    <cfRule type="expression" dxfId="711" priority="7">
      <formula>IF(RIGHT(TEXT(Y886,"0.#"),1)=".",FALSE,TRUE)</formula>
    </cfRule>
    <cfRule type="expression" dxfId="710" priority="8">
      <formula>IF(RIGHT(TEXT(Y886,"0.#"),1)=".",TRUE,FALSE)</formula>
    </cfRule>
  </conditionalFormatting>
  <conditionalFormatting sqref="AL886:AO886">
    <cfRule type="expression" dxfId="709" priority="9">
      <formula>IF(AND(AL886&gt;=0, RIGHT(TEXT(AL886,"0.#"),1)&lt;&gt;"."),TRUE,FALSE)</formula>
    </cfRule>
    <cfRule type="expression" dxfId="708" priority="10">
      <formula>IF(AND(AL886&gt;=0, RIGHT(TEXT(AL886,"0.#"),1)="."),TRUE,FALSE)</formula>
    </cfRule>
    <cfRule type="expression" dxfId="707" priority="11">
      <formula>IF(AND(AL886&lt;0, RIGHT(TEXT(AL886,"0.#"),1)&lt;&gt;"."),TRUE,FALSE)</formula>
    </cfRule>
    <cfRule type="expression" dxfId="706" priority="12">
      <formula>IF(AND(AL886&lt;0, RIGHT(TEXT(AL886,"0.#"),1)="."),TRUE,FALSE)</formula>
    </cfRule>
  </conditionalFormatting>
  <conditionalFormatting sqref="Y887">
    <cfRule type="expression" dxfId="705" priority="1">
      <formula>IF(RIGHT(TEXT(Y887,"0.#"),1)=".",FALSE,TRUE)</formula>
    </cfRule>
    <cfRule type="expression" dxfId="704" priority="2">
      <formula>IF(RIGHT(TEXT(Y887,"0.#"),1)=".",TRUE,FALSE)</formula>
    </cfRule>
  </conditionalFormatting>
  <conditionalFormatting sqref="AL887:AO887">
    <cfRule type="expression" dxfId="703" priority="3">
      <formula>IF(AND(AL887&gt;=0, RIGHT(TEXT(AL887,"0.#"),1)&lt;&gt;"."),TRUE,FALSE)</formula>
    </cfRule>
    <cfRule type="expression" dxfId="702" priority="4">
      <formula>IF(AND(AL887&gt;=0, RIGHT(TEXT(AL887,"0.#"),1)="."),TRUE,FALSE)</formula>
    </cfRule>
    <cfRule type="expression" dxfId="701" priority="5">
      <formula>IF(AND(AL887&lt;0, RIGHT(TEXT(AL887,"0.#"),1)&lt;&gt;"."),TRUE,FALSE)</formula>
    </cfRule>
    <cfRule type="expression" dxfId="700" priority="6">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483"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743</v>
      </c>
      <c r="H14" s="13" t="str">
        <f t="shared" si="1"/>
        <v>労働保険特別会計雇用勘定</v>
      </c>
      <c r="I14" s="13" t="str">
        <f t="shared" si="5"/>
        <v>一般会計、労働保険特別会計雇用勘定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389</v>
      </c>
      <c r="AF2" s="1027"/>
      <c r="AG2" s="1027"/>
      <c r="AH2" s="1027"/>
      <c r="AI2" s="1027" t="s">
        <v>411</v>
      </c>
      <c r="AJ2" s="1027"/>
      <c r="AK2" s="1027"/>
      <c r="AL2" s="556"/>
      <c r="AM2" s="1027" t="s">
        <v>508</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389</v>
      </c>
      <c r="AF9" s="1027"/>
      <c r="AG9" s="1027"/>
      <c r="AH9" s="1027"/>
      <c r="AI9" s="1027" t="s">
        <v>411</v>
      </c>
      <c r="AJ9" s="1027"/>
      <c r="AK9" s="1027"/>
      <c r="AL9" s="556"/>
      <c r="AM9" s="1027" t="s">
        <v>508</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389</v>
      </c>
      <c r="AF16" s="1027"/>
      <c r="AG16" s="1027"/>
      <c r="AH16" s="1027"/>
      <c r="AI16" s="1027" t="s">
        <v>411</v>
      </c>
      <c r="AJ16" s="1027"/>
      <c r="AK16" s="1027"/>
      <c r="AL16" s="556"/>
      <c r="AM16" s="1027" t="s">
        <v>508</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389</v>
      </c>
      <c r="AF23" s="1027"/>
      <c r="AG23" s="1027"/>
      <c r="AH23" s="1027"/>
      <c r="AI23" s="1027" t="s">
        <v>411</v>
      </c>
      <c r="AJ23" s="1027"/>
      <c r="AK23" s="1027"/>
      <c r="AL23" s="556"/>
      <c r="AM23" s="1027" t="s">
        <v>508</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389</v>
      </c>
      <c r="AF30" s="1027"/>
      <c r="AG30" s="1027"/>
      <c r="AH30" s="1027"/>
      <c r="AI30" s="1027" t="s">
        <v>411</v>
      </c>
      <c r="AJ30" s="1027"/>
      <c r="AK30" s="1027"/>
      <c r="AL30" s="556"/>
      <c r="AM30" s="1027" t="s">
        <v>508</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389</v>
      </c>
      <c r="AF37" s="1027"/>
      <c r="AG37" s="1027"/>
      <c r="AH37" s="1027"/>
      <c r="AI37" s="1027" t="s">
        <v>411</v>
      </c>
      <c r="AJ37" s="1027"/>
      <c r="AK37" s="1027"/>
      <c r="AL37" s="556"/>
      <c r="AM37" s="1027" t="s">
        <v>508</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389</v>
      </c>
      <c r="AF44" s="1027"/>
      <c r="AG44" s="1027"/>
      <c r="AH44" s="1027"/>
      <c r="AI44" s="1027" t="s">
        <v>411</v>
      </c>
      <c r="AJ44" s="1027"/>
      <c r="AK44" s="1027"/>
      <c r="AL44" s="556"/>
      <c r="AM44" s="1027" t="s">
        <v>508</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389</v>
      </c>
      <c r="AF51" s="1027"/>
      <c r="AG51" s="1027"/>
      <c r="AH51" s="1027"/>
      <c r="AI51" s="1027" t="s">
        <v>411</v>
      </c>
      <c r="AJ51" s="1027"/>
      <c r="AK51" s="1027"/>
      <c r="AL51" s="556"/>
      <c r="AM51" s="1027" t="s">
        <v>508</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389</v>
      </c>
      <c r="AF58" s="1027"/>
      <c r="AG58" s="1027"/>
      <c r="AH58" s="1027"/>
      <c r="AI58" s="1027" t="s">
        <v>411</v>
      </c>
      <c r="AJ58" s="1027"/>
      <c r="AK58" s="1027"/>
      <c r="AL58" s="556"/>
      <c r="AM58" s="1027" t="s">
        <v>508</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389</v>
      </c>
      <c r="AF65" s="1027"/>
      <c r="AG65" s="1027"/>
      <c r="AH65" s="1027"/>
      <c r="AI65" s="1027" t="s">
        <v>411</v>
      </c>
      <c r="AJ65" s="1027"/>
      <c r="AK65" s="1027"/>
      <c r="AL65" s="556"/>
      <c r="AM65" s="1027" t="s">
        <v>508</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荒木 紳一(araki-shinichi)</dc:creator>
  <cp:lastModifiedBy>受け室</cp:lastModifiedBy>
  <cp:lastPrinted>2021-06-02T09:48:44Z</cp:lastPrinted>
  <dcterms:created xsi:type="dcterms:W3CDTF">2012-03-13T00:50:25Z</dcterms:created>
  <dcterms:modified xsi:type="dcterms:W3CDTF">2021-08-17T09:35:29Z</dcterms:modified>
</cp:coreProperties>
</file>