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3年度5係3席\01_行政事業レビュー\【８月】最終公表版\02_レビューシート\人開\20210826人開修正\"/>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BK715" authorId="0" shapeId="0">
      <text>
        <r>
          <rPr>
            <b/>
            <sz val="12"/>
            <color indexed="81"/>
            <rFont val="MS P ゴシック"/>
            <family val="3"/>
            <charset val="128"/>
          </rPr>
          <t>厚生労働省ネットワークシステム:</t>
        </r>
        <r>
          <rPr>
            <sz val="12"/>
            <color indexed="81"/>
            <rFont val="MS P ゴシック"/>
            <family val="3"/>
            <charset val="128"/>
          </rPr>
          <t xml:space="preserve">
</t>
        </r>
      </text>
    </comment>
  </commentList>
</comments>
</file>

<file path=xl/sharedStrings.xml><?xml version="1.0" encoding="utf-8"?>
<sst xmlns="http://schemas.openxmlformats.org/spreadsheetml/2006/main" count="3182" uniqueCount="835">
  <si>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</si>
  <si>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</si>
  <si>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</si>
  <si>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</si>
  <si>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</si>
  <si>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</si>
  <si>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</si>
  <si>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</si>
  <si>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</si>
  <si>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</si>
  <si>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</si>
  <si>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</si>
  <si>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</si>
  <si>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</si>
  <si>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</si>
  <si>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</si>
  <si>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</si>
  <si>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</si>
  <si>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</si>
  <si>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</si>
  <si>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</si>
  <si>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</si>
  <si>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</si>
  <si>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</si>
  <si>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</si>
  <si>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</si>
  <si>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</si>
  <si>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</si>
  <si>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</si>
  <si>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</si>
  <si>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</si>
  <si>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</si>
  <si>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</si>
  <si>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</si>
  <si>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</si>
  <si>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</si>
  <si>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</si>
  <si>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</si>
  <si>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</si>
  <si>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</si>
  <si>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</si>
  <si>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</si>
  <si>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</si>
  <si>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</si>
  <si>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</si>
  <si>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</si>
  <si>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</si>
  <si>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</si>
  <si>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</si>
  <si>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</si>
  <si>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</si>
  <si>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</si>
  <si>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</si>
  <si>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</si>
  <si>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</si>
  <si>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</si>
  <si>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</si>
  <si>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</si>
  <si>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</si>
  <si>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</si>
  <si>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</si>
  <si>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</si>
  <si>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</si>
  <si>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</si>
  <si>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</si>
  <si>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</si>
  <si>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</si>
  <si>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</si>
  <si>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</si>
  <si>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</si>
  <si>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</si>
  <si>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</si>
  <si>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</si>
  <si>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</si>
  <si>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</si>
  <si>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</si>
  <si>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</si>
  <si>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</si>
  <si>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</si>
  <si>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</si>
  <si>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</si>
  <si>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</si>
  <si>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</si>
  <si>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</si>
  <si>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</si>
  <si>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</si>
  <si>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</si>
  <si>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</si>
  <si>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</si>
  <si>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</si>
  <si>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</si>
  <si>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</si>
  <si>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</si>
  <si>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</si>
  <si>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</si>
  <si>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</si>
  <si>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</si>
  <si>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</si>
  <si>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</si>
  <si>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</si>
  <si>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</si>
  <si>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</si>
  <si>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</si>
  <si>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</si>
  <si>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</si>
  <si>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</si>
  <si>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</si>
  <si>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</si>
  <si>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</si>
  <si>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</si>
  <si>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</si>
  <si>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</si>
  <si>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</si>
  <si>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</si>
  <si>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</si>
  <si>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</si>
  <si>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</si>
  <si>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</si>
  <si>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</si>
  <si>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</si>
  <si>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</si>
  <si>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</si>
  <si>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</si>
  <si>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</si>
  <si>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</si>
  <si>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</si>
  <si>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</si>
  <si>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</si>
  <si>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</si>
  <si>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</si>
  <si>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</si>
  <si>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</si>
  <si>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</si>
  <si>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</si>
  <si>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</si>
  <si>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</si>
  <si>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</si>
  <si>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</si>
  <si>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</si>
  <si>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</si>
  <si>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</si>
  <si>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</si>
  <si>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</si>
  <si>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</si>
  <si>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</si>
  <si>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</si>
  <si>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</si>
  <si>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</si>
  <si>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</si>
  <si>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</si>
  <si>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</si>
  <si>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</si>
  <si>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</si>
  <si>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</si>
  <si>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</si>
  <si>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</si>
  <si>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</si>
  <si>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</si>
  <si>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</si>
  <si>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</si>
  <si>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</si>
  <si>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</si>
  <si>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</si>
  <si>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</si>
  <si>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</si>
  <si>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</si>
  <si>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</si>
  <si>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</si>
  <si>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</si>
  <si>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</si>
  <si>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</si>
  <si>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</si>
  <si>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</si>
  <si>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</si>
  <si>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</si>
  <si>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</si>
  <si>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</si>
  <si>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</si>
  <si>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</si>
  <si>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</si>
  <si>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</si>
  <si>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</si>
  <si>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</si>
  <si>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</si>
  <si>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</si>
  <si>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</si>
  <si>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</si>
  <si>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</si>
  <si>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</si>
  <si>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</si>
  <si>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</si>
  <si>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</si>
  <si>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</si>
  <si>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</si>
  <si>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</si>
  <si>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</si>
  <si>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</si>
  <si>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</si>
  <si>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</si>
  <si>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</si>
  <si>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</si>
  <si>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</si>
  <si>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</si>
  <si>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</si>
  <si>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</si>
  <si>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</si>
  <si>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</si>
  <si>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</si>
  <si>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</si>
  <si>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</si>
  <si>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</si>
  <si>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</si>
  <si>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</si>
  <si>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</si>
  <si>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</si>
  <si>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</si>
  <si>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</si>
  <si>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</si>
  <si>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</si>
  <si>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</si>
  <si>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</si>
  <si>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</si>
  <si>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</si>
  <si>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</si>
  <si>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</si>
  <si>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</si>
  <si>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</si>
  <si>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</si>
  <si>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</si>
  <si>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</si>
  <si>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</si>
  <si>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</si>
  <si>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</si>
  <si>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</si>
  <si>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</si>
  <si>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</si>
  <si>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</si>
  <si>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</si>
  <si>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</si>
  <si>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</si>
  <si>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</si>
  <si>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</si>
  <si>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</si>
  <si>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</si>
  <si>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</si>
  <si>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</si>
  <si>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</si>
  <si>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</si>
  <si>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</si>
  <si>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</si>
  <si>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</si>
  <si>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</si>
  <si>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</si>
  <si>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</si>
  <si>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</si>
  <si>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</si>
  <si>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</si>
  <si>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</si>
  <si>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</si>
  <si>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</si>
  <si>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</si>
  <si>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</si>
  <si>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</si>
  <si>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</si>
  <si>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</si>
  <si>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</si>
  <si>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</si>
  <si>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</si>
  <si>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</si>
  <si>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</si>
  <si>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</si>
  <si>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</si>
  <si>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</si>
  <si>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</si>
  <si>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</si>
  <si>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</si>
  <si>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</si>
  <si>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</si>
  <si>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</si>
  <si>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</si>
  <si>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</si>
  <si>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</si>
  <si>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</si>
  <si>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</si>
  <si>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</si>
  <si>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</si>
  <si>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</si>
  <si>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</si>
  <si>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</si>
  <si>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</si>
  <si>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</si>
  <si>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</si>
  <si>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</si>
  <si>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</si>
  <si>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</si>
  <si>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</si>
  <si>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</si>
  <si>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</si>
  <si>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</si>
  <si>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</si>
  <si>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</si>
  <si>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</si>
  <si>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</si>
  <si>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</si>
  <si>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</si>
  <si>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</si>
  <si>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</si>
  <si>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</si>
  <si>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</si>
  <si>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</si>
  <si>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</si>
  <si>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</si>
  <si>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</si>
  <si>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</si>
  <si>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</si>
  <si>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</si>
  <si>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</si>
  <si>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</si>
  <si>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</si>
  <si>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</si>
  <si>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</si>
  <si>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</si>
  <si>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</si>
  <si>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</si>
  <si>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</si>
  <si>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</si>
  <si>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</si>
  <si>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</si>
  <si>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</si>
  <si>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</si>
  <si>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</si>
  <si>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</si>
  <si>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</si>
  <si>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</si>
  <si>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</si>
  <si>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</si>
  <si>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</si>
  <si>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</si>
  <si>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</si>
  <si>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</si>
  <si>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</si>
  <si>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</si>
  <si>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</si>
  <si>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</si>
  <si>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</si>
  <si>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</si>
  <si>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</si>
  <si>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</si>
  <si>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</si>
  <si>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</si>
  <si>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</si>
  <si>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</si>
  <si>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</si>
  <si>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</si>
  <si>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</si>
  <si>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</si>
  <si>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</si>
  <si>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</si>
  <si>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</si>
  <si>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</si>
  <si>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</si>
  <si>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</si>
  <si>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</si>
  <si>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</si>
  <si>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</si>
  <si>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</si>
  <si>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</si>
  <si>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</si>
  <si>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</si>
  <si>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</si>
  <si>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</si>
  <si>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</si>
  <si>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</si>
  <si>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</si>
  <si>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</si>
  <si>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</si>
  <si>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</si>
  <si>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</si>
  <si>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</si>
  <si>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</si>
  <si>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</si>
  <si>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</si>
  <si>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</si>
  <si>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</si>
  <si>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</si>
  <si>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</si>
  <si>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</si>
  <si>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</si>
  <si>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</si>
  <si>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</si>
  <si>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</si>
  <si>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</si>
  <si>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</si>
  <si>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</si>
  <si>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</si>
  <si>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</si>
  <si>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</si>
  <si>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</si>
  <si>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</si>
  <si>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</si>
  <si>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</si>
  <si>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</si>
  <si>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</si>
  <si>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</si>
  <si>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</si>
  <si>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</si>
  <si>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</si>
  <si>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</si>
  <si>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</si>
  <si>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</si>
  <si>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</si>
  <si>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</si>
  <si>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</si>
  <si>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</si>
  <si>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</si>
  <si>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</si>
  <si>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</si>
  <si>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</si>
  <si>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</si>
  <si>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</si>
  <si>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</si>
  <si>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</si>
  <si>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</si>
  <si>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</si>
  <si>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</si>
  <si>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</si>
  <si>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</si>
  <si>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</si>
  <si>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</si>
  <si>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</si>
  <si>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</si>
  <si>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</si>
  <si>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</si>
  <si>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</si>
  <si>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</si>
  <si>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</si>
  <si>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</si>
  <si>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</si>
  <si>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</si>
  <si>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</si>
  <si>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</si>
  <si>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</si>
  <si>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</si>
  <si>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</si>
  <si>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</si>
  <si>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</si>
  <si>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</si>
  <si>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</si>
  <si>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</si>
  <si>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</si>
  <si>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</si>
  <si>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</si>
  <si>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</si>
  <si>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</si>
  <si>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</si>
  <si>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</si>
  <si>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</si>
  <si>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</si>
  <si>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</si>
  <si>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</si>
  <si>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</si>
  <si>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</si>
  <si>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</si>
  <si>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</si>
  <si>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</si>
  <si>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</si>
  <si>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</si>
  <si>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</si>
  <si>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</si>
  <si>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</si>
  <si>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</si>
  <si>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</si>
  <si>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</si>
  <si>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</si>
  <si>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</si>
  <si>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</si>
  <si>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</si>
  <si>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</si>
  <si>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</si>
  <si>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</si>
  <si>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</si>
  <si>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</si>
  <si>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</si>
  <si>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</si>
  <si>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</si>
  <si>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</si>
  <si>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</si>
  <si>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</si>
  <si>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</si>
  <si>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</si>
  <si>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</si>
  <si>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</si>
  <si>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</si>
  <si>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</si>
  <si>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</si>
  <si>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</si>
  <si>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</si>
  <si>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</si>
  <si>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</si>
  <si>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</si>
  <si>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</si>
  <si>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</si>
  <si>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</si>
  <si>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</si>
  <si>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</si>
  <si>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</si>
  <si>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</si>
  <si>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</si>
  <si>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</si>
  <si>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</si>
  <si>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</si>
  <si>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</si>
  <si>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</si>
  <si>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</si>
  <si>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</si>
  <si>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</si>
  <si>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</si>
  <si>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</si>
  <si>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</si>
  <si>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</si>
  <si>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</si>
  <si>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</si>
  <si>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</si>
  <si>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</si>
  <si>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</si>
  <si>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</si>
  <si>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</si>
  <si>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</si>
  <si>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</si>
  <si>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</si>
  <si>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</si>
  <si>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</si>
  <si>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</si>
  <si>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</si>
  <si>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</si>
  <si>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</si>
  <si>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</si>
  <si>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</si>
  <si>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</si>
  <si>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</si>
  <si>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</si>
  <si>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</si>
  <si>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</si>
  <si>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</si>
  <si>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</si>
  <si>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</si>
  <si>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</si>
  <si>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</si>
  <si>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</si>
  <si>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</si>
  <si>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</si>
  <si>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</si>
  <si>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</si>
  <si>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</si>
  <si>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</si>
  <si>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</si>
  <si>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</si>
  <si>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</si>
  <si>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</si>
  <si>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</si>
  <si>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</si>
  <si>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</si>
  <si>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</si>
  <si>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</si>
  <si>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</si>
  <si>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</si>
  <si>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</si>
  <si>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</si>
  <si>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</si>
  <si>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</si>
  <si>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</si>
  <si>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</si>
  <si>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</si>
  <si>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</si>
  <si>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</si>
  <si>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</si>
  <si>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</si>
  <si>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</si>
  <si>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</si>
  <si>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</si>
  <si>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</si>
  <si>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</si>
  <si>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</si>
  <si>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</si>
  <si>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</si>
  <si>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</si>
  <si>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</si>
  <si>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</si>
  <si>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</si>
  <si>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</si>
  <si>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</si>
  <si>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</si>
  <si>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</si>
  <si>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</si>
  <si>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</si>
  <si>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</si>
  <si>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</si>
  <si>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</si>
  <si>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</si>
  <si>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</si>
  <si>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</si>
  <si>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</si>
  <si>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</si>
  <si>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</si>
  <si>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</si>
  <si>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</si>
  <si>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</si>
  <si>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</si>
  <si>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</si>
  <si>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</si>
  <si>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</si>
  <si>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</si>
  <si>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</si>
  <si>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</si>
  <si>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</si>
  <si>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</si>
  <si>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</si>
  <si>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</si>
  <si>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</si>
  <si>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</si>
  <si>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</si>
  <si>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</si>
  <si>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</si>
  <si>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</si>
  <si>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</si>
  <si>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</si>
  <si>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</si>
  <si>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</si>
  <si>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</si>
  <si>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</si>
  <si>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</si>
  <si>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</si>
  <si>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</si>
  <si>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</si>
  <si>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</si>
  <si>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</si>
  <si>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</si>
  <si>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</si>
  <si>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</si>
  <si>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</si>
  <si>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</si>
  <si>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</si>
  <si>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</si>
  <si>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</si>
  <si>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</si>
  <si>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</si>
  <si>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</si>
  <si>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</si>
  <si>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</si>
  <si>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</si>
  <si>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</si>
  <si>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</si>
  <si>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</si>
  <si>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</si>
  <si>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</si>
  <si>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</si>
  <si>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</si>
  <si>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</si>
  <si>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</si>
  <si>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</si>
  <si>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</si>
  <si>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</si>
  <si>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</si>
  <si>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</si>
  <si>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</si>
  <si>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</si>
  <si>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</si>
  <si>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</si>
  <si>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</si>
  <si>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</si>
  <si>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</si>
  <si>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</si>
  <si>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</si>
  <si>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</si>
  <si>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</si>
  <si>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</si>
  <si>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</si>
  <si>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</si>
  <si>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</si>
  <si>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</si>
  <si>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</si>
  <si>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</si>
  <si>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</si>
  <si>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</si>
  <si>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</si>
  <si>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</si>
  <si>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</si>
  <si>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</si>
  <si>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</si>
  <si>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</si>
  <si>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</si>
  <si>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</si>
  <si>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</si>
  <si>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</si>
  <si>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</si>
  <si>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</si>
  <si>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</si>
  <si>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</si>
  <si>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</si>
  <si>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</si>
  <si>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</si>
  <si>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</si>
  <si>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</si>
  <si>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</si>
  <si>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</si>
  <si>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</si>
  <si>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</si>
  <si>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</si>
  <si>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人材開発統括官</t>
  </si>
  <si>
    <t>若年者・キャリア形成支援担当参事官　　河嶋 正敏</t>
  </si>
  <si>
    <t>昭和51年度</t>
  </si>
  <si>
    <t>終了予定なし</t>
  </si>
  <si>
    <t>若年者・キャリア形成支援担当参事官室</t>
  </si>
  <si>
    <t>ニッポン一億総活躍プラン（平成28年6月2日）
未来投資戦略２０１７（平成29年6月9日）
働き方改革実行計画（平成29年3月28日）</t>
  </si>
  <si>
    <t>新卒者及び既卒者等に対して各段階で就職に向けた適切な支援を行うことで、若年者のキャリア形成・雇用拡大を図る。</t>
  </si>
  <si>
    <t>新卒者及び既卒者（卒業後概ね３年以内）を対象に、新卒応援ハローワーク等に就職支援ナビゲーターを配置し、学校訪問等により大学・高校等新卒者等に対する求人情報の提供、個別相談等きめ細かな就職支援を実施する。さらに、就職支援のためのセミナーや企業と新卒者等とのマッチングの機会等を設けるため就職面接会等を開催するとともに、就職後の定着支援を実施する。
また、既卒者及び中退者の応募機会の拡大並びに企業の人材確保の支援を図るため、新規学卒枠で既卒者や中退者を採用・育成する事業主への助成金の支給や、若者雇用促進法に基づくユースエール認定企業の普及・促進を図ること等により、若者の雇用を促進する。</t>
  </si>
  <si>
    <t>-</t>
  </si>
  <si>
    <t>諸謝金（雇用勘定）</t>
  </si>
  <si>
    <t>庁費（雇用勘定）</t>
  </si>
  <si>
    <t>諸謝金（一般会計）</t>
  </si>
  <si>
    <t>就職支援ナビゲーターの支援による正社員就職者数</t>
  </si>
  <si>
    <t>人</t>
  </si>
  <si>
    <t>厚生労働省人材開発統括官調べ</t>
  </si>
  <si>
    <t>新卒応援ハローワークにおける正社員就職者数</t>
  </si>
  <si>
    <t>新卒応援ハローワークにおける利用者数</t>
  </si>
  <si>
    <t>執行額（百万円）／
就職支援ナビゲーターの支援による就職者数　　　　　　　　　　　　　　</t>
    <phoneticPr fontId="5"/>
  </si>
  <si>
    <t>円</t>
  </si>
  <si>
    <t>7,731百万円
/187,845人</t>
  </si>
  <si>
    <t>執行額（百万円）／
新卒応援ハローワークにおける就職者数　</t>
    <phoneticPr fontId="5"/>
  </si>
  <si>
    <t>7,731百万円/96,852人</t>
  </si>
  <si>
    <t>7,883百万円/95,457人</t>
  </si>
  <si>
    <t>労働者等の特性に応じた雇用の安定・促進を図ること（Ⅴ－3）</t>
  </si>
  <si>
    <t>高齢者・障害者・若年者等の雇用の安定・促進を図ること（Ⅴ-3-1）</t>
  </si>
  <si>
    <t>－</t>
  </si>
  <si>
    <t>799</t>
  </si>
  <si>
    <t>705</t>
  </si>
  <si>
    <t>547</t>
  </si>
  <si>
    <t>544</t>
  </si>
  <si>
    <t>542</t>
  </si>
  <si>
    <t>546</t>
  </si>
  <si>
    <t>541</t>
  </si>
  <si>
    <t>559</t>
  </si>
  <si>
    <t>○</t>
  </si>
  <si>
    <t>我が国の社会・経済を担うべき新卒者及び既卒者（卒業後概ね３年以内）をフリーター等の不安定な就労ではなく、正規雇用化させることは社会的な要請であり、測定指標(※）と一致するものである。
（※）新卒応援ハローワークの正社員正社員就職者数、就職支援ナビゲーターの支援による正社員就職者数</t>
    <rPh sb="117" eb="119">
      <t>シュウショク</t>
    </rPh>
    <rPh sb="119" eb="121">
      <t>シエン</t>
    </rPh>
    <phoneticPr fontId="5"/>
  </si>
  <si>
    <t>我が国の社会・経済を担うべき新規学校卒業者に対して、無料の職業紹介を始めとする支援を行っている。</t>
    <phoneticPr fontId="5"/>
  </si>
  <si>
    <t>‐</t>
  </si>
  <si>
    <t>国による就職支援は、学校、民間等による支援では不十分な部分（支援対象、支援時期等）を担っており、不必要な支出は行っていない。</t>
    <phoneticPr fontId="5"/>
  </si>
  <si>
    <t>直接実施分及び委託実施分双方で一般競争入札を実施している。</t>
    <phoneticPr fontId="5"/>
  </si>
  <si>
    <t>△</t>
  </si>
  <si>
    <t>厚労</t>
  </si>
  <si>
    <t>-</t>
    <phoneticPr fontId="5"/>
  </si>
  <si>
    <t>7,883百万円
/183,704人</t>
    <phoneticPr fontId="5"/>
  </si>
  <si>
    <t>将来の社会・経済を担うべき新規学卒者等を、安定した正規雇用に導くとともに、就職後の定着支援を行うことは、社会的な要請である。</t>
    <rPh sb="0" eb="2">
      <t>ショウライ</t>
    </rPh>
    <rPh sb="13" eb="15">
      <t>シンキ</t>
    </rPh>
    <rPh sb="15" eb="18">
      <t>ガクソツシャ</t>
    </rPh>
    <rPh sb="18" eb="19">
      <t>トウ</t>
    </rPh>
    <rPh sb="21" eb="23">
      <t>アンテイ</t>
    </rPh>
    <rPh sb="30" eb="31">
      <t>ミチビ</t>
    </rPh>
    <rPh sb="37" eb="40">
      <t>シュウショクゴ</t>
    </rPh>
    <rPh sb="41" eb="43">
      <t>テイチャク</t>
    </rPh>
    <rPh sb="43" eb="45">
      <t>シエン</t>
    </rPh>
    <rPh sb="46" eb="47">
      <t>オコナ</t>
    </rPh>
    <phoneticPr fontId="5"/>
  </si>
  <si>
    <t>民間等による支援では不十分な部分（支援者層、支援時期等）をセーフティ・ネットとして国が実施するものであり、国費を投入して支援する必要がある。</t>
    <rPh sb="53" eb="55">
      <t>コクヒ</t>
    </rPh>
    <rPh sb="56" eb="58">
      <t>トウニュウ</t>
    </rPh>
    <rPh sb="60" eb="62">
      <t>シエン</t>
    </rPh>
    <rPh sb="64" eb="66">
      <t>ヒツヨウ</t>
    </rPh>
    <phoneticPr fontId="5"/>
  </si>
  <si>
    <t>未内定者が一定数いる中で、ターゲットを絞り明確な数値目標を設けて実施している。今後我が国の社会・経済を担う新規学卒者を就職させることは極めて重要であり、優先度は高い。</t>
    <phoneticPr fontId="5"/>
  </si>
  <si>
    <t>－</t>
    <phoneticPr fontId="5"/>
  </si>
  <si>
    <t>特殊要因（新型コロナウイルス感染症）により新卒応援ハローワークへの来所者数が減少したため、成果目標に達しなかった。</t>
    <rPh sb="0" eb="2">
      <t>トクシュ</t>
    </rPh>
    <rPh sb="2" eb="4">
      <t>ヨウイン</t>
    </rPh>
    <rPh sb="5" eb="7">
      <t>シンガタ</t>
    </rPh>
    <rPh sb="14" eb="17">
      <t>カンセンショウ</t>
    </rPh>
    <rPh sb="21" eb="31">
      <t>シンソツオウエン</t>
    </rPh>
    <rPh sb="33" eb="35">
      <t>ライショ</t>
    </rPh>
    <rPh sb="35" eb="36">
      <t>シャ</t>
    </rPh>
    <rPh sb="36" eb="37">
      <t>スウ</t>
    </rPh>
    <rPh sb="38" eb="40">
      <t>ゲンショウ</t>
    </rPh>
    <rPh sb="45" eb="47">
      <t>セイカ</t>
    </rPh>
    <rPh sb="47" eb="49">
      <t>モクヒョウ</t>
    </rPh>
    <rPh sb="50" eb="51">
      <t>タッ</t>
    </rPh>
    <phoneticPr fontId="5"/>
  </si>
  <si>
    <t>従前、本事業においては、成果目標と比較しても一定の成果をあげている。令和２年度は特殊要因により目標に達していないが、現状において他に代替する手段・方法は考えられない。</t>
    <rPh sb="0" eb="2">
      <t>ジュウゼン</t>
    </rPh>
    <rPh sb="12" eb="14">
      <t>セイカ</t>
    </rPh>
    <rPh sb="14" eb="16">
      <t>モクヒョウ</t>
    </rPh>
    <rPh sb="17" eb="19">
      <t>ヒカク</t>
    </rPh>
    <rPh sb="22" eb="24">
      <t>イッテイ</t>
    </rPh>
    <rPh sb="34" eb="36">
      <t>レイワ</t>
    </rPh>
    <rPh sb="37" eb="39">
      <t>ネンド</t>
    </rPh>
    <rPh sb="40" eb="42">
      <t>トクシュ</t>
    </rPh>
    <rPh sb="42" eb="44">
      <t>ヨウイン</t>
    </rPh>
    <rPh sb="47" eb="49">
      <t>モクヒョウ</t>
    </rPh>
    <rPh sb="50" eb="51">
      <t>タッ</t>
    </rPh>
    <phoneticPr fontId="5"/>
  </si>
  <si>
    <t>新卒応援ハローワークに対する認識は着実に高まっており、コロナの影響化においても約32万人の利用がある。</t>
    <rPh sb="31" eb="33">
      <t>エイキョウ</t>
    </rPh>
    <rPh sb="33" eb="34">
      <t>カ</t>
    </rPh>
    <rPh sb="39" eb="40">
      <t>ヤク</t>
    </rPh>
    <phoneticPr fontId="5"/>
  </si>
  <si>
    <t>新卒応援ハローワークは平成22年度に設置して以降、新規学卒者等に対するきめ細かな就職支援による効果的なサービスが提供できている。また、就職支援ナビゲーター（令和元年度までは学卒ジョブサポーター）の支援による正社員就職者数については、新型コロナウイルス感染症の感染拡大の影響等もあって令和２年度においては成果目標を下回ったものの、それ以前は継続して成果目標を上回っている。
　なお、令和元年秋の年次公開検証（「秋のレビュー」）により、「学卒ジョブサポーターに関する業務に割り当てるべき人員数の見直しを検討すべき」と指摘があったことを踏まえ、令和２年度において、若者支援を総合的に行うフリーター等支援事業の就職支援ナビゲーターに学卒ジョブサポーターを統合した上で、員数を削減したところである。</t>
    <rPh sb="22" eb="24">
      <t>イコウ</t>
    </rPh>
    <rPh sb="32" eb="33">
      <t>タイ</t>
    </rPh>
    <rPh sb="37" eb="38">
      <t>コマ</t>
    </rPh>
    <rPh sb="40" eb="42">
      <t>シュウショク</t>
    </rPh>
    <rPh sb="42" eb="44">
      <t>シエン</t>
    </rPh>
    <rPh sb="67" eb="69">
      <t>シュウショク</t>
    </rPh>
    <rPh sb="69" eb="71">
      <t>シエン</t>
    </rPh>
    <rPh sb="78" eb="80">
      <t>レイワ</t>
    </rPh>
    <rPh sb="80" eb="83">
      <t>ガンネンド</t>
    </rPh>
    <rPh sb="116" eb="118">
      <t>シンガタ</t>
    </rPh>
    <rPh sb="125" eb="128">
      <t>カンセンショウ</t>
    </rPh>
    <rPh sb="129" eb="131">
      <t>カンセン</t>
    </rPh>
    <rPh sb="131" eb="133">
      <t>カクダイ</t>
    </rPh>
    <rPh sb="134" eb="136">
      <t>エイキョウ</t>
    </rPh>
    <rPh sb="136" eb="137">
      <t>トウ</t>
    </rPh>
    <rPh sb="141" eb="143">
      <t>レイワ</t>
    </rPh>
    <rPh sb="144" eb="146">
      <t>ネンド</t>
    </rPh>
    <rPh sb="151" eb="153">
      <t>セイカ</t>
    </rPh>
    <rPh sb="153" eb="155">
      <t>モクヒョウ</t>
    </rPh>
    <rPh sb="156" eb="158">
      <t>シタマワ</t>
    </rPh>
    <rPh sb="166" eb="168">
      <t>イゼン</t>
    </rPh>
    <rPh sb="169" eb="171">
      <t>ケイゾク</t>
    </rPh>
    <rPh sb="190" eb="192">
      <t>レイワ</t>
    </rPh>
    <rPh sb="192" eb="194">
      <t>ガンネン</t>
    </rPh>
    <rPh sb="194" eb="195">
      <t>アキ</t>
    </rPh>
    <rPh sb="196" eb="198">
      <t>ネンジ</t>
    </rPh>
    <rPh sb="198" eb="200">
      <t>コウカイ</t>
    </rPh>
    <rPh sb="200" eb="202">
      <t>ケンショウ</t>
    </rPh>
    <rPh sb="204" eb="205">
      <t>アキ</t>
    </rPh>
    <rPh sb="217" eb="219">
      <t>ガクソツ</t>
    </rPh>
    <rPh sb="228" eb="229">
      <t>カン</t>
    </rPh>
    <rPh sb="231" eb="233">
      <t>ギョウム</t>
    </rPh>
    <rPh sb="234" eb="235">
      <t>ワ</t>
    </rPh>
    <rPh sb="236" eb="237">
      <t>ア</t>
    </rPh>
    <rPh sb="241" eb="244">
      <t>ジンインスウ</t>
    </rPh>
    <rPh sb="245" eb="247">
      <t>ミナオ</t>
    </rPh>
    <rPh sb="249" eb="251">
      <t>ケントウ</t>
    </rPh>
    <rPh sb="256" eb="258">
      <t>シテキ</t>
    </rPh>
    <rPh sb="265" eb="266">
      <t>フ</t>
    </rPh>
    <rPh sb="269" eb="271">
      <t>レイワ</t>
    </rPh>
    <rPh sb="272" eb="274">
      <t>ネンド</t>
    </rPh>
    <rPh sb="333" eb="335">
      <t>サクゲン</t>
    </rPh>
    <phoneticPr fontId="5"/>
  </si>
  <si>
    <t>新卒者等に対する就職支援</t>
    <phoneticPr fontId="5"/>
  </si>
  <si>
    <t>引き続き、学生等に対するきめ細かな個別支援、就職支援ナビゲーターによる求人開拓や大学等の連携等に取り組み、正社員就職者数の目標達成に向けて適切に事業を推進する。</t>
    <rPh sb="0" eb="1">
      <t>ヒ</t>
    </rPh>
    <rPh sb="2" eb="3">
      <t>ツヅ</t>
    </rPh>
    <rPh sb="5" eb="7">
      <t>ガクセイ</t>
    </rPh>
    <rPh sb="7" eb="8">
      <t>トウ</t>
    </rPh>
    <rPh sb="9" eb="10">
      <t>タイ</t>
    </rPh>
    <rPh sb="14" eb="15">
      <t>コマ</t>
    </rPh>
    <rPh sb="17" eb="19">
      <t>コベツ</t>
    </rPh>
    <rPh sb="19" eb="21">
      <t>シエン</t>
    </rPh>
    <rPh sb="22" eb="24">
      <t>シュウショク</t>
    </rPh>
    <rPh sb="24" eb="26">
      <t>シエン</t>
    </rPh>
    <rPh sb="35" eb="37">
      <t>キュウジン</t>
    </rPh>
    <rPh sb="37" eb="39">
      <t>カイタク</t>
    </rPh>
    <rPh sb="40" eb="42">
      <t>ダイガク</t>
    </rPh>
    <rPh sb="42" eb="43">
      <t>トウ</t>
    </rPh>
    <rPh sb="44" eb="46">
      <t>レンケイ</t>
    </rPh>
    <rPh sb="46" eb="47">
      <t>トウ</t>
    </rPh>
    <rPh sb="48" eb="49">
      <t>ト</t>
    </rPh>
    <rPh sb="50" eb="51">
      <t>ク</t>
    </rPh>
    <rPh sb="53" eb="56">
      <t>セイシャイン</t>
    </rPh>
    <rPh sb="56" eb="59">
      <t>シュウショクシャ</t>
    </rPh>
    <rPh sb="59" eb="60">
      <t>スウ</t>
    </rPh>
    <rPh sb="61" eb="63">
      <t>モクヒョウ</t>
    </rPh>
    <rPh sb="63" eb="65">
      <t>タッセイ</t>
    </rPh>
    <rPh sb="66" eb="67">
      <t>ム</t>
    </rPh>
    <rPh sb="69" eb="71">
      <t>テキセツ</t>
    </rPh>
    <rPh sb="72" eb="74">
      <t>ジギョウ</t>
    </rPh>
    <rPh sb="75" eb="77">
      <t>スイシン</t>
    </rPh>
    <phoneticPr fontId="5"/>
  </si>
  <si>
    <t>-</t>
    <phoneticPr fontId="5"/>
  </si>
  <si>
    <t>雇用保険法第62条第1項第6号
雇用保険法施行規則第115条第1項第13号</t>
    <rPh sb="16" eb="18">
      <t>コヨウ</t>
    </rPh>
    <rPh sb="18" eb="21">
      <t>ホケンホウ</t>
    </rPh>
    <rPh sb="21" eb="23">
      <t>セコウ</t>
    </rPh>
    <rPh sb="23" eb="25">
      <t>キソク</t>
    </rPh>
    <rPh sb="25" eb="26">
      <t>ダイ</t>
    </rPh>
    <rPh sb="29" eb="30">
      <t>ジョウ</t>
    </rPh>
    <rPh sb="30" eb="31">
      <t>ダイ</t>
    </rPh>
    <rPh sb="32" eb="33">
      <t>コウ</t>
    </rPh>
    <rPh sb="33" eb="34">
      <t>ダイ</t>
    </rPh>
    <rPh sb="36" eb="37">
      <t>ゴウ</t>
    </rPh>
    <phoneticPr fontId="5"/>
  </si>
  <si>
    <t>土地建物借料（一般会計）</t>
    <phoneticPr fontId="5"/>
  </si>
  <si>
    <t>土地建物借料（雇用勘定）</t>
    <phoneticPr fontId="5"/>
  </si>
  <si>
    <t>－</t>
    <phoneticPr fontId="5"/>
  </si>
  <si>
    <t>-</t>
    <phoneticPr fontId="5"/>
  </si>
  <si>
    <t>就職支援ナビゲーターの支援による正社員就職者数を17万２千人以上とする。</t>
    <phoneticPr fontId="5"/>
  </si>
  <si>
    <t>10,104百万円
/172,000人</t>
    <phoneticPr fontId="5"/>
  </si>
  <si>
    <t>10,104百万円
/80,000人</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</si>
  <si>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</si>
  <si>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</si>
  <si>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</si>
  <si>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</si>
  <si>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</si>
  <si>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</si>
  <si>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</si>
  <si>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</si>
  <si>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</si>
  <si>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京都労働局</t>
    <rPh sb="0" eb="2">
      <t>キョウト</t>
    </rPh>
    <rPh sb="2" eb="5">
      <t>ロウドウキョク</t>
    </rPh>
    <phoneticPr fontId="5"/>
  </si>
  <si>
    <t>職業相談員等の経費</t>
    <phoneticPr fontId="5"/>
  </si>
  <si>
    <t>新卒応援ハローワーク等の借料、事業に必要な経費</t>
    <phoneticPr fontId="5"/>
  </si>
  <si>
    <t>人件費</t>
    <phoneticPr fontId="5"/>
  </si>
  <si>
    <t>事業費</t>
    <phoneticPr fontId="5"/>
  </si>
  <si>
    <t>庁費</t>
    <phoneticPr fontId="5"/>
  </si>
  <si>
    <t>労働制法e-ラーニングの保守運営</t>
    <phoneticPr fontId="5"/>
  </si>
  <si>
    <t>管理費</t>
    <phoneticPr fontId="5"/>
  </si>
  <si>
    <t>消費税</t>
    <phoneticPr fontId="5"/>
  </si>
  <si>
    <t>講師等謝金等</t>
    <phoneticPr fontId="5"/>
  </si>
  <si>
    <t>就職困窮者の雇入れに対する賃金に充当</t>
    <phoneticPr fontId="5"/>
  </si>
  <si>
    <t>賃金</t>
    <phoneticPr fontId="5"/>
  </si>
  <si>
    <t>D.事業主A</t>
    <phoneticPr fontId="5"/>
  </si>
  <si>
    <t>A.東京労働局</t>
    <phoneticPr fontId="5"/>
  </si>
  <si>
    <t>新卒応援ハローワーク等にジョブサポーター等を配置しきめ細かな就職支援を実施</t>
    <phoneticPr fontId="5"/>
  </si>
  <si>
    <t>事業主A</t>
    <phoneticPr fontId="5"/>
  </si>
  <si>
    <t>事業主B</t>
    <phoneticPr fontId="5"/>
  </si>
  <si>
    <t>事業主C</t>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</si>
  <si>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</si>
  <si>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</si>
  <si>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</si>
  <si>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</si>
  <si>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</si>
  <si>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</si>
  <si>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</si>
  <si>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</si>
  <si>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有</t>
  </si>
  <si>
    <t>民間企業によって代わることが可能な事業（就職ガイダンス等）については、一般競争入札において選定をしている。一部の事業で、少額であることから随意契約を実施したものもある。
　また、一部の契約については周知不足や入札公告期間の短さにより、一者応札となったが、入札公告期間の見直しを行うとともに、入札説明書受領事業者等への連絡を行った。</t>
    <phoneticPr fontId="5"/>
  </si>
  <si>
    <t>無</t>
  </si>
  <si>
    <t>国による就職支援は、学校、民間等による支援では不十分な部分（支援対象、支援時期等）を担っており、過剰な支出は行っていない。</t>
    <phoneticPr fontId="5"/>
  </si>
  <si>
    <t>大原出版株式会社</t>
    <phoneticPr fontId="5"/>
  </si>
  <si>
    <t>学生に対する就職ガイダンス</t>
    <phoneticPr fontId="5"/>
  </si>
  <si>
    <t>株式会社廣済堂</t>
    <phoneticPr fontId="5"/>
  </si>
  <si>
    <t>労働法制eラーニングの運用保守及び周知広報業務</t>
    <phoneticPr fontId="5"/>
  </si>
  <si>
    <t>日本コンピュータシステム株式会社</t>
    <phoneticPr fontId="5"/>
  </si>
  <si>
    <t>若者雇用促進総合サイトの運営等</t>
    <phoneticPr fontId="5"/>
  </si>
  <si>
    <t>株式会社讀賣連合広告社</t>
    <phoneticPr fontId="5"/>
  </si>
  <si>
    <t>ユースエール認定制度の周知・広報等</t>
    <phoneticPr fontId="5"/>
  </si>
  <si>
    <t>サクセス・ベル株式会社</t>
    <phoneticPr fontId="5"/>
  </si>
  <si>
    <t>VPI職業興味検査問題・回答用紙他の購入</t>
    <phoneticPr fontId="5"/>
  </si>
  <si>
    <t>株式会社アイネット</t>
    <phoneticPr fontId="5"/>
  </si>
  <si>
    <t>一般職業適性検査等の印刷</t>
    <phoneticPr fontId="5"/>
  </si>
  <si>
    <t>朝日梱包株式会社</t>
    <rPh sb="0" eb="2">
      <t>アサヒ</t>
    </rPh>
    <rPh sb="2" eb="4">
      <t>コンポウ</t>
    </rPh>
    <rPh sb="4" eb="8">
      <t>カブシキガイシャ</t>
    </rPh>
    <phoneticPr fontId="5"/>
  </si>
  <si>
    <t>一般職業適性検査等の発送</t>
    <phoneticPr fontId="5"/>
  </si>
  <si>
    <t>B.株式会社廣済堂</t>
    <phoneticPr fontId="5"/>
  </si>
  <si>
    <t>臨床心理士の活用が低調であったこと等により、執行率が低調であったものと考えられるが、新型コロナウイルス感染症の影響により、来所者数が減少したこと等によるもの。</t>
    <rPh sb="0" eb="2">
      <t>リンショウ</t>
    </rPh>
    <rPh sb="2" eb="5">
      <t>シンリシ</t>
    </rPh>
    <rPh sb="6" eb="8">
      <t>カツヨウ</t>
    </rPh>
    <rPh sb="9" eb="11">
      <t>テイチョウ</t>
    </rPh>
    <rPh sb="17" eb="18">
      <t>トウ</t>
    </rPh>
    <rPh sb="22" eb="25">
      <t>シッコウリツ</t>
    </rPh>
    <rPh sb="26" eb="28">
      <t>テイチョウ</t>
    </rPh>
    <rPh sb="35" eb="36">
      <t>カンガ</t>
    </rPh>
    <rPh sb="42" eb="44">
      <t>シンガタ</t>
    </rPh>
    <phoneticPr fontId="5"/>
  </si>
  <si>
    <t>C.大原出版株式会社</t>
    <rPh sb="2" eb="10">
      <t>オオハラシュッパンカブシキガイシャ</t>
    </rPh>
    <phoneticPr fontId="5"/>
  </si>
  <si>
    <t>若手の安定した雇用環境確保に向け、以下の点に留意し適正な事業執行に努めること
・コロナ禍による来所者減が低執行となっているとのことだが、ビデオ通話面談など柔軟な対応が望まれる。
　中小企業の経営相談事業ではビデオ面談がすでに導入されており、本事業においてもポストコロナの恒常化を視野に地域の導入状況確認と推進を検討すること。
・予算およびアウトカム目標値試算根拠を明確にし雇用環境変化を鑑みつつ適正な費用計上を行うこと。
・入札にあたっては、複数応札となるよう引き続き工夫をすること。(横田　響子)</t>
    <phoneticPr fontId="5"/>
  </si>
  <si>
    <t>活動実績が低調に推移している要因を分析し、事業の適正な執行を図ること。また、一者応札となった要因を分析し、改善を図ること。</t>
    <rPh sb="0" eb="2">
      <t>カツドウ</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ハカ</t>
    </rPh>
    <rPh sb="38" eb="39">
      <t>イチ</t>
    </rPh>
    <rPh sb="39" eb="40">
      <t>モノ</t>
    </rPh>
    <rPh sb="40" eb="42">
      <t>オウサツ</t>
    </rPh>
    <rPh sb="46" eb="48">
      <t>ヨウイン</t>
    </rPh>
    <rPh sb="49" eb="51">
      <t>ブンセキ</t>
    </rPh>
    <rPh sb="53" eb="55">
      <t>カイゼン</t>
    </rPh>
    <rPh sb="56" eb="57">
      <t>ハカ</t>
    </rPh>
    <phoneticPr fontId="5"/>
  </si>
  <si>
    <t>「新たな成長推進枠」229
相談員の拡充に伴う（目）諸謝金の増
相談員の削減に伴う（目）諸謝金の減</t>
    <rPh sb="1" eb="2">
      <t>アラ</t>
    </rPh>
    <rPh sb="4" eb="6">
      <t>セイチョウ</t>
    </rPh>
    <rPh sb="6" eb="8">
      <t>スイシン</t>
    </rPh>
    <rPh sb="8" eb="9">
      <t>ワク</t>
    </rPh>
    <rPh sb="36" eb="38">
      <t>サクゲン</t>
    </rPh>
    <rPh sb="48" eb="49">
      <t>ゲン</t>
    </rPh>
    <phoneticPr fontId="5"/>
  </si>
  <si>
    <t>執行等改善</t>
  </si>
  <si>
    <t>新型コロナウイルス感染症の影響を踏まえ、必要な支援体制を構築するとともにオンライン相談の強化を図ることとして、概算要求を行った。
また、一部の契約については周知不足や入札公告期間の短さにより、一者応札となったが、入札公告期間の見直しを行うとともに、入札説明書受領事業者等への連絡を行った。</t>
    <rPh sb="0" eb="2">
      <t>シンガタ</t>
    </rPh>
    <rPh sb="9" eb="12">
      <t>カンセンショウ</t>
    </rPh>
    <rPh sb="13" eb="15">
      <t>エイキョウ</t>
    </rPh>
    <rPh sb="16" eb="17">
      <t>フ</t>
    </rPh>
    <rPh sb="20" eb="22">
      <t>ヒツヨウ</t>
    </rPh>
    <rPh sb="23" eb="25">
      <t>シエン</t>
    </rPh>
    <rPh sb="25" eb="27">
      <t>タイセイ</t>
    </rPh>
    <rPh sb="28" eb="30">
      <t>コウチク</t>
    </rPh>
    <rPh sb="41" eb="43">
      <t>ソウダン</t>
    </rPh>
    <rPh sb="44" eb="46">
      <t>キョウカ</t>
    </rPh>
    <rPh sb="47" eb="48">
      <t>ハカ</t>
    </rPh>
    <rPh sb="55" eb="57">
      <t>ガイサン</t>
    </rPh>
    <rPh sb="57" eb="59">
      <t>ヨウキュウ</t>
    </rPh>
    <rPh sb="60" eb="61">
      <t>オコナ</t>
    </rPh>
    <phoneticPr fontId="5"/>
  </si>
  <si>
    <t>8,587百万円
/158,615人</t>
    <rPh sb="5" eb="6">
      <t>ヒャク</t>
    </rPh>
    <rPh sb="6" eb="8">
      <t>マンエン</t>
    </rPh>
    <rPh sb="17" eb="18">
      <t>ニン</t>
    </rPh>
    <phoneticPr fontId="5"/>
  </si>
  <si>
    <t>8,587百万円
/79,891人</t>
    <rPh sb="5" eb="8">
      <t>ヒャクマンエン</t>
    </rPh>
    <rPh sb="16" eb="17">
      <t>ニン</t>
    </rPh>
    <phoneticPr fontId="5"/>
  </si>
  <si>
    <t>新卒応援ハローワークにおける正社員就職者数を９万人以上とする。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</si>
</sst>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indexed="81"/>
      <name val="MS P ゴシック"/>
      <family val="3"/>
      <charset val="128"/>
    </font>
    <font>
      <b/>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85725</xdr:colOff>
      <xdr:row>751</xdr:row>
      <xdr:rowOff>136525</xdr:rowOff>
    </xdr:from>
    <xdr:to>
      <xdr:col>46</xdr:col>
      <xdr:colOff>104152</xdr:colOff>
      <xdr:row>755</xdr:row>
      <xdr:rowOff>172072</xdr:rowOff>
    </xdr:to>
    <xdr:grpSp>
      <xdr:nvGrpSpPr>
        <xdr:cNvPr id="29" name="グループ化 1"/>
        <xdr:cNvGrpSpPr>
          <a:grpSpLocks/>
        </xdr:cNvGrpSpPr>
      </xdr:nvGrpSpPr>
      <xdr:grpSpPr bwMode="auto">
        <a:xfrm>
          <a:off x="1885950" y="51581050"/>
          <a:ext cx="7419352" cy="1445247"/>
          <a:chOff x="1409791" y="30387446"/>
          <a:chExt cx="8232502" cy="2623465"/>
        </a:xfrm>
      </xdr:grpSpPr>
      <xdr:sp macro="" textlink="">
        <xdr:nvSpPr>
          <xdr:cNvPr id="30" name="テキスト ボックス 29"/>
          <xdr:cNvSpPr txBox="1"/>
        </xdr:nvSpPr>
        <xdr:spPr>
          <a:xfrm>
            <a:off x="3947550" y="30387446"/>
            <a:ext cx="2095600" cy="8342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8,587</a:t>
            </a:r>
            <a:r>
              <a:rPr kumimoji="1" lang="ja-JP" altLang="en-US" sz="1100">
                <a:solidFill>
                  <a:schemeClr val="dk1"/>
                </a:solidFill>
                <a:effectLst/>
                <a:latin typeface="+mn-lt"/>
                <a:ea typeface="+mn-ea"/>
                <a:cs typeface="+mn-cs"/>
              </a:rPr>
              <a:t>百万円</a:t>
            </a:r>
            <a:endParaRPr kumimoji="1" lang="ja-JP" altLang="en-US" sz="1100">
              <a:solidFill>
                <a:sysClr val="windowText" lastClr="000000"/>
              </a:solidFill>
            </a:endParaRPr>
          </a:p>
        </xdr:txBody>
      </xdr:sp>
      <xdr:grpSp>
        <xdr:nvGrpSpPr>
          <xdr:cNvPr id="31" name="グループ化 30"/>
          <xdr:cNvGrpSpPr>
            <a:grpSpLocks/>
          </xdr:cNvGrpSpPr>
        </xdr:nvGrpSpPr>
        <xdr:grpSpPr bwMode="auto">
          <a:xfrm>
            <a:off x="6740475" y="30441178"/>
            <a:ext cx="2901818" cy="2407221"/>
            <a:chOff x="2147522" y="29797179"/>
            <a:chExt cx="2577440" cy="2384494"/>
          </a:xfrm>
        </xdr:grpSpPr>
        <xdr:sp macro="" textlink="">
          <xdr:nvSpPr>
            <xdr:cNvPr id="40" name="テキスト ボックス 39"/>
            <xdr:cNvSpPr txBox="1"/>
          </xdr:nvSpPr>
          <xdr:spPr>
            <a:xfrm>
              <a:off x="2147522" y="30509254"/>
              <a:ext cx="2577440" cy="7427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chemeClr val="dk1"/>
                  </a:solidFill>
                  <a:latin typeface="+mn-lt"/>
                  <a:ea typeface="+mn-ea"/>
                  <a:cs typeface="+mn-cs"/>
                </a:rPr>
                <a:t>Ｂ：</a:t>
              </a:r>
              <a:r>
                <a:rPr kumimoji="1" lang="ja-JP" altLang="en-US" sz="1000">
                  <a:solidFill>
                    <a:schemeClr val="tx1"/>
                  </a:solidFill>
                  <a:latin typeface="+mn-lt"/>
                  <a:ea typeface="+mn-ea"/>
                  <a:cs typeface="+mn-cs"/>
                </a:rPr>
                <a:t>株式会社廣済堂等６者</a:t>
              </a:r>
              <a:endParaRPr kumimoji="1" lang="en-US" altLang="ja-JP" sz="10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endParaRPr kumimoji="1" lang="en-US" altLang="ja-JP" sz="1000">
                <a:solidFill>
                  <a:schemeClr val="tx1"/>
                </a:solidFill>
                <a:latin typeface="+mn-lt"/>
                <a:ea typeface="+mn-ea"/>
                <a:cs typeface="+mn-cs"/>
              </a:endParaRPr>
            </a:p>
          </xdr:txBody>
        </xdr:sp>
        <xdr:sp macro="" textlink="">
          <xdr:nvSpPr>
            <xdr:cNvPr id="41" name="テキスト ボックス 10"/>
            <xdr:cNvSpPr txBox="1"/>
          </xdr:nvSpPr>
          <xdr:spPr>
            <a:xfrm>
              <a:off x="2210117" y="29797179"/>
              <a:ext cx="2449236" cy="390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42" name="大かっこ 41"/>
            <xdr:cNvSpPr/>
          </xdr:nvSpPr>
          <xdr:spPr>
            <a:xfrm>
              <a:off x="2442050" y="31314024"/>
              <a:ext cx="2171366" cy="867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労働法制ｅ－ラーニングの運用等</a:t>
              </a:r>
              <a:endParaRPr kumimoji="1" lang="en-US" altLang="ja-JP" sz="1100">
                <a:solidFill>
                  <a:schemeClr val="tx1"/>
                </a:solidFill>
                <a:latin typeface="+mn-lt"/>
                <a:ea typeface="+mn-ea"/>
                <a:cs typeface="+mn-cs"/>
              </a:endParaRPr>
            </a:p>
          </xdr:txBody>
        </xdr:sp>
      </xdr:grpSp>
      <xdr:grpSp>
        <xdr:nvGrpSpPr>
          <xdr:cNvPr id="32" name="グループ化 89"/>
          <xdr:cNvGrpSpPr>
            <a:grpSpLocks/>
          </xdr:cNvGrpSpPr>
        </xdr:nvGrpSpPr>
        <xdr:grpSpPr bwMode="auto">
          <a:xfrm>
            <a:off x="1409791" y="30659022"/>
            <a:ext cx="2793130" cy="2351889"/>
            <a:chOff x="2555706" y="29977731"/>
            <a:chExt cx="2399328" cy="2260658"/>
          </a:xfrm>
        </xdr:grpSpPr>
        <xdr:sp macro="" textlink="">
          <xdr:nvSpPr>
            <xdr:cNvPr id="37" name="テキスト ボックス 36"/>
            <xdr:cNvSpPr txBox="1"/>
          </xdr:nvSpPr>
          <xdr:spPr>
            <a:xfrm>
              <a:off x="2574598" y="30315699"/>
              <a:ext cx="2045230" cy="784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Ａ：</a:t>
              </a:r>
              <a:r>
                <a:rPr kumimoji="1" lang="ja-JP" altLang="en-US" sz="1100" baseline="0">
                  <a:solidFill>
                    <a:sysClr val="windowText" lastClr="000000"/>
                  </a:solidFill>
                </a:rPr>
                <a:t> </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r>
                <a:rPr kumimoji="1" lang="en-US" altLang="ja-JP" sz="1100">
                  <a:solidFill>
                    <a:sysClr val="windowText" lastClr="000000"/>
                  </a:solidFill>
                </a:rPr>
                <a:t>)</a:t>
              </a:r>
            </a:p>
            <a:p>
              <a:pPr algn="ctr"/>
              <a:r>
                <a:rPr kumimoji="1" lang="en-US" altLang="ja-JP" sz="1100">
                  <a:solidFill>
                    <a:sysClr val="windowText" lastClr="000000"/>
                  </a:solidFill>
                </a:rPr>
                <a:t>8,328</a:t>
              </a:r>
              <a:r>
                <a:rPr kumimoji="1" lang="ja-JP" altLang="en-US" sz="1100">
                  <a:solidFill>
                    <a:sysClr val="windowText" lastClr="000000"/>
                  </a:solidFill>
                </a:rPr>
                <a:t>百万円</a:t>
              </a:r>
            </a:p>
          </xdr:txBody>
        </xdr:sp>
        <xdr:sp macro="" textlink="">
          <xdr:nvSpPr>
            <xdr:cNvPr id="38" name="テキスト ボックス 10"/>
            <xdr:cNvSpPr txBox="1"/>
          </xdr:nvSpPr>
          <xdr:spPr>
            <a:xfrm>
              <a:off x="3003628" y="29977731"/>
              <a:ext cx="1166288" cy="266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39" name="大かっこ 38"/>
            <xdr:cNvSpPr/>
          </xdr:nvSpPr>
          <xdr:spPr>
            <a:xfrm>
              <a:off x="2555706" y="31173697"/>
              <a:ext cx="2399328" cy="10646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l">
                <a:lnSpc>
                  <a:spcPts val="1200"/>
                </a:lnSpc>
              </a:pPr>
              <a:r>
                <a:rPr kumimoji="1" lang="ja-JP" altLang="en-US" sz="1000">
                  <a:solidFill>
                    <a:schemeClr val="tx1"/>
                  </a:solidFill>
                  <a:latin typeface="+mn-lt"/>
                  <a:ea typeface="+mn-ea"/>
                  <a:cs typeface="+mn-cs"/>
                </a:rPr>
                <a:t>就職支援ナビゲーター</a:t>
              </a:r>
              <a:r>
                <a:rPr kumimoji="1" lang="ja-JP" altLang="ja-JP" sz="1000">
                  <a:solidFill>
                    <a:schemeClr val="tx1"/>
                  </a:solidFill>
                  <a:latin typeface="+mn-lt"/>
                  <a:ea typeface="+mn-ea"/>
                  <a:cs typeface="+mn-cs"/>
                </a:rPr>
                <a:t>の配置</a:t>
              </a:r>
              <a:r>
                <a:rPr kumimoji="1" lang="ja-JP" altLang="en-US" sz="1000">
                  <a:solidFill>
                    <a:schemeClr val="tx1"/>
                  </a:solidFill>
                  <a:latin typeface="+mn-lt"/>
                  <a:ea typeface="+mn-ea"/>
                  <a:cs typeface="+mn-cs"/>
                </a:rPr>
                <a:t>、</a:t>
              </a:r>
              <a:endParaRPr kumimoji="1" lang="en-US" altLang="ja-JP" sz="1000">
                <a:solidFill>
                  <a:schemeClr val="tx1"/>
                </a:solidFill>
                <a:latin typeface="+mn-lt"/>
                <a:ea typeface="+mn-ea"/>
                <a:cs typeface="+mn-cs"/>
              </a:endParaRPr>
            </a:p>
            <a:p>
              <a:pPr algn="l">
                <a:lnSpc>
                  <a:spcPts val="1200"/>
                </a:lnSpc>
              </a:pPr>
              <a:r>
                <a:rPr kumimoji="1" lang="ja-JP" altLang="en-US" sz="1000"/>
                <a:t>新卒応援ハローワークの運営</a:t>
              </a:r>
              <a:r>
                <a:rPr kumimoji="1" lang="ja-JP" altLang="en-US" sz="1000">
                  <a:solidFill>
                    <a:srgbClr val="FF0000"/>
                  </a:solidFill>
                </a:rPr>
                <a:t>、</a:t>
              </a:r>
              <a:endParaRPr kumimoji="1" lang="en-US" altLang="ja-JP" sz="1000">
                <a:solidFill>
                  <a:srgbClr val="FF0000"/>
                </a:solidFill>
              </a:endParaRPr>
            </a:p>
            <a:p>
              <a:pPr algn="l">
                <a:lnSpc>
                  <a:spcPts val="1200"/>
                </a:lnSpc>
              </a:pPr>
              <a:r>
                <a:rPr kumimoji="1" lang="ja-JP" altLang="en-US" sz="1000">
                  <a:solidFill>
                    <a:schemeClr val="tx1"/>
                  </a:solidFill>
                </a:rPr>
                <a:t>助成金の支給決定</a:t>
              </a:r>
              <a:r>
                <a:rPr kumimoji="1" lang="ja-JP" altLang="en-US" sz="1000"/>
                <a:t>等</a:t>
              </a:r>
            </a:p>
          </xdr:txBody>
        </xdr:sp>
      </xdr:grpSp>
      <xdr:cxnSp macro="">
        <xdr:nvCxnSpPr>
          <xdr:cNvPr id="33" name="直線コネクタ 32"/>
          <xdr:cNvCxnSpPr>
            <a:stCxn id="30" idx="3"/>
          </xdr:cNvCxnSpPr>
        </xdr:nvCxnSpPr>
        <xdr:spPr>
          <a:xfrm flipV="1">
            <a:off x="6043150" y="30804544"/>
            <a:ext cx="1605135" cy="1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4" name="直線コネクタ 33"/>
          <xdr:cNvCxnSpPr/>
        </xdr:nvCxnSpPr>
        <xdr:spPr>
          <a:xfrm>
            <a:off x="7647298" y="30827560"/>
            <a:ext cx="3700" cy="279497"/>
          </a:xfrm>
          <a:prstGeom prst="line">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5" name="直線コネクタ 34"/>
          <xdr:cNvCxnSpPr>
            <a:stCxn id="38" idx="3"/>
          </xdr:cNvCxnSpPr>
        </xdr:nvCxnSpPr>
        <xdr:spPr>
          <a:xfrm flipV="1">
            <a:off x="3288942" y="30742360"/>
            <a:ext cx="65860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6" name="直線コネクタ 35"/>
          <xdr:cNvCxnSpPr/>
        </xdr:nvCxnSpPr>
        <xdr:spPr>
          <a:xfrm>
            <a:off x="3271583" y="30761608"/>
            <a:ext cx="0" cy="229874"/>
          </a:xfrm>
          <a:prstGeom prst="line">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24</xdr:col>
      <xdr:colOff>111383</xdr:colOff>
      <xdr:row>760</xdr:row>
      <xdr:rowOff>107859</xdr:rowOff>
    </xdr:from>
    <xdr:to>
      <xdr:col>41</xdr:col>
      <xdr:colOff>86623</xdr:colOff>
      <xdr:row>764</xdr:row>
      <xdr:rowOff>313814</xdr:rowOff>
    </xdr:to>
    <xdr:grpSp>
      <xdr:nvGrpSpPr>
        <xdr:cNvPr id="43" name="グループ化 85"/>
        <xdr:cNvGrpSpPr>
          <a:grpSpLocks/>
        </xdr:cNvGrpSpPr>
      </xdr:nvGrpSpPr>
      <xdr:grpSpPr bwMode="auto">
        <a:xfrm>
          <a:off x="4911983" y="54724209"/>
          <a:ext cx="3375665" cy="1615655"/>
          <a:chOff x="2574810" y="29390306"/>
          <a:chExt cx="2063905" cy="2132420"/>
        </a:xfrm>
      </xdr:grpSpPr>
      <xdr:sp macro="" textlink="">
        <xdr:nvSpPr>
          <xdr:cNvPr id="44" name="テキスト ボックス 43"/>
          <xdr:cNvSpPr txBox="1"/>
        </xdr:nvSpPr>
        <xdr:spPr>
          <a:xfrm>
            <a:off x="2574810" y="29693322"/>
            <a:ext cx="2044555" cy="11693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t>Ｃ</a:t>
            </a:r>
            <a:r>
              <a:rPr kumimoji="1" lang="en-US" altLang="ja-JP" sz="1100"/>
              <a:t>.</a:t>
            </a:r>
            <a:r>
              <a:rPr kumimoji="1" lang="ja-JP" altLang="en-US" sz="1100" baseline="0"/>
              <a:t> 大原出版株式会社</a:t>
            </a:r>
            <a:endParaRPr kumimoji="1" lang="en-US" altLang="ja-JP" sz="1000" baseline="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(119</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45" name="テキスト ボックス 10"/>
          <xdr:cNvSpPr txBox="1"/>
        </xdr:nvSpPr>
        <xdr:spPr>
          <a:xfrm>
            <a:off x="2861339" y="2939030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46" name="大かっこ 45"/>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t>就職ガイダンス</a:t>
            </a:r>
          </a:p>
        </xdr:txBody>
      </xdr:sp>
    </xdr:grpSp>
    <xdr:clientData/>
  </xdr:twoCellAnchor>
  <xdr:twoCellAnchor>
    <xdr:from>
      <xdr:col>26</xdr:col>
      <xdr:colOff>197794</xdr:colOff>
      <xdr:row>752</xdr:row>
      <xdr:rowOff>255716</xdr:rowOff>
    </xdr:from>
    <xdr:to>
      <xdr:col>26</xdr:col>
      <xdr:colOff>197794</xdr:colOff>
      <xdr:row>760</xdr:row>
      <xdr:rowOff>256746</xdr:rowOff>
    </xdr:to>
    <xdr:cxnSp macro="">
      <xdr:nvCxnSpPr>
        <xdr:cNvPr id="47" name="直線コネクタ 46"/>
        <xdr:cNvCxnSpPr/>
      </xdr:nvCxnSpPr>
      <xdr:spPr bwMode="auto">
        <a:xfrm>
          <a:off x="5398444" y="46223366"/>
          <a:ext cx="0" cy="282043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12700</xdr:colOff>
      <xdr:row>751</xdr:row>
      <xdr:rowOff>0</xdr:rowOff>
    </xdr:from>
    <xdr:to>
      <xdr:col>32</xdr:col>
      <xdr:colOff>136638</xdr:colOff>
      <xdr:row>756</xdr:row>
      <xdr:rowOff>7408</xdr:rowOff>
    </xdr:to>
    <xdr:sp macro="" textlink="">
      <xdr:nvSpPr>
        <xdr:cNvPr id="48" name="正方形/長方形 47"/>
        <xdr:cNvSpPr/>
      </xdr:nvSpPr>
      <xdr:spPr>
        <a:xfrm>
          <a:off x="1812925" y="45615225"/>
          <a:ext cx="4724513" cy="176953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51486</xdr:colOff>
      <xdr:row>760</xdr:row>
      <xdr:rowOff>94824</xdr:rowOff>
    </xdr:from>
    <xdr:to>
      <xdr:col>22</xdr:col>
      <xdr:colOff>123053</xdr:colOff>
      <xdr:row>764</xdr:row>
      <xdr:rowOff>339394</xdr:rowOff>
    </xdr:to>
    <xdr:grpSp>
      <xdr:nvGrpSpPr>
        <xdr:cNvPr id="49" name="グループ化 85"/>
        <xdr:cNvGrpSpPr>
          <a:grpSpLocks/>
        </xdr:cNvGrpSpPr>
      </xdr:nvGrpSpPr>
      <xdr:grpSpPr bwMode="auto">
        <a:xfrm>
          <a:off x="1451661" y="54711174"/>
          <a:ext cx="3071942" cy="1654270"/>
          <a:chOff x="2574810" y="29992196"/>
          <a:chExt cx="2063905" cy="2184010"/>
        </a:xfrm>
      </xdr:grpSpPr>
      <xdr:sp macro="" textlink="">
        <xdr:nvSpPr>
          <xdr:cNvPr id="50" name="テキスト ボックス 49"/>
          <xdr:cNvSpPr txBox="1"/>
        </xdr:nvSpPr>
        <xdr:spPr>
          <a:xfrm>
            <a:off x="2574810" y="30317199"/>
            <a:ext cx="2044555" cy="11992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100">
                <a:solidFill>
                  <a:schemeClr val="tx1"/>
                </a:solidFill>
              </a:rPr>
              <a:t>D.</a:t>
            </a:r>
            <a:r>
              <a:rPr kumimoji="1" lang="ja-JP" altLang="en-US" sz="1100" baseline="0">
                <a:solidFill>
                  <a:schemeClr val="tx1"/>
                </a:solidFill>
              </a:rPr>
              <a:t> </a:t>
            </a:r>
            <a:r>
              <a:rPr kumimoji="1" lang="ja-JP" altLang="en-US" sz="1000" baseline="0">
                <a:solidFill>
                  <a:schemeClr val="tx1"/>
                </a:solidFill>
                <a:latin typeface="+mn-lt"/>
                <a:ea typeface="+mn-ea"/>
                <a:cs typeface="+mn-cs"/>
              </a:rPr>
              <a:t>事業主（</a:t>
            </a:r>
            <a:r>
              <a:rPr kumimoji="1" lang="en-US" altLang="ja-JP" sz="1000" baseline="0">
                <a:solidFill>
                  <a:schemeClr val="tx1"/>
                </a:solidFill>
                <a:latin typeface="+mn-lt"/>
                <a:ea typeface="+mn-ea"/>
                <a:cs typeface="+mn-cs"/>
              </a:rPr>
              <a:t>338</a:t>
            </a:r>
            <a:r>
              <a:rPr kumimoji="1" lang="ja-JP" altLang="en-US" sz="1000" baseline="0">
                <a:solidFill>
                  <a:schemeClr val="tx1"/>
                </a:solidFill>
                <a:latin typeface="+mn-lt"/>
                <a:ea typeface="+mn-ea"/>
                <a:cs typeface="+mn-cs"/>
              </a:rPr>
              <a:t>社）</a:t>
            </a:r>
            <a:endParaRPr kumimoji="1" lang="en-US" altLang="ja-JP" sz="10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(75</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51" name="テキスト ボックス 10"/>
          <xdr:cNvSpPr txBox="1"/>
        </xdr:nvSpPr>
        <xdr:spPr>
          <a:xfrm>
            <a:off x="2765465" y="29992196"/>
            <a:ext cx="1776089" cy="337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 【</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52" name="大かっこ 51"/>
          <xdr:cNvSpPr/>
        </xdr:nvSpPr>
        <xdr:spPr>
          <a:xfrm>
            <a:off x="2576833" y="31698489"/>
            <a:ext cx="2061882" cy="4777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15</xdr:col>
      <xdr:colOff>88302</xdr:colOff>
      <xdr:row>756</xdr:row>
      <xdr:rowOff>24456</xdr:rowOff>
    </xdr:from>
    <xdr:to>
      <xdr:col>15</xdr:col>
      <xdr:colOff>101000</xdr:colOff>
      <xdr:row>760</xdr:row>
      <xdr:rowOff>37671</xdr:rowOff>
    </xdr:to>
    <xdr:cxnSp macro="">
      <xdr:nvCxnSpPr>
        <xdr:cNvPr id="53" name="直線コネクタ 52"/>
        <xdr:cNvCxnSpPr/>
      </xdr:nvCxnSpPr>
      <xdr:spPr bwMode="auto">
        <a:xfrm flipH="1">
          <a:off x="3088677" y="47401806"/>
          <a:ext cx="12698" cy="1422915"/>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K1139"/>
  <sheetViews>
    <sheetView tabSelected="1" view="pageBreakPreview" zoomScaleNormal="75" zoomScaleSheetLayoutView="100" zoomScalePageLayoutView="85" workbookViewId="0">
      <selection activeCell="G39" sqref="G39:O4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749</v>
      </c>
      <c r="AK2" s="206"/>
      <c r="AL2" s="206"/>
      <c r="AM2" s="206"/>
      <c r="AN2" s="98" t="s">
        <v>403</v>
      </c>
      <c r="AO2" s="206">
        <v>20</v>
      </c>
      <c r="AP2" s="206"/>
      <c r="AQ2" s="206"/>
      <c r="AR2" s="99" t="s">
        <v>706</v>
      </c>
      <c r="AS2" s="207">
        <v>640</v>
      </c>
      <c r="AT2" s="207"/>
      <c r="AU2" s="207"/>
      <c r="AV2" s="98" t="str">
        <f>IF(AW2="","","-")</f>
        <v/>
      </c>
      <c r="AW2" s="395"/>
      <c r="AX2" s="395"/>
    </row>
    <row r="3" spans="1:50" ht="21" customHeight="1" thickBot="1">
      <c r="A3" s="523" t="s">
        <v>699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707</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760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710</v>
      </c>
      <c r="H5" s="559"/>
      <c r="I5" s="559"/>
      <c r="J5" s="559"/>
      <c r="K5" s="559"/>
      <c r="L5" s="559"/>
      <c r="M5" s="560" t="s">
        <v>66</v>
      </c>
      <c r="N5" s="561"/>
      <c r="O5" s="561"/>
      <c r="P5" s="561"/>
      <c r="Q5" s="561"/>
      <c r="R5" s="562"/>
      <c r="S5" s="563" t="s">
        <v>711</v>
      </c>
      <c r="T5" s="559"/>
      <c r="U5" s="559"/>
      <c r="V5" s="559"/>
      <c r="W5" s="559"/>
      <c r="X5" s="564"/>
      <c r="Y5" s="714" t="s">
        <v>3</v>
      </c>
      <c r="Z5" s="715"/>
      <c r="AA5" s="715"/>
      <c r="AB5" s="715"/>
      <c r="AC5" s="715"/>
      <c r="AD5" s="716"/>
      <c r="AE5" s="717" t="s">
        <v>712</v>
      </c>
      <c r="AF5" s="717"/>
      <c r="AG5" s="717"/>
      <c r="AH5" s="717"/>
      <c r="AI5" s="717"/>
      <c r="AJ5" s="717"/>
      <c r="AK5" s="717"/>
      <c r="AL5" s="717"/>
      <c r="AM5" s="717"/>
      <c r="AN5" s="717"/>
      <c r="AO5" s="717"/>
      <c r="AP5" s="718"/>
      <c r="AQ5" s="719" t="s">
        <v>709</v>
      </c>
      <c r="AR5" s="720"/>
      <c r="AS5" s="720"/>
      <c r="AT5" s="720"/>
      <c r="AU5" s="720"/>
      <c r="AV5" s="720"/>
      <c r="AW5" s="720"/>
      <c r="AX5" s="721"/>
    </row>
    <row r="6" spans="1:50" ht="39" customHeight="1">
      <c r="A6" s="724" t="s">
        <v>4</v>
      </c>
      <c r="B6" s="725"/>
      <c r="C6" s="725"/>
      <c r="D6" s="725"/>
      <c r="E6" s="725"/>
      <c r="F6" s="725"/>
      <c r="G6" s="872" t="str">
        <f>入力規則等!F39</f>
        <v>一般会計、労働保険特別会計雇用勘定</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c r="A7" s="821" t="s">
        <v>22</v>
      </c>
      <c r="B7" s="822"/>
      <c r="C7" s="822"/>
      <c r="D7" s="822"/>
      <c r="E7" s="822"/>
      <c r="F7" s="823"/>
      <c r="G7" s="824" t="s">
        <v>763</v>
      </c>
      <c r="H7" s="825"/>
      <c r="I7" s="825"/>
      <c r="J7" s="825"/>
      <c r="K7" s="825"/>
      <c r="L7" s="825"/>
      <c r="M7" s="825"/>
      <c r="N7" s="825"/>
      <c r="O7" s="825"/>
      <c r="P7" s="825"/>
      <c r="Q7" s="825"/>
      <c r="R7" s="825"/>
      <c r="S7" s="825"/>
      <c r="T7" s="825"/>
      <c r="U7" s="825"/>
      <c r="V7" s="825"/>
      <c r="W7" s="825"/>
      <c r="X7" s="826"/>
      <c r="Y7" s="393" t="s">
        <v>386</v>
      </c>
      <c r="Z7" s="296"/>
      <c r="AA7" s="296"/>
      <c r="AB7" s="296"/>
      <c r="AC7" s="296"/>
      <c r="AD7" s="394"/>
      <c r="AE7" s="380" t="s">
        <v>713</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1" t="s">
        <v>256</v>
      </c>
      <c r="B8" s="822"/>
      <c r="C8" s="822"/>
      <c r="D8" s="822"/>
      <c r="E8" s="822"/>
      <c r="F8" s="823"/>
      <c r="G8" s="218" t="str">
        <f>入力規則等!A27</f>
        <v>高齢社会対策、子ども・若者育成支援</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37"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c r="A9" s="123" t="s">
        <v>23</v>
      </c>
      <c r="B9" s="124"/>
      <c r="C9" s="124"/>
      <c r="D9" s="124"/>
      <c r="E9" s="124"/>
      <c r="F9" s="124"/>
      <c r="G9" s="572" t="s">
        <v>714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715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17" t="s">
        <v>24</v>
      </c>
      <c r="B12" s="118"/>
      <c r="C12" s="118"/>
      <c r="D12" s="118"/>
      <c r="E12" s="118"/>
      <c r="F12" s="119"/>
      <c r="G12" s="678"/>
      <c r="H12" s="679"/>
      <c r="I12" s="679"/>
      <c r="J12" s="679"/>
      <c r="K12" s="679"/>
      <c r="L12" s="679"/>
      <c r="M12" s="679"/>
      <c r="N12" s="679"/>
      <c r="O12" s="679"/>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41"/>
    </row>
    <row r="13" spans="1:50" ht="21" customHeight="1">
      <c r="A13" s="120"/>
      <c r="B13" s="121"/>
      <c r="C13" s="121"/>
      <c r="D13" s="121"/>
      <c r="E13" s="121"/>
      <c r="F13" s="122"/>
      <c r="G13" s="742" t="s">
        <v>6</v>
      </c>
      <c r="H13" s="743"/>
      <c r="I13" s="638" t="s">
        <v>7</v>
      </c>
      <c r="J13" s="639"/>
      <c r="K13" s="639"/>
      <c r="L13" s="639"/>
      <c r="M13" s="639"/>
      <c r="N13" s="639"/>
      <c r="O13" s="640"/>
      <c r="P13" s="163">
        <v>8901</v>
      </c>
      <c r="Q13" s="164"/>
      <c r="R13" s="164"/>
      <c r="S13" s="164"/>
      <c r="T13" s="164"/>
      <c r="U13" s="164"/>
      <c r="V13" s="165"/>
      <c r="W13" s="163">
        <v>8685</v>
      </c>
      <c r="X13" s="164"/>
      <c r="Y13" s="164"/>
      <c r="Z13" s="164"/>
      <c r="AA13" s="164"/>
      <c r="AB13" s="164"/>
      <c r="AC13" s="165"/>
      <c r="AD13" s="163">
        <v>8852</v>
      </c>
      <c r="AE13" s="164"/>
      <c r="AF13" s="164"/>
      <c r="AG13" s="164"/>
      <c r="AH13" s="164"/>
      <c r="AI13" s="164"/>
      <c r="AJ13" s="165"/>
      <c r="AK13" s="163">
        <v>10104</v>
      </c>
      <c r="AL13" s="164"/>
      <c r="AM13" s="164"/>
      <c r="AN13" s="164"/>
      <c r="AO13" s="164"/>
      <c r="AP13" s="164"/>
      <c r="AQ13" s="165"/>
      <c r="AR13" s="160">
        <v>9045</v>
      </c>
      <c r="AS13" s="161"/>
      <c r="AT13" s="161"/>
      <c r="AU13" s="161"/>
      <c r="AV13" s="161"/>
      <c r="AW13" s="161"/>
      <c r="AX13" s="392"/>
    </row>
    <row r="14" spans="1:50" ht="21" customHeight="1">
      <c r="A14" s="120"/>
      <c r="B14" s="121"/>
      <c r="C14" s="121"/>
      <c r="D14" s="121"/>
      <c r="E14" s="121"/>
      <c r="F14" s="122"/>
      <c r="G14" s="744"/>
      <c r="H14" s="745"/>
      <c r="I14" s="575" t="s">
        <v>8</v>
      </c>
      <c r="J14" s="629"/>
      <c r="K14" s="629"/>
      <c r="L14" s="629"/>
      <c r="M14" s="629"/>
      <c r="N14" s="629"/>
      <c r="O14" s="630"/>
      <c r="P14" s="163" t="s">
        <v>716</v>
      </c>
      <c r="Q14" s="164"/>
      <c r="R14" s="164"/>
      <c r="S14" s="164"/>
      <c r="T14" s="164"/>
      <c r="U14" s="164"/>
      <c r="V14" s="165"/>
      <c r="W14" s="163" t="s">
        <v>716</v>
      </c>
      <c r="X14" s="164"/>
      <c r="Y14" s="164"/>
      <c r="Z14" s="164"/>
      <c r="AA14" s="164"/>
      <c r="AB14" s="164"/>
      <c r="AC14" s="165"/>
      <c r="AD14" s="163">
        <v>870</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c r="A15" s="120"/>
      <c r="B15" s="121"/>
      <c r="C15" s="121"/>
      <c r="D15" s="121"/>
      <c r="E15" s="121"/>
      <c r="F15" s="122"/>
      <c r="G15" s="744"/>
      <c r="H15" s="745"/>
      <c r="I15" s="575" t="s">
        <v>51</v>
      </c>
      <c r="J15" s="576"/>
      <c r="K15" s="576"/>
      <c r="L15" s="576"/>
      <c r="M15" s="576"/>
      <c r="N15" s="576"/>
      <c r="O15" s="577"/>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28"/>
    </row>
    <row r="16" spans="1:50" ht="21" customHeight="1">
      <c r="A16" s="120"/>
      <c r="B16" s="121"/>
      <c r="C16" s="121"/>
      <c r="D16" s="121"/>
      <c r="E16" s="121"/>
      <c r="F16" s="122"/>
      <c r="G16" s="744"/>
      <c r="H16" s="745"/>
      <c r="I16" s="575" t="s">
        <v>52</v>
      </c>
      <c r="J16" s="576"/>
      <c r="K16" s="576"/>
      <c r="L16" s="576"/>
      <c r="M16" s="576"/>
      <c r="N16" s="576"/>
      <c r="O16" s="577"/>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5"/>
      <c r="AS16" s="676"/>
      <c r="AT16" s="676"/>
      <c r="AU16" s="676"/>
      <c r="AV16" s="676"/>
      <c r="AW16" s="676"/>
      <c r="AX16" s="677"/>
    </row>
    <row r="17" spans="1:50" ht="24.75" customHeight="1">
      <c r="A17" s="120"/>
      <c r="B17" s="121"/>
      <c r="C17" s="121"/>
      <c r="D17" s="121"/>
      <c r="E17" s="121"/>
      <c r="F17" s="122"/>
      <c r="G17" s="744"/>
      <c r="H17" s="745"/>
      <c r="I17" s="575" t="s">
        <v>50</v>
      </c>
      <c r="J17" s="629"/>
      <c r="K17" s="629"/>
      <c r="L17" s="629"/>
      <c r="M17" s="629"/>
      <c r="N17" s="629"/>
      <c r="O17" s="630"/>
      <c r="P17" s="163" t="s">
        <v>716</v>
      </c>
      <c r="Q17" s="164"/>
      <c r="R17" s="164"/>
      <c r="S17" s="164"/>
      <c r="T17" s="164"/>
      <c r="U17" s="164"/>
      <c r="V17" s="165"/>
      <c r="W17" s="163" t="s">
        <v>716</v>
      </c>
      <c r="X17" s="164"/>
      <c r="Y17" s="164"/>
      <c r="Z17" s="164"/>
      <c r="AA17" s="164"/>
      <c r="AB17" s="164"/>
      <c r="AC17" s="165"/>
      <c r="AD17" s="163">
        <v>-8</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c r="A18" s="120"/>
      <c r="B18" s="121"/>
      <c r="C18" s="121"/>
      <c r="D18" s="121"/>
      <c r="E18" s="121"/>
      <c r="F18" s="122"/>
      <c r="G18" s="746"/>
      <c r="H18" s="747"/>
      <c r="I18" s="734" t="s">
        <v>20</v>
      </c>
      <c r="J18" s="735"/>
      <c r="K18" s="735"/>
      <c r="L18" s="735"/>
      <c r="M18" s="735"/>
      <c r="N18" s="735"/>
      <c r="O18" s="736"/>
      <c r="P18" s="169">
        <f>SUM(P13:V17)</f>
        <v>8901</v>
      </c>
      <c r="Q18" s="170"/>
      <c r="R18" s="170"/>
      <c r="S18" s="170"/>
      <c r="T18" s="170"/>
      <c r="U18" s="170"/>
      <c r="V18" s="171"/>
      <c r="W18" s="169">
        <f>SUM(W13:AC17)</f>
        <v>8685</v>
      </c>
      <c r="X18" s="170"/>
      <c r="Y18" s="170"/>
      <c r="Z18" s="170"/>
      <c r="AA18" s="170"/>
      <c r="AB18" s="170"/>
      <c r="AC18" s="171"/>
      <c r="AD18" s="169">
        <f>SUM(AD13:AJ17)</f>
        <v>9714</v>
      </c>
      <c r="AE18" s="170"/>
      <c r="AF18" s="170"/>
      <c r="AG18" s="170"/>
      <c r="AH18" s="170"/>
      <c r="AI18" s="170"/>
      <c r="AJ18" s="171"/>
      <c r="AK18" s="169">
        <f>SUM(AK13:AQ17)</f>
        <v>10104</v>
      </c>
      <c r="AL18" s="170"/>
      <c r="AM18" s="170"/>
      <c r="AN18" s="170"/>
      <c r="AO18" s="170"/>
      <c r="AP18" s="170"/>
      <c r="AQ18" s="171"/>
      <c r="AR18" s="169">
        <f>SUM(AR13:AX17)</f>
        <v>9045</v>
      </c>
      <c r="AS18" s="170"/>
      <c r="AT18" s="170"/>
      <c r="AU18" s="170"/>
      <c r="AV18" s="170"/>
      <c r="AW18" s="170"/>
      <c r="AX18" s="537"/>
    </row>
    <row r="19" spans="1:50" ht="24.75" customHeight="1">
      <c r="A19" s="120"/>
      <c r="B19" s="121"/>
      <c r="C19" s="121"/>
      <c r="D19" s="121"/>
      <c r="E19" s="121"/>
      <c r="F19" s="122"/>
      <c r="G19" s="535" t="s">
        <v>9</v>
      </c>
      <c r="H19" s="536"/>
      <c r="I19" s="536"/>
      <c r="J19" s="536"/>
      <c r="K19" s="536"/>
      <c r="L19" s="536"/>
      <c r="M19" s="536"/>
      <c r="N19" s="536"/>
      <c r="O19" s="536"/>
      <c r="P19" s="163">
        <v>7731</v>
      </c>
      <c r="Q19" s="164"/>
      <c r="R19" s="164"/>
      <c r="S19" s="164"/>
      <c r="T19" s="164"/>
      <c r="U19" s="164"/>
      <c r="V19" s="165"/>
      <c r="W19" s="163">
        <v>7883</v>
      </c>
      <c r="X19" s="164"/>
      <c r="Y19" s="164"/>
      <c r="Z19" s="164"/>
      <c r="AA19" s="164"/>
      <c r="AB19" s="164"/>
      <c r="AC19" s="165"/>
      <c r="AD19" s="163">
        <v>8587</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c r="A20" s="120"/>
      <c r="B20" s="121"/>
      <c r="C20" s="121"/>
      <c r="D20" s="121"/>
      <c r="E20" s="121"/>
      <c r="F20" s="122"/>
      <c r="G20" s="535" t="s">
        <v>10</v>
      </c>
      <c r="H20" s="536"/>
      <c r="I20" s="536"/>
      <c r="J20" s="536"/>
      <c r="K20" s="536"/>
      <c r="L20" s="536"/>
      <c r="M20" s="536"/>
      <c r="N20" s="536"/>
      <c r="O20" s="536"/>
      <c r="P20" s="539">
        <f>IF(P18=0, "-", SUM(P19)/P18)</f>
        <v>0.86855409504550052</v>
      </c>
      <c r="Q20" s="539"/>
      <c r="R20" s="539"/>
      <c r="S20" s="539"/>
      <c r="T20" s="539"/>
      <c r="U20" s="539"/>
      <c r="V20" s="539"/>
      <c r="W20" s="539">
        <f t="shared" ref="W20" si="0">IF(W18=0, "-", SUM(W19)/W18)</f>
        <v>0.90765687967760511</v>
      </c>
      <c r="X20" s="539"/>
      <c r="Y20" s="539"/>
      <c r="Z20" s="539"/>
      <c r="AA20" s="539"/>
      <c r="AB20" s="539"/>
      <c r="AC20" s="539"/>
      <c r="AD20" s="539">
        <f t="shared" ref="AD20" si="1">IF(AD18=0, "-", SUM(AD19)/AD18)</f>
        <v>0.88398188182005355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23"/>
      <c r="B21" s="124"/>
      <c r="C21" s="124"/>
      <c r="D21" s="124"/>
      <c r="E21" s="124"/>
      <c r="F21" s="125"/>
      <c r="G21" s="921" t="s">
        <v>352</v>
      </c>
      <c r="H21" s="922"/>
      <c r="I21" s="922"/>
      <c r="J21" s="922"/>
      <c r="K21" s="922"/>
      <c r="L21" s="922"/>
      <c r="M21" s="922"/>
      <c r="N21" s="922"/>
      <c r="O21" s="922"/>
      <c r="P21" s="539">
        <f>IF(P19=0, "-", SUM(P19)/SUM(P13,P14))</f>
        <v>0.86855409504550052</v>
      </c>
      <c r="Q21" s="539"/>
      <c r="R21" s="539"/>
      <c r="S21" s="539"/>
      <c r="T21" s="539"/>
      <c r="U21" s="539"/>
      <c r="V21" s="539"/>
      <c r="W21" s="539">
        <f t="shared" ref="W21" si="2">IF(W19=0, "-", SUM(W19)/SUM(W13,W14))</f>
        <v>0.90765687967760511</v>
      </c>
      <c r="X21" s="539"/>
      <c r="Y21" s="539"/>
      <c r="Z21" s="539"/>
      <c r="AA21" s="539"/>
      <c r="AB21" s="539"/>
      <c r="AC21" s="539"/>
      <c r="AD21" s="539">
        <f t="shared" ref="AD21" si="3">IF(AD19=0, "-", SUM(AD19)/SUM(AD13,AD14))</f>
        <v>0.88325447438798599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38" t="s">
        <v>704</v>
      </c>
      <c r="B22" s="139"/>
      <c r="C22" s="139"/>
      <c r="D22" s="139"/>
      <c r="E22" s="139"/>
      <c r="F22" s="140"/>
      <c r="G22" s="129" t="s">
        <v>331</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717</v>
      </c>
      <c r="H23" s="133"/>
      <c r="I23" s="133"/>
      <c r="J23" s="133"/>
      <c r="K23" s="133"/>
      <c r="L23" s="133"/>
      <c r="M23" s="133"/>
      <c r="N23" s="133"/>
      <c r="O23" s="134"/>
      <c r="P23" s="160">
        <v>6263</v>
      </c>
      <c r="Q23" s="161"/>
      <c r="R23" s="161"/>
      <c r="S23" s="161"/>
      <c r="T23" s="161"/>
      <c r="U23" s="161"/>
      <c r="V23" s="162"/>
      <c r="W23" s="160">
        <v>5686</v>
      </c>
      <c r="X23" s="161"/>
      <c r="Y23" s="161"/>
      <c r="Z23" s="161"/>
      <c r="AA23" s="161"/>
      <c r="AB23" s="161"/>
      <c r="AC23" s="162"/>
      <c r="AD23" s="149" t="s">
        <v>829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718</v>
      </c>
      <c r="H24" s="136"/>
      <c r="I24" s="136"/>
      <c r="J24" s="136"/>
      <c r="K24" s="136"/>
      <c r="L24" s="136"/>
      <c r="M24" s="136"/>
      <c r="N24" s="136"/>
      <c r="O24" s="137"/>
      <c r="P24" s="163">
        <v>1920</v>
      </c>
      <c r="Q24" s="164"/>
      <c r="R24" s="164"/>
      <c r="S24" s="164"/>
      <c r="T24" s="164"/>
      <c r="U24" s="164"/>
      <c r="V24" s="165"/>
      <c r="W24" s="163">
        <v>1525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719</v>
      </c>
      <c r="H25" s="136"/>
      <c r="I25" s="136"/>
      <c r="J25" s="136"/>
      <c r="K25" s="136"/>
      <c r="L25" s="136"/>
      <c r="M25" s="136"/>
      <c r="N25" s="136"/>
      <c r="O25" s="137"/>
      <c r="P25" s="163">
        <v>624</v>
      </c>
      <c r="Q25" s="164"/>
      <c r="R25" s="164"/>
      <c r="S25" s="164"/>
      <c r="T25" s="164"/>
      <c r="U25" s="164"/>
      <c r="V25" s="165"/>
      <c r="W25" s="163">
        <v>624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c r="A26" s="141"/>
      <c r="B26" s="142"/>
      <c r="C26" s="142"/>
      <c r="D26" s="142"/>
      <c r="E26" s="142"/>
      <c r="F26" s="143"/>
      <c r="G26" s="135" t="s">
        <v>764</v>
      </c>
      <c r="H26" s="136"/>
      <c r="I26" s="136"/>
      <c r="J26" s="136"/>
      <c r="K26" s="136"/>
      <c r="L26" s="136"/>
      <c r="M26" s="136"/>
      <c r="N26" s="136"/>
      <c r="O26" s="137"/>
      <c r="P26" s="163">
        <v>314</v>
      </c>
      <c r="Q26" s="164"/>
      <c r="R26" s="164"/>
      <c r="S26" s="164"/>
      <c r="T26" s="164"/>
      <c r="U26" s="164"/>
      <c r="V26" s="165"/>
      <c r="W26" s="163">
        <v>301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c r="A27" s="141"/>
      <c r="B27" s="142"/>
      <c r="C27" s="142"/>
      <c r="D27" s="142"/>
      <c r="E27" s="142"/>
      <c r="F27" s="143"/>
      <c r="G27" s="135" t="s">
        <v>765</v>
      </c>
      <c r="H27" s="136"/>
      <c r="I27" s="136"/>
      <c r="J27" s="136"/>
      <c r="K27" s="136"/>
      <c r="L27" s="136"/>
      <c r="M27" s="136"/>
      <c r="N27" s="136"/>
      <c r="O27" s="137"/>
      <c r="P27" s="163">
        <v>314</v>
      </c>
      <c r="Q27" s="164"/>
      <c r="R27" s="164"/>
      <c r="S27" s="164"/>
      <c r="T27" s="164"/>
      <c r="U27" s="164"/>
      <c r="V27" s="165"/>
      <c r="W27" s="163">
        <v>301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c r="A28" s="141"/>
      <c r="B28" s="142"/>
      <c r="C28" s="142"/>
      <c r="D28" s="142"/>
      <c r="E28" s="142"/>
      <c r="F28" s="143"/>
      <c r="G28" s="225" t="s">
        <v>335</v>
      </c>
      <c r="H28" s="226"/>
      <c r="I28" s="226"/>
      <c r="J28" s="226"/>
      <c r="K28" s="226"/>
      <c r="L28" s="226"/>
      <c r="M28" s="226"/>
      <c r="N28" s="226"/>
      <c r="O28" s="227"/>
      <c r="P28" s="169">
        <f>P29-SUM(P23:P27)</f>
        <v>669</v>
      </c>
      <c r="Q28" s="170"/>
      <c r="R28" s="170"/>
      <c r="S28" s="170"/>
      <c r="T28" s="170"/>
      <c r="U28" s="170"/>
      <c r="V28" s="171"/>
      <c r="W28" s="169">
        <f>W29-SUM(W23:W27)</f>
        <v>608</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332</v>
      </c>
      <c r="H29" s="229"/>
      <c r="I29" s="229"/>
      <c r="J29" s="229"/>
      <c r="K29" s="229"/>
      <c r="L29" s="229"/>
      <c r="M29" s="229"/>
      <c r="N29" s="229"/>
      <c r="O29" s="230"/>
      <c r="P29" s="163">
        <f>AK13</f>
        <v>10104</v>
      </c>
      <c r="Q29" s="164"/>
      <c r="R29" s="164"/>
      <c r="S29" s="164"/>
      <c r="T29" s="164"/>
      <c r="U29" s="164"/>
      <c r="V29" s="165"/>
      <c r="W29" s="211">
        <f>AR13</f>
        <v>9045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9" t="s">
        <v>347</v>
      </c>
      <c r="B30" s="510"/>
      <c r="C30" s="510"/>
      <c r="D30" s="510"/>
      <c r="E30" s="510"/>
      <c r="F30" s="511"/>
      <c r="G30" s="650" t="s">
        <v>146</v>
      </c>
      <c r="H30" s="388"/>
      <c r="I30" s="388"/>
      <c r="J30" s="388"/>
      <c r="K30" s="388"/>
      <c r="L30" s="388"/>
      <c r="M30" s="388"/>
      <c r="N30" s="388"/>
      <c r="O30" s="579"/>
      <c r="P30" s="578" t="s">
        <v>59</v>
      </c>
      <c r="Q30" s="388"/>
      <c r="R30" s="388"/>
      <c r="S30" s="388"/>
      <c r="T30" s="388"/>
      <c r="U30" s="388"/>
      <c r="V30" s="388"/>
      <c r="W30" s="388"/>
      <c r="X30" s="579"/>
      <c r="Y30" s="465"/>
      <c r="Z30" s="466"/>
      <c r="AA30" s="467"/>
      <c r="AB30" s="383" t="s">
        <v>11</v>
      </c>
      <c r="AC30" s="384"/>
      <c r="AD30" s="385"/>
      <c r="AE30" s="383" t="s">
        <v>387</v>
      </c>
      <c r="AF30" s="384"/>
      <c r="AG30" s="384"/>
      <c r="AH30" s="385"/>
      <c r="AI30" s="386" t="s">
        <v>409</v>
      </c>
      <c r="AJ30" s="386"/>
      <c r="AK30" s="386"/>
      <c r="AL30" s="383"/>
      <c r="AM30" s="386" t="s">
        <v>506</v>
      </c>
      <c r="AN30" s="386"/>
      <c r="AO30" s="386"/>
      <c r="AP30" s="383"/>
      <c r="AQ30" s="641" t="s">
        <v>232</v>
      </c>
      <c r="AR30" s="642"/>
      <c r="AS30" s="642"/>
      <c r="AT30" s="643"/>
      <c r="AU30" s="388" t="s">
        <v>134</v>
      </c>
      <c r="AV30" s="388"/>
      <c r="AW30" s="388"/>
      <c r="AX30" s="389"/>
    </row>
    <row r="31" spans="1:50" ht="18.75" customHeight="1">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468"/>
      <c r="Z31" s="469"/>
      <c r="AA31" s="470"/>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v>3</v>
      </c>
      <c r="AV31" s="271"/>
      <c r="AW31" s="376" t="s">
        <v>179</v>
      </c>
      <c r="AX31" s="377"/>
    </row>
    <row r="32" spans="1:50" ht="23.25" customHeight="1">
      <c r="A32" s="515"/>
      <c r="B32" s="513"/>
      <c r="C32" s="513"/>
      <c r="D32" s="513"/>
      <c r="E32" s="513"/>
      <c r="F32" s="514"/>
      <c r="G32" s="540" t="s">
        <v>768</v>
      </c>
      <c r="H32" s="541"/>
      <c r="I32" s="541"/>
      <c r="J32" s="541"/>
      <c r="K32" s="541"/>
      <c r="L32" s="541"/>
      <c r="M32" s="541"/>
      <c r="N32" s="541"/>
      <c r="O32" s="542"/>
      <c r="P32" s="191" t="s">
        <v>720</v>
      </c>
      <c r="Q32" s="191"/>
      <c r="R32" s="191"/>
      <c r="S32" s="191"/>
      <c r="T32" s="191"/>
      <c r="U32" s="191"/>
      <c r="V32" s="191"/>
      <c r="W32" s="191"/>
      <c r="X32" s="233"/>
      <c r="Y32" s="340" t="s">
        <v>12</v>
      </c>
      <c r="Z32" s="549"/>
      <c r="AA32" s="550"/>
      <c r="AB32" s="551" t="s">
        <v>721</v>
      </c>
      <c r="AC32" s="551"/>
      <c r="AD32" s="551"/>
      <c r="AE32" s="364">
        <v>187845</v>
      </c>
      <c r="AF32" s="365"/>
      <c r="AG32" s="365"/>
      <c r="AH32" s="365"/>
      <c r="AI32" s="364">
        <v>183704</v>
      </c>
      <c r="AJ32" s="365"/>
      <c r="AK32" s="365"/>
      <c r="AL32" s="365"/>
      <c r="AM32" s="364">
        <v>158615</v>
      </c>
      <c r="AN32" s="365"/>
      <c r="AO32" s="365"/>
      <c r="AP32" s="365"/>
      <c r="AQ32" s="166" t="s">
        <v>716</v>
      </c>
      <c r="AR32" s="167"/>
      <c r="AS32" s="167"/>
      <c r="AT32" s="168"/>
      <c r="AU32" s="365" t="s">
        <v>716</v>
      </c>
      <c r="AV32" s="365"/>
      <c r="AW32" s="365"/>
      <c r="AX32" s="366"/>
    </row>
    <row r="33" spans="1:51" ht="23.25" customHeight="1">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721</v>
      </c>
      <c r="AC33" s="522"/>
      <c r="AD33" s="522"/>
      <c r="AE33" s="364">
        <v>169000</v>
      </c>
      <c r="AF33" s="365"/>
      <c r="AG33" s="365"/>
      <c r="AH33" s="365"/>
      <c r="AI33" s="364">
        <v>182000</v>
      </c>
      <c r="AJ33" s="365"/>
      <c r="AK33" s="365"/>
      <c r="AL33" s="365"/>
      <c r="AM33" s="364">
        <v>178000</v>
      </c>
      <c r="AN33" s="365"/>
      <c r="AO33" s="365"/>
      <c r="AP33" s="365"/>
      <c r="AQ33" s="166" t="s">
        <v>716</v>
      </c>
      <c r="AR33" s="167"/>
      <c r="AS33" s="167"/>
      <c r="AT33" s="168"/>
      <c r="AU33" s="365">
        <v>172000</v>
      </c>
      <c r="AV33" s="365"/>
      <c r="AW33" s="365"/>
      <c r="AX33" s="366"/>
    </row>
    <row r="34" spans="1:51" ht="23.25" customHeight="1">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4">
        <v>111.2</v>
      </c>
      <c r="AF34" s="365"/>
      <c r="AG34" s="365"/>
      <c r="AH34" s="365"/>
      <c r="AI34" s="364">
        <v>100.9</v>
      </c>
      <c r="AJ34" s="365"/>
      <c r="AK34" s="365"/>
      <c r="AL34" s="365"/>
      <c r="AM34" s="364">
        <v>89.1</v>
      </c>
      <c r="AN34" s="365"/>
      <c r="AO34" s="365"/>
      <c r="AP34" s="365"/>
      <c r="AQ34" s="166" t="s">
        <v>716</v>
      </c>
      <c r="AR34" s="167"/>
      <c r="AS34" s="167"/>
      <c r="AT34" s="168"/>
      <c r="AU34" s="365" t="s">
        <v>716</v>
      </c>
      <c r="AV34" s="365"/>
      <c r="AW34" s="365"/>
      <c r="AX34" s="366"/>
    </row>
    <row r="35" spans="1:51" ht="23.25" customHeight="1">
      <c r="A35" s="894" t="s">
        <v>377</v>
      </c>
      <c r="B35" s="895"/>
      <c r="C35" s="895"/>
      <c r="D35" s="895"/>
      <c r="E35" s="895"/>
      <c r="F35" s="896"/>
      <c r="G35" s="900" t="s">
        <v>722</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customHeight="1">
      <c r="A37" s="644" t="s">
        <v>347</v>
      </c>
      <c r="B37" s="645"/>
      <c r="C37" s="645"/>
      <c r="D37" s="645"/>
      <c r="E37" s="645"/>
      <c r="F37" s="646"/>
      <c r="G37" s="565" t="s">
        <v>146</v>
      </c>
      <c r="H37" s="378"/>
      <c r="I37" s="378"/>
      <c r="J37" s="378"/>
      <c r="K37" s="378"/>
      <c r="L37" s="378"/>
      <c r="M37" s="378"/>
      <c r="N37" s="378"/>
      <c r="O37" s="566"/>
      <c r="P37" s="631" t="s">
        <v>59</v>
      </c>
      <c r="Q37" s="378"/>
      <c r="R37" s="378"/>
      <c r="S37" s="378"/>
      <c r="T37" s="378"/>
      <c r="U37" s="378"/>
      <c r="V37" s="378"/>
      <c r="W37" s="378"/>
      <c r="X37" s="566"/>
      <c r="Y37" s="632"/>
      <c r="Z37" s="633"/>
      <c r="AA37" s="634"/>
      <c r="AB37" s="635" t="s">
        <v>11</v>
      </c>
      <c r="AC37" s="636"/>
      <c r="AD37" s="637"/>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1</v>
      </c>
    </row>
    <row r="38" spans="1:51" ht="18.75" customHeight="1">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468"/>
      <c r="Z38" s="469"/>
      <c r="AA38" s="470"/>
      <c r="AB38" s="333"/>
      <c r="AC38" s="334"/>
      <c r="AD38" s="335"/>
      <c r="AE38" s="336"/>
      <c r="AF38" s="336"/>
      <c r="AG38" s="336"/>
      <c r="AH38" s="336"/>
      <c r="AI38" s="336"/>
      <c r="AJ38" s="336"/>
      <c r="AK38" s="336"/>
      <c r="AL38" s="336"/>
      <c r="AM38" s="336"/>
      <c r="AN38" s="336"/>
      <c r="AO38" s="336"/>
      <c r="AP38" s="336"/>
      <c r="AQ38" s="231" t="s">
        <v>716</v>
      </c>
      <c r="AR38" s="178"/>
      <c r="AS38" s="179" t="s">
        <v>233</v>
      </c>
      <c r="AT38" s="202"/>
      <c r="AU38" s="271">
        <v>3</v>
      </c>
      <c r="AV38" s="271"/>
      <c r="AW38" s="376" t="s">
        <v>179</v>
      </c>
      <c r="AX38" s="377"/>
      <c r="AY38">
        <f>$AY$37</f>
        <v>1</v>
      </c>
    </row>
    <row r="39" spans="1:51" ht="23.25" customHeight="1">
      <c r="A39" s="515"/>
      <c r="B39" s="513"/>
      <c r="C39" s="513"/>
      <c r="D39" s="513"/>
      <c r="E39" s="513"/>
      <c r="F39" s="514"/>
      <c r="G39" s="540" t="s">
        <v>834</v>
      </c>
      <c r="H39" s="541"/>
      <c r="I39" s="541"/>
      <c r="J39" s="541"/>
      <c r="K39" s="541"/>
      <c r="L39" s="541"/>
      <c r="M39" s="541"/>
      <c r="N39" s="541"/>
      <c r="O39" s="542"/>
      <c r="P39" s="191" t="s">
        <v>723</v>
      </c>
      <c r="Q39" s="191"/>
      <c r="R39" s="191"/>
      <c r="S39" s="191"/>
      <c r="T39" s="191"/>
      <c r="U39" s="191"/>
      <c r="V39" s="191"/>
      <c r="W39" s="191"/>
      <c r="X39" s="233"/>
      <c r="Y39" s="340" t="s">
        <v>12</v>
      </c>
      <c r="Z39" s="549"/>
      <c r="AA39" s="550"/>
      <c r="AB39" s="551" t="s">
        <v>721</v>
      </c>
      <c r="AC39" s="551"/>
      <c r="AD39" s="551"/>
      <c r="AE39" s="364">
        <v>96852</v>
      </c>
      <c r="AF39" s="365"/>
      <c r="AG39" s="365"/>
      <c r="AH39" s="365"/>
      <c r="AI39" s="364">
        <v>95457</v>
      </c>
      <c r="AJ39" s="365"/>
      <c r="AK39" s="365"/>
      <c r="AL39" s="365"/>
      <c r="AM39" s="364">
        <v>79891</v>
      </c>
      <c r="AN39" s="365"/>
      <c r="AO39" s="365"/>
      <c r="AP39" s="365"/>
      <c r="AQ39" s="166" t="s">
        <v>716</v>
      </c>
      <c r="AR39" s="167"/>
      <c r="AS39" s="167"/>
      <c r="AT39" s="168"/>
      <c r="AU39" s="365" t="s">
        <v>716</v>
      </c>
      <c r="AV39" s="365"/>
      <c r="AW39" s="365"/>
      <c r="AX39" s="366"/>
      <c r="AY39">
        <f t="shared" ref="AY39:AY43" si="4">$AY$37</f>
        <v>1</v>
      </c>
    </row>
    <row r="40" spans="1:51" ht="23.25" customHeight="1">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t="s">
        <v>721</v>
      </c>
      <c r="AC40" s="522"/>
      <c r="AD40" s="522"/>
      <c r="AE40" s="364">
        <v>93000</v>
      </c>
      <c r="AF40" s="365"/>
      <c r="AG40" s="365"/>
      <c r="AH40" s="365"/>
      <c r="AI40" s="364">
        <v>92000</v>
      </c>
      <c r="AJ40" s="365"/>
      <c r="AK40" s="365"/>
      <c r="AL40" s="365"/>
      <c r="AM40" s="364">
        <v>90000</v>
      </c>
      <c r="AN40" s="365"/>
      <c r="AO40" s="365"/>
      <c r="AP40" s="365"/>
      <c r="AQ40" s="166" t="s">
        <v>716</v>
      </c>
      <c r="AR40" s="167"/>
      <c r="AS40" s="167"/>
      <c r="AT40" s="168"/>
      <c r="AU40" s="365">
        <v>90000</v>
      </c>
      <c r="AV40" s="365"/>
      <c r="AW40" s="365"/>
      <c r="AX40" s="366"/>
      <c r="AY40">
        <f t="shared" si="4"/>
        <v>1</v>
      </c>
    </row>
    <row r="41" spans="1:51" ht="23.25" customHeight="1">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4">
        <v>104.1</v>
      </c>
      <c r="AF41" s="365"/>
      <c r="AG41" s="365"/>
      <c r="AH41" s="365"/>
      <c r="AI41" s="364">
        <v>103.8</v>
      </c>
      <c r="AJ41" s="365"/>
      <c r="AK41" s="365"/>
      <c r="AL41" s="365"/>
      <c r="AM41" s="364">
        <v>88.8</v>
      </c>
      <c r="AN41" s="365"/>
      <c r="AO41" s="365"/>
      <c r="AP41" s="365"/>
      <c r="AQ41" s="166" t="s">
        <v>716</v>
      </c>
      <c r="AR41" s="167"/>
      <c r="AS41" s="167"/>
      <c r="AT41" s="168"/>
      <c r="AU41" s="365" t="s">
        <v>716</v>
      </c>
      <c r="AV41" s="365"/>
      <c r="AW41" s="365"/>
      <c r="AX41" s="366"/>
      <c r="AY41">
        <f t="shared" si="4"/>
        <v>1</v>
      </c>
    </row>
    <row r="42" spans="1:51" ht="23.25" customHeight="1">
      <c r="A42" s="894" t="s">
        <v>377</v>
      </c>
      <c r="B42" s="895"/>
      <c r="C42" s="895"/>
      <c r="D42" s="895"/>
      <c r="E42" s="895"/>
      <c r="F42" s="896"/>
      <c r="G42" s="900" t="s">
        <v>722</v>
      </c>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1</v>
      </c>
    </row>
    <row r="43" spans="1:51" ht="23.25" customHeight="1" thickBo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1</v>
      </c>
    </row>
    <row r="44" spans="1:51" ht="18.75" hidden="1" customHeight="1">
      <c r="A44" s="644" t="s">
        <v>347</v>
      </c>
      <c r="B44" s="645"/>
      <c r="C44" s="645"/>
      <c r="D44" s="645"/>
      <c r="E44" s="645"/>
      <c r="F44" s="646"/>
      <c r="G44" s="565" t="s">
        <v>146</v>
      </c>
      <c r="H44" s="378"/>
      <c r="I44" s="378"/>
      <c r="J44" s="378"/>
      <c r="K44" s="378"/>
      <c r="L44" s="378"/>
      <c r="M44" s="378"/>
      <c r="N44" s="378"/>
      <c r="O44" s="566"/>
      <c r="P44" s="631" t="s">
        <v>59</v>
      </c>
      <c r="Q44" s="378"/>
      <c r="R44" s="378"/>
      <c r="S44" s="378"/>
      <c r="T44" s="378"/>
      <c r="U44" s="378"/>
      <c r="V44" s="378"/>
      <c r="W44" s="378"/>
      <c r="X44" s="566"/>
      <c r="Y44" s="632"/>
      <c r="Z44" s="633"/>
      <c r="AA44" s="634"/>
      <c r="AB44" s="635" t="s">
        <v>11</v>
      </c>
      <c r="AC44" s="636"/>
      <c r="AD44" s="637"/>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0</v>
      </c>
    </row>
    <row r="45" spans="1:51" ht="18.75" hidden="1" customHeight="1">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468"/>
      <c r="Z45" s="469"/>
      <c r="AA45" s="470"/>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0" t="s">
        <v>12</v>
      </c>
      <c r="Z46" s="549"/>
      <c r="AA46" s="550"/>
      <c r="AB46" s="551"/>
      <c r="AC46" s="551"/>
      <c r="AD46" s="551"/>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c r="A49" s="894" t="s">
        <v>377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c r="A51" s="512" t="s">
        <v>347</v>
      </c>
      <c r="B51" s="513"/>
      <c r="C51" s="513"/>
      <c r="D51" s="513"/>
      <c r="E51" s="513"/>
      <c r="F51" s="514"/>
      <c r="G51" s="565" t="s">
        <v>146</v>
      </c>
      <c r="H51" s="378"/>
      <c r="I51" s="378"/>
      <c r="J51" s="378"/>
      <c r="K51" s="378"/>
      <c r="L51" s="378"/>
      <c r="M51" s="378"/>
      <c r="N51" s="378"/>
      <c r="O51" s="566"/>
      <c r="P51" s="631" t="s">
        <v>59</v>
      </c>
      <c r="Q51" s="378"/>
      <c r="R51" s="378"/>
      <c r="S51" s="378"/>
      <c r="T51" s="378"/>
      <c r="U51" s="378"/>
      <c r="V51" s="378"/>
      <c r="W51" s="378"/>
      <c r="X51" s="566"/>
      <c r="Y51" s="632"/>
      <c r="Z51" s="633"/>
      <c r="AA51" s="634"/>
      <c r="AB51" s="635" t="s">
        <v>11</v>
      </c>
      <c r="AC51" s="636"/>
      <c r="AD51" s="637"/>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0</v>
      </c>
    </row>
    <row r="52" spans="1:51" ht="18.75" hidden="1" customHeight="1">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468"/>
      <c r="Z52" s="469"/>
      <c r="AA52" s="470"/>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0" t="s">
        <v>12</v>
      </c>
      <c r="Z53" s="549"/>
      <c r="AA53" s="550"/>
      <c r="AB53" s="551"/>
      <c r="AC53" s="551"/>
      <c r="AD53" s="551"/>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c r="A56" s="894" t="s">
        <v>377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c r="A58" s="512" t="s">
        <v>347</v>
      </c>
      <c r="B58" s="513"/>
      <c r="C58" s="513"/>
      <c r="D58" s="513"/>
      <c r="E58" s="513"/>
      <c r="F58" s="514"/>
      <c r="G58" s="565" t="s">
        <v>146</v>
      </c>
      <c r="H58" s="378"/>
      <c r="I58" s="378"/>
      <c r="J58" s="378"/>
      <c r="K58" s="378"/>
      <c r="L58" s="378"/>
      <c r="M58" s="378"/>
      <c r="N58" s="378"/>
      <c r="O58" s="566"/>
      <c r="P58" s="631" t="s">
        <v>59</v>
      </c>
      <c r="Q58" s="378"/>
      <c r="R58" s="378"/>
      <c r="S58" s="378"/>
      <c r="T58" s="378"/>
      <c r="U58" s="378"/>
      <c r="V58" s="378"/>
      <c r="W58" s="378"/>
      <c r="X58" s="566"/>
      <c r="Y58" s="632"/>
      <c r="Z58" s="633"/>
      <c r="AA58" s="634"/>
      <c r="AB58" s="635" t="s">
        <v>11</v>
      </c>
      <c r="AC58" s="636"/>
      <c r="AD58" s="637"/>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468"/>
      <c r="Z59" s="469"/>
      <c r="AA59" s="470"/>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0" t="s">
        <v>12</v>
      </c>
      <c r="Z60" s="549"/>
      <c r="AA60" s="550"/>
      <c r="AB60" s="551"/>
      <c r="AC60" s="551"/>
      <c r="AD60" s="551"/>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c r="A63" s="894" t="s">
        <v>377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c r="A65" s="853" t="s">
        <v>348</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343</v>
      </c>
      <c r="X65" s="865"/>
      <c r="Y65" s="868"/>
      <c r="Z65" s="868"/>
      <c r="AA65" s="869"/>
      <c r="AB65" s="862" t="s">
        <v>11</v>
      </c>
      <c r="AC65" s="858"/>
      <c r="AD65" s="859"/>
      <c r="AE65" s="336" t="s">
        <v>387</v>
      </c>
      <c r="AF65" s="336"/>
      <c r="AG65" s="336"/>
      <c r="AH65" s="336"/>
      <c r="AI65" s="336" t="s">
        <v>409</v>
      </c>
      <c r="AJ65" s="336"/>
      <c r="AK65" s="336"/>
      <c r="AL65" s="336"/>
      <c r="AM65" s="336" t="s">
        <v>506</v>
      </c>
      <c r="AN65" s="336"/>
      <c r="AO65" s="336"/>
      <c r="AP65" s="336"/>
      <c r="AQ65" s="215" t="s">
        <v>232</v>
      </c>
      <c r="AR65" s="199"/>
      <c r="AS65" s="199"/>
      <c r="AT65" s="200"/>
      <c r="AU65" s="973" t="s">
        <v>134</v>
      </c>
      <c r="AV65" s="973"/>
      <c r="AW65" s="973"/>
      <c r="AX65" s="974"/>
      <c r="AY65">
        <f>COUNTA($H$67)</f>
        <v>0</v>
      </c>
    </row>
    <row r="66" spans="1:51" ht="18.75" hidden="1" customHeight="1">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346</v>
      </c>
      <c r="AX66" s="975"/>
      <c r="AY66">
        <f>$AY$65</f>
        <v>0</v>
      </c>
    </row>
    <row r="67" spans="1:51" ht="23.25" hidden="1" customHeight="1">
      <c r="A67" s="846"/>
      <c r="B67" s="847"/>
      <c r="C67" s="847"/>
      <c r="D67" s="847"/>
      <c r="E67" s="847"/>
      <c r="F67" s="848"/>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367</v>
      </c>
      <c r="AC67" s="948"/>
      <c r="AD67" s="948"/>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c r="A68" s="846"/>
      <c r="B68" s="847"/>
      <c r="C68" s="847"/>
      <c r="D68" s="847"/>
      <c r="E68" s="847"/>
      <c r="F68" s="848"/>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367</v>
      </c>
      <c r="AC68" s="971"/>
      <c r="AD68" s="971"/>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c r="A69" s="846"/>
      <c r="B69" s="847"/>
      <c r="C69" s="847"/>
      <c r="D69" s="847"/>
      <c r="E69" s="847"/>
      <c r="F69" s="848"/>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368</v>
      </c>
      <c r="AC69" s="972"/>
      <c r="AD69" s="972"/>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c r="A70" s="846" t="s">
        <v>353</v>
      </c>
      <c r="B70" s="847"/>
      <c r="C70" s="847"/>
      <c r="D70" s="847"/>
      <c r="E70" s="847"/>
      <c r="F70" s="848"/>
      <c r="G70" s="936" t="s">
        <v>235</v>
      </c>
      <c r="H70" s="937"/>
      <c r="I70" s="937"/>
      <c r="J70" s="937"/>
      <c r="K70" s="937"/>
      <c r="L70" s="937"/>
      <c r="M70" s="937"/>
      <c r="N70" s="937"/>
      <c r="O70" s="937"/>
      <c r="P70" s="937"/>
      <c r="Q70" s="937"/>
      <c r="R70" s="937"/>
      <c r="S70" s="937"/>
      <c r="T70" s="937"/>
      <c r="U70" s="937"/>
      <c r="V70" s="937"/>
      <c r="W70" s="940" t="s">
        <v>366</v>
      </c>
      <c r="X70" s="941"/>
      <c r="Y70" s="946" t="s">
        <v>12</v>
      </c>
      <c r="Z70" s="946"/>
      <c r="AA70" s="947"/>
      <c r="AB70" s="948" t="s">
        <v>367</v>
      </c>
      <c r="AC70" s="948"/>
      <c r="AD70" s="948"/>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c r="A71" s="846"/>
      <c r="B71" s="847"/>
      <c r="C71" s="847"/>
      <c r="D71" s="847"/>
      <c r="E71" s="847"/>
      <c r="F71" s="848"/>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367</v>
      </c>
      <c r="AC71" s="971"/>
      <c r="AD71" s="971"/>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c r="A72" s="849"/>
      <c r="B72" s="850"/>
      <c r="C72" s="850"/>
      <c r="D72" s="850"/>
      <c r="E72" s="850"/>
      <c r="F72" s="851"/>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368</v>
      </c>
      <c r="AC72" s="972"/>
      <c r="AD72" s="972"/>
      <c r="AE72" s="372"/>
      <c r="AF72" s="373"/>
      <c r="AG72" s="373"/>
      <c r="AH72" s="373"/>
      <c r="AI72" s="372"/>
      <c r="AJ72" s="373"/>
      <c r="AK72" s="373"/>
      <c r="AL72" s="373"/>
      <c r="AM72" s="372"/>
      <c r="AN72" s="373"/>
      <c r="AO72" s="373"/>
      <c r="AP72" s="935"/>
      <c r="AQ72" s="364"/>
      <c r="AR72" s="365"/>
      <c r="AS72" s="365"/>
      <c r="AT72" s="811"/>
      <c r="AU72" s="365"/>
      <c r="AV72" s="365"/>
      <c r="AW72" s="365"/>
      <c r="AX72" s="366"/>
      <c r="AY72">
        <f t="shared" si="8"/>
        <v>0</v>
      </c>
    </row>
    <row r="73" spans="1:51" ht="18.75" hidden="1" customHeight="1">
      <c r="A73" s="832" t="s">
        <v>348</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c r="A78" s="909" t="s">
        <v>380</v>
      </c>
      <c r="B78" s="910"/>
      <c r="C78" s="910"/>
      <c r="D78" s="910"/>
      <c r="E78" s="907" t="s">
        <v>326</v>
      </c>
      <c r="F78" s="908"/>
      <c r="G78" s="54" t="s">
        <v>235</v>
      </c>
      <c r="H78" s="789"/>
      <c r="I78" s="245"/>
      <c r="J78" s="245"/>
      <c r="K78" s="245"/>
      <c r="L78" s="245"/>
      <c r="M78" s="245"/>
      <c r="N78" s="245"/>
      <c r="O78" s="790"/>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342</v>
      </c>
      <c r="AP79" s="127"/>
      <c r="AQ79" s="127"/>
      <c r="AR79" s="76" t="s">
        <v>340</v>
      </c>
      <c r="AS79" s="126"/>
      <c r="AT79" s="127"/>
      <c r="AU79" s="127"/>
      <c r="AV79" s="127"/>
      <c r="AW79" s="127"/>
      <c r="AX79" s="128"/>
      <c r="AY79">
        <f>COUNTIF($AR$79,"☑")</f>
        <v>0</v>
      </c>
    </row>
    <row r="80" spans="1:51" ht="18.75" hidden="1" customHeight="1">
      <c r="A80" s="519" t="s">
        <v>147</v>
      </c>
      <c r="B80" s="841" t="s">
        <v>339</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697</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c r="A81" s="520"/>
      <c r="B81" s="844"/>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c r="A82" s="520"/>
      <c r="B82" s="84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c r="A83" s="520"/>
      <c r="B83" s="84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c r="A84" s="520"/>
      <c r="B84" s="84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c r="A85" s="520"/>
      <c r="B85" s="552" t="s">
        <v>145</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8" t="s">
        <v>11</v>
      </c>
      <c r="AC85" s="459"/>
      <c r="AD85" s="460"/>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c r="A86" s="520"/>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c r="A87" s="520"/>
      <c r="B87" s="552"/>
      <c r="C87" s="552"/>
      <c r="D87" s="552"/>
      <c r="E87" s="552"/>
      <c r="F87" s="553"/>
      <c r="G87" s="232"/>
      <c r="H87" s="191"/>
      <c r="I87" s="191"/>
      <c r="J87" s="191"/>
      <c r="K87" s="191"/>
      <c r="L87" s="191"/>
      <c r="M87" s="191"/>
      <c r="N87" s="191"/>
      <c r="O87" s="233"/>
      <c r="P87" s="191"/>
      <c r="Q87" s="796"/>
      <c r="R87" s="796"/>
      <c r="S87" s="796"/>
      <c r="T87" s="796"/>
      <c r="U87" s="796"/>
      <c r="V87" s="796"/>
      <c r="W87" s="796"/>
      <c r="X87" s="797"/>
      <c r="Y87" s="752" t="s">
        <v>62</v>
      </c>
      <c r="Z87" s="753"/>
      <c r="AA87" s="754"/>
      <c r="AB87" s="551"/>
      <c r="AC87" s="551"/>
      <c r="AD87" s="551"/>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c r="A88" s="520"/>
      <c r="B88" s="552"/>
      <c r="C88" s="552"/>
      <c r="D88" s="552"/>
      <c r="E88" s="552"/>
      <c r="F88" s="553"/>
      <c r="G88" s="234"/>
      <c r="H88" s="235"/>
      <c r="I88" s="235"/>
      <c r="J88" s="235"/>
      <c r="K88" s="235"/>
      <c r="L88" s="235"/>
      <c r="M88" s="235"/>
      <c r="N88" s="235"/>
      <c r="O88" s="236"/>
      <c r="P88" s="798"/>
      <c r="Q88" s="798"/>
      <c r="R88" s="798"/>
      <c r="S88" s="798"/>
      <c r="T88" s="798"/>
      <c r="U88" s="798"/>
      <c r="V88" s="798"/>
      <c r="W88" s="798"/>
      <c r="X88" s="799"/>
      <c r="Y88" s="729" t="s">
        <v>54</v>
      </c>
      <c r="Z88" s="730"/>
      <c r="AA88" s="731"/>
      <c r="AB88" s="522"/>
      <c r="AC88" s="522"/>
      <c r="AD88" s="522"/>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0"/>
      <c r="Y89" s="729" t="s">
        <v>13</v>
      </c>
      <c r="Z89" s="730"/>
      <c r="AA89" s="731"/>
      <c r="AB89" s="461" t="s">
        <v>14</v>
      </c>
      <c r="AC89" s="461"/>
      <c r="AD89" s="461"/>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c r="A90" s="520"/>
      <c r="B90" s="552" t="s">
        <v>145</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8" t="s">
        <v>11</v>
      </c>
      <c r="AC90" s="459"/>
      <c r="AD90" s="460"/>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c r="A91" s="520"/>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c r="A92" s="520"/>
      <c r="B92" s="552"/>
      <c r="C92" s="552"/>
      <c r="D92" s="552"/>
      <c r="E92" s="552"/>
      <c r="F92" s="553"/>
      <c r="G92" s="232"/>
      <c r="H92" s="191"/>
      <c r="I92" s="191"/>
      <c r="J92" s="191"/>
      <c r="K92" s="191"/>
      <c r="L92" s="191"/>
      <c r="M92" s="191"/>
      <c r="N92" s="191"/>
      <c r="O92" s="233"/>
      <c r="P92" s="191"/>
      <c r="Q92" s="796"/>
      <c r="R92" s="796"/>
      <c r="S92" s="796"/>
      <c r="T92" s="796"/>
      <c r="U92" s="796"/>
      <c r="V92" s="796"/>
      <c r="W92" s="796"/>
      <c r="X92" s="797"/>
      <c r="Y92" s="752" t="s">
        <v>62</v>
      </c>
      <c r="Z92" s="753"/>
      <c r="AA92" s="754"/>
      <c r="AB92" s="551"/>
      <c r="AC92" s="551"/>
      <c r="AD92" s="551"/>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c r="A93" s="520"/>
      <c r="B93" s="552"/>
      <c r="C93" s="552"/>
      <c r="D93" s="552"/>
      <c r="E93" s="552"/>
      <c r="F93" s="553"/>
      <c r="G93" s="234"/>
      <c r="H93" s="235"/>
      <c r="I93" s="235"/>
      <c r="J93" s="235"/>
      <c r="K93" s="235"/>
      <c r="L93" s="235"/>
      <c r="M93" s="235"/>
      <c r="N93" s="235"/>
      <c r="O93" s="236"/>
      <c r="P93" s="798"/>
      <c r="Q93" s="798"/>
      <c r="R93" s="798"/>
      <c r="S93" s="798"/>
      <c r="T93" s="798"/>
      <c r="U93" s="798"/>
      <c r="V93" s="798"/>
      <c r="W93" s="798"/>
      <c r="X93" s="799"/>
      <c r="Y93" s="729" t="s">
        <v>54</v>
      </c>
      <c r="Z93" s="730"/>
      <c r="AA93" s="731"/>
      <c r="AB93" s="522"/>
      <c r="AC93" s="522"/>
      <c r="AD93" s="522"/>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0"/>
      <c r="Y94" s="729" t="s">
        <v>13</v>
      </c>
      <c r="Z94" s="730"/>
      <c r="AA94" s="731"/>
      <c r="AB94" s="461" t="s">
        <v>14</v>
      </c>
      <c r="AC94" s="461"/>
      <c r="AD94" s="461"/>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c r="A95" s="520"/>
      <c r="B95" s="552" t="s">
        <v>145</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8" t="s">
        <v>11</v>
      </c>
      <c r="AC95" s="459"/>
      <c r="AD95" s="460"/>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c r="A96" s="520"/>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c r="A97" s="520"/>
      <c r="B97" s="552"/>
      <c r="C97" s="552"/>
      <c r="D97" s="552"/>
      <c r="E97" s="552"/>
      <c r="F97" s="553"/>
      <c r="G97" s="232"/>
      <c r="H97" s="191"/>
      <c r="I97" s="191"/>
      <c r="J97" s="191"/>
      <c r="K97" s="191"/>
      <c r="L97" s="191"/>
      <c r="M97" s="191"/>
      <c r="N97" s="191"/>
      <c r="O97" s="233"/>
      <c r="P97" s="191"/>
      <c r="Q97" s="796"/>
      <c r="R97" s="796"/>
      <c r="S97" s="796"/>
      <c r="T97" s="796"/>
      <c r="U97" s="796"/>
      <c r="V97" s="796"/>
      <c r="W97" s="796"/>
      <c r="X97" s="797"/>
      <c r="Y97" s="752" t="s">
        <v>62</v>
      </c>
      <c r="Z97" s="753"/>
      <c r="AA97" s="754"/>
      <c r="AB97" s="405"/>
      <c r="AC97" s="406"/>
      <c r="AD97" s="407"/>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c r="A98" s="520"/>
      <c r="B98" s="552"/>
      <c r="C98" s="552"/>
      <c r="D98" s="552"/>
      <c r="E98" s="552"/>
      <c r="F98" s="553"/>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c r="A99" s="521"/>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80" t="s">
        <v>13</v>
      </c>
      <c r="Z99" s="481"/>
      <c r="AA99" s="482"/>
      <c r="AB99" s="462" t="s">
        <v>14</v>
      </c>
      <c r="AC99" s="463"/>
      <c r="AD99" s="464"/>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c r="A100" s="827" t="s">
        <v>349</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5"/>
      <c r="Z100" s="466"/>
      <c r="AA100" s="467"/>
      <c r="AB100" s="852" t="s">
        <v>11</v>
      </c>
      <c r="AC100" s="852"/>
      <c r="AD100" s="852"/>
      <c r="AE100" s="818" t="s">
        <v>387</v>
      </c>
      <c r="AF100" s="819"/>
      <c r="AG100" s="819"/>
      <c r="AH100" s="820"/>
      <c r="AI100" s="818" t="s">
        <v>409</v>
      </c>
      <c r="AJ100" s="819"/>
      <c r="AK100" s="819"/>
      <c r="AL100" s="820"/>
      <c r="AM100" s="818" t="s">
        <v>506</v>
      </c>
      <c r="AN100" s="819"/>
      <c r="AO100" s="819"/>
      <c r="AP100" s="820"/>
      <c r="AQ100" s="923" t="s">
        <v>414</v>
      </c>
      <c r="AR100" s="924"/>
      <c r="AS100" s="924"/>
      <c r="AT100" s="925"/>
      <c r="AU100" s="923" t="s">
        <v>538</v>
      </c>
      <c r="AV100" s="924"/>
      <c r="AW100" s="924"/>
      <c r="AX100" s="926"/>
    </row>
    <row r="101" spans="1:60" ht="23.25" customHeight="1">
      <c r="A101" s="491"/>
      <c r="B101" s="492"/>
      <c r="C101" s="492"/>
      <c r="D101" s="492"/>
      <c r="E101" s="492"/>
      <c r="F101" s="493"/>
      <c r="G101" s="191" t="s">
        <v>724</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51" t="s">
        <v>721</v>
      </c>
      <c r="AC101" s="551"/>
      <c r="AD101" s="551"/>
      <c r="AE101" s="359">
        <v>399420</v>
      </c>
      <c r="AF101" s="359"/>
      <c r="AG101" s="359"/>
      <c r="AH101" s="359"/>
      <c r="AI101" s="359">
        <v>363176</v>
      </c>
      <c r="AJ101" s="359"/>
      <c r="AK101" s="359"/>
      <c r="AL101" s="359"/>
      <c r="AM101" s="359">
        <v>324420</v>
      </c>
      <c r="AN101" s="359"/>
      <c r="AO101" s="359"/>
      <c r="AP101" s="359"/>
      <c r="AQ101" s="359" t="s">
        <v>750</v>
      </c>
      <c r="AR101" s="359"/>
      <c r="AS101" s="359"/>
      <c r="AT101" s="359"/>
      <c r="AU101" s="364"/>
      <c r="AV101" s="365"/>
      <c r="AW101" s="365"/>
      <c r="AX101" s="366"/>
    </row>
    <row r="102" spans="1:60" ht="23.25" customHeight="1">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1"/>
      <c r="AA102" s="342"/>
      <c r="AB102" s="551" t="s">
        <v>721</v>
      </c>
      <c r="AC102" s="551"/>
      <c r="AD102" s="551"/>
      <c r="AE102" s="359">
        <v>430000</v>
      </c>
      <c r="AF102" s="359"/>
      <c r="AG102" s="359"/>
      <c r="AH102" s="359"/>
      <c r="AI102" s="359">
        <v>390000</v>
      </c>
      <c r="AJ102" s="359"/>
      <c r="AK102" s="359"/>
      <c r="AL102" s="359"/>
      <c r="AM102" s="359">
        <v>356000</v>
      </c>
      <c r="AN102" s="359"/>
      <c r="AO102" s="359"/>
      <c r="AP102" s="359"/>
      <c r="AQ102" s="359">
        <v>360000</v>
      </c>
      <c r="AR102" s="359"/>
      <c r="AS102" s="359"/>
      <c r="AT102" s="359"/>
      <c r="AU102" s="372"/>
      <c r="AV102" s="373"/>
      <c r="AW102" s="373"/>
      <c r="AX102" s="927"/>
    </row>
    <row r="103" spans="1:60" ht="31.5" hidden="1" customHeight="1">
      <c r="A103" s="488" t="s">
        <v>349</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538</v>
      </c>
      <c r="AV103" s="362"/>
      <c r="AW103" s="362"/>
      <c r="AX103" s="363"/>
      <c r="AY103">
        <f>COUNTA($G$104)</f>
        <v>0</v>
      </c>
    </row>
    <row r="104" spans="1:60" ht="23.25" hidden="1" customHeight="1">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5"/>
      <c r="AC105" s="406"/>
      <c r="AD105" s="407"/>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8" t="s">
        <v>349</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538</v>
      </c>
      <c r="AV106" s="362"/>
      <c r="AW106" s="362"/>
      <c r="AX106" s="363"/>
      <c r="AY106">
        <f>COUNTA($G$107)</f>
        <v>0</v>
      </c>
    </row>
    <row r="107" spans="1:60" ht="23.25" hidden="1" customHeight="1">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5"/>
      <c r="AC108" s="406"/>
      <c r="AD108" s="407"/>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8" t="s">
        <v>349</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538</v>
      </c>
      <c r="AV109" s="362"/>
      <c r="AW109" s="362"/>
      <c r="AX109" s="363"/>
      <c r="AY109">
        <f>COUNTA($G$110)</f>
        <v>0</v>
      </c>
    </row>
    <row r="110" spans="1:60" ht="23.25" hidden="1" customHeight="1">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5"/>
      <c r="AC111" s="406"/>
      <c r="AD111" s="407"/>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8" t="s">
        <v>349</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538</v>
      </c>
      <c r="AV112" s="362"/>
      <c r="AW112" s="362"/>
      <c r="AX112" s="363"/>
      <c r="AY112">
        <f>COUNTA($G$113)</f>
        <v>0</v>
      </c>
    </row>
    <row r="113" spans="1:51" ht="23.25" hidden="1" customHeight="1">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5"/>
      <c r="AC114" s="406"/>
      <c r="AD114" s="407"/>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6" t="s">
        <v>387</v>
      </c>
      <c r="AF115" s="336"/>
      <c r="AG115" s="336"/>
      <c r="AH115" s="336"/>
      <c r="AI115" s="336" t="s">
        <v>409</v>
      </c>
      <c r="AJ115" s="336"/>
      <c r="AK115" s="336"/>
      <c r="AL115" s="336"/>
      <c r="AM115" s="336" t="s">
        <v>506</v>
      </c>
      <c r="AN115" s="336"/>
      <c r="AO115" s="336"/>
      <c r="AP115" s="336"/>
      <c r="AQ115" s="337" t="s">
        <v>539</v>
      </c>
      <c r="AR115" s="338"/>
      <c r="AS115" s="338"/>
      <c r="AT115" s="338"/>
      <c r="AU115" s="338"/>
      <c r="AV115" s="338"/>
      <c r="AW115" s="338"/>
      <c r="AX115" s="339"/>
    </row>
    <row r="116" spans="1:51" ht="23.25" customHeight="1">
      <c r="A116" s="292"/>
      <c r="B116" s="293"/>
      <c r="C116" s="293"/>
      <c r="D116" s="293"/>
      <c r="E116" s="293"/>
      <c r="F116" s="294"/>
      <c r="G116" s="352" t="s">
        <v>725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726</v>
      </c>
      <c r="AC116" s="301"/>
      <c r="AD116" s="302"/>
      <c r="AE116" s="359">
        <v>41156</v>
      </c>
      <c r="AF116" s="359"/>
      <c r="AG116" s="359"/>
      <c r="AH116" s="359"/>
      <c r="AI116" s="359">
        <v>42911</v>
      </c>
      <c r="AJ116" s="359"/>
      <c r="AK116" s="359"/>
      <c r="AL116" s="359"/>
      <c r="AM116" s="359">
        <v>54137</v>
      </c>
      <c r="AN116" s="359"/>
      <c r="AO116" s="359"/>
      <c r="AP116" s="359"/>
      <c r="AQ116" s="364">
        <v>58744</v>
      </c>
      <c r="AR116" s="365"/>
      <c r="AS116" s="365"/>
      <c r="AT116" s="365"/>
      <c r="AU116" s="365"/>
      <c r="AV116" s="365"/>
      <c r="AW116" s="365"/>
      <c r="AX116" s="366"/>
    </row>
    <row r="117" spans="1:51" ht="46.5" customHeight="1">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356</v>
      </c>
      <c r="AC117" s="344"/>
      <c r="AD117" s="345"/>
      <c r="AE117" s="402" t="s">
        <v>727</v>
      </c>
      <c r="AF117" s="306"/>
      <c r="AG117" s="306"/>
      <c r="AH117" s="306"/>
      <c r="AI117" s="402" t="s">
        <v>751</v>
      </c>
      <c r="AJ117" s="306"/>
      <c r="AK117" s="306"/>
      <c r="AL117" s="306"/>
      <c r="AM117" s="402" t="s">
        <v>832</v>
      </c>
      <c r="AN117" s="306"/>
      <c r="AO117" s="306"/>
      <c r="AP117" s="306"/>
      <c r="AQ117" s="402" t="s">
        <v>769</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6" t="s">
        <v>387</v>
      </c>
      <c r="AF118" s="336"/>
      <c r="AG118" s="336"/>
      <c r="AH118" s="336"/>
      <c r="AI118" s="336" t="s">
        <v>409</v>
      </c>
      <c r="AJ118" s="336"/>
      <c r="AK118" s="336"/>
      <c r="AL118" s="336"/>
      <c r="AM118" s="336" t="s">
        <v>506</v>
      </c>
      <c r="AN118" s="336"/>
      <c r="AO118" s="336"/>
      <c r="AP118" s="336"/>
      <c r="AQ118" s="337" t="s">
        <v>539</v>
      </c>
      <c r="AR118" s="338"/>
      <c r="AS118" s="338"/>
      <c r="AT118" s="338"/>
      <c r="AU118" s="338"/>
      <c r="AV118" s="338"/>
      <c r="AW118" s="338"/>
      <c r="AX118" s="339"/>
      <c r="AY118" s="92">
        <f>IF(SUBSTITUTE(SUBSTITUTE($G$119,"／",""),"　","")="",0,1)</f>
        <v>1</v>
      </c>
    </row>
    <row r="119" spans="1:51" ht="23.25" customHeight="1">
      <c r="A119" s="292"/>
      <c r="B119" s="293"/>
      <c r="C119" s="293"/>
      <c r="D119" s="293"/>
      <c r="E119" s="293"/>
      <c r="F119" s="294"/>
      <c r="G119" s="352" t="s">
        <v>728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726</v>
      </c>
      <c r="AC119" s="301"/>
      <c r="AD119" s="302"/>
      <c r="AE119" s="359">
        <v>79823</v>
      </c>
      <c r="AF119" s="359"/>
      <c r="AG119" s="359"/>
      <c r="AH119" s="359"/>
      <c r="AI119" s="359">
        <v>82582</v>
      </c>
      <c r="AJ119" s="359"/>
      <c r="AK119" s="359"/>
      <c r="AL119" s="359"/>
      <c r="AM119" s="359">
        <v>107484</v>
      </c>
      <c r="AN119" s="359"/>
      <c r="AO119" s="359"/>
      <c r="AP119" s="359"/>
      <c r="AQ119" s="364">
        <v>126300</v>
      </c>
      <c r="AR119" s="365"/>
      <c r="AS119" s="365"/>
      <c r="AT119" s="365"/>
      <c r="AU119" s="365"/>
      <c r="AV119" s="365"/>
      <c r="AW119" s="365"/>
      <c r="AX119" s="366"/>
      <c r="AY119">
        <f>$AY$118</f>
        <v>1</v>
      </c>
    </row>
    <row r="120" spans="1:51" ht="46.5" customHeight="1" thickBot="1">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356</v>
      </c>
      <c r="AC120" s="344"/>
      <c r="AD120" s="345"/>
      <c r="AE120" s="306" t="s">
        <v>729</v>
      </c>
      <c r="AF120" s="306"/>
      <c r="AG120" s="306"/>
      <c r="AH120" s="306"/>
      <c r="AI120" s="306" t="s">
        <v>730</v>
      </c>
      <c r="AJ120" s="306"/>
      <c r="AK120" s="306"/>
      <c r="AL120" s="306"/>
      <c r="AM120" s="402" t="s">
        <v>833</v>
      </c>
      <c r="AN120" s="306"/>
      <c r="AO120" s="306"/>
      <c r="AP120" s="306"/>
      <c r="AQ120" s="402" t="s">
        <v>770</v>
      </c>
      <c r="AR120" s="306"/>
      <c r="AS120" s="306"/>
      <c r="AT120" s="306"/>
      <c r="AU120" s="306"/>
      <c r="AV120" s="306"/>
      <c r="AW120" s="306"/>
      <c r="AX120" s="307"/>
      <c r="AY120">
        <f>$AY$118</f>
        <v>1</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6" t="s">
        <v>387</v>
      </c>
      <c r="AF121" s="336"/>
      <c r="AG121" s="336"/>
      <c r="AH121" s="336"/>
      <c r="AI121" s="336" t="s">
        <v>409</v>
      </c>
      <c r="AJ121" s="336"/>
      <c r="AK121" s="336"/>
      <c r="AL121" s="336"/>
      <c r="AM121" s="336" t="s">
        <v>506</v>
      </c>
      <c r="AN121" s="336"/>
      <c r="AO121" s="336"/>
      <c r="AP121" s="336"/>
      <c r="AQ121" s="337" t="s">
        <v>539</v>
      </c>
      <c r="AR121" s="338"/>
      <c r="AS121" s="338"/>
      <c r="AT121" s="338"/>
      <c r="AU121" s="338"/>
      <c r="AV121" s="338"/>
      <c r="AW121" s="338"/>
      <c r="AX121" s="339"/>
      <c r="AY121" s="92">
        <f>IF(SUBSTITUTE(SUBSTITUTE($G$122,"／",""),"　","")="",0,1)</f>
        <v>0</v>
      </c>
    </row>
    <row r="122" spans="1:51" ht="23.25" hidden="1" customHeight="1">
      <c r="A122" s="292"/>
      <c r="B122" s="293"/>
      <c r="C122" s="293"/>
      <c r="D122" s="293"/>
      <c r="E122" s="293"/>
      <c r="F122" s="294"/>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356</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6" t="s">
        <v>387</v>
      </c>
      <c r="AF124" s="336"/>
      <c r="AG124" s="336"/>
      <c r="AH124" s="336"/>
      <c r="AI124" s="336" t="s">
        <v>409</v>
      </c>
      <c r="AJ124" s="336"/>
      <c r="AK124" s="336"/>
      <c r="AL124" s="336"/>
      <c r="AM124" s="336" t="s">
        <v>506</v>
      </c>
      <c r="AN124" s="336"/>
      <c r="AO124" s="336"/>
      <c r="AP124" s="336"/>
      <c r="AQ124" s="337" t="s">
        <v>539</v>
      </c>
      <c r="AR124" s="338"/>
      <c r="AS124" s="338"/>
      <c r="AT124" s="338"/>
      <c r="AU124" s="338"/>
      <c r="AV124" s="338"/>
      <c r="AW124" s="338"/>
      <c r="AX124" s="339"/>
      <c r="AY124" s="92">
        <f>IF(SUBSTITUTE(SUBSTITUTE($G$125,"／",""),"　","")="",0,1)</f>
        <v>0</v>
      </c>
    </row>
    <row r="125" spans="1:51" ht="23.25" hidden="1" customHeight="1">
      <c r="A125" s="292"/>
      <c r="B125" s="293"/>
      <c r="C125" s="293"/>
      <c r="D125" s="293"/>
      <c r="E125" s="293"/>
      <c r="F125" s="294"/>
      <c r="G125" s="352" t="s">
        <v>357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356</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539</v>
      </c>
      <c r="AR127" s="338"/>
      <c r="AS127" s="338"/>
      <c r="AT127" s="338"/>
      <c r="AU127" s="338"/>
      <c r="AV127" s="338"/>
      <c r="AW127" s="338"/>
      <c r="AX127" s="339"/>
      <c r="AY127" s="92">
        <f>IF(SUBSTITUTE(SUBSTITUTE($G$128,"／",""),"　","")="",0,1)</f>
        <v>0</v>
      </c>
    </row>
    <row r="128" spans="1:51" ht="23.25" hidden="1" customHeight="1">
      <c r="A128" s="292"/>
      <c r="B128" s="293"/>
      <c r="C128" s="293"/>
      <c r="D128" s="293"/>
      <c r="E128" s="293"/>
      <c r="F128" s="294"/>
      <c r="G128" s="352" t="s">
        <v>357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356</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0" t="s">
        <v>402</v>
      </c>
      <c r="B130" s="988"/>
      <c r="C130" s="987" t="s">
        <v>236</v>
      </c>
      <c r="D130" s="988"/>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1"/>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c r="A133" s="99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c r="A134" s="991"/>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721</v>
      </c>
      <c r="AC134" s="224"/>
      <c r="AD134" s="224"/>
      <c r="AE134" s="266">
        <v>96852</v>
      </c>
      <c r="AF134" s="167"/>
      <c r="AG134" s="167"/>
      <c r="AH134" s="167"/>
      <c r="AI134" s="266">
        <v>95457</v>
      </c>
      <c r="AJ134" s="167"/>
      <c r="AK134" s="167"/>
      <c r="AL134" s="167"/>
      <c r="AM134" s="266">
        <v>79891</v>
      </c>
      <c r="AN134" s="167"/>
      <c r="AO134" s="167"/>
      <c r="AP134" s="167"/>
      <c r="AQ134" s="266" t="s">
        <v>716</v>
      </c>
      <c r="AR134" s="167"/>
      <c r="AS134" s="167"/>
      <c r="AT134" s="167"/>
      <c r="AU134" s="266" t="s">
        <v>716</v>
      </c>
      <c r="AV134" s="167"/>
      <c r="AW134" s="167"/>
      <c r="AX134" s="208"/>
      <c r="AY134">
        <f t="shared" ref="AY134:AY135" si="13">$AY$132</f>
        <v>1</v>
      </c>
    </row>
    <row r="135" spans="1:51" ht="39.75" customHeight="1">
      <c r="A135" s="99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721</v>
      </c>
      <c r="AC135" s="175"/>
      <c r="AD135" s="175"/>
      <c r="AE135" s="266">
        <v>93000</v>
      </c>
      <c r="AF135" s="167"/>
      <c r="AG135" s="167"/>
      <c r="AH135" s="167"/>
      <c r="AI135" s="266">
        <v>92000</v>
      </c>
      <c r="AJ135" s="167"/>
      <c r="AK135" s="167"/>
      <c r="AL135" s="167"/>
      <c r="AM135" s="266">
        <v>90000</v>
      </c>
      <c r="AN135" s="167"/>
      <c r="AO135" s="167"/>
      <c r="AP135" s="167"/>
      <c r="AQ135" s="266" t="s">
        <v>716</v>
      </c>
      <c r="AR135" s="167"/>
      <c r="AS135" s="167"/>
      <c r="AT135" s="167"/>
      <c r="AU135" s="266">
        <v>90000</v>
      </c>
      <c r="AV135" s="167"/>
      <c r="AW135" s="167"/>
      <c r="AX135" s="208"/>
      <c r="AY135">
        <f t="shared" si="13"/>
        <v>1</v>
      </c>
    </row>
    <row r="136" spans="1:51" ht="18.75" customHeight="1">
      <c r="A136" s="99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1</v>
      </c>
    </row>
    <row r="137" spans="1:51" ht="18.75" customHeight="1">
      <c r="A137" s="99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716</v>
      </c>
      <c r="AR137" s="271"/>
      <c r="AS137" s="179" t="s">
        <v>233</v>
      </c>
      <c r="AT137" s="202"/>
      <c r="AU137" s="178">
        <v>3</v>
      </c>
      <c r="AV137" s="178"/>
      <c r="AW137" s="179" t="s">
        <v>179</v>
      </c>
      <c r="AX137" s="180"/>
      <c r="AY137">
        <f>$AY$136</f>
        <v>1</v>
      </c>
    </row>
    <row r="138" spans="1:51" ht="39.75" customHeight="1">
      <c r="A138" s="991"/>
      <c r="B138" s="253"/>
      <c r="C138" s="252"/>
      <c r="D138" s="253"/>
      <c r="E138" s="252"/>
      <c r="F138" s="314"/>
      <c r="G138" s="232" t="s">
        <v>720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721</v>
      </c>
      <c r="AC138" s="224"/>
      <c r="AD138" s="224"/>
      <c r="AE138" s="266">
        <v>187845</v>
      </c>
      <c r="AF138" s="167"/>
      <c r="AG138" s="167"/>
      <c r="AH138" s="167"/>
      <c r="AI138" s="266">
        <v>183704</v>
      </c>
      <c r="AJ138" s="167"/>
      <c r="AK138" s="167"/>
      <c r="AL138" s="167"/>
      <c r="AM138" s="266">
        <v>158615</v>
      </c>
      <c r="AN138" s="167"/>
      <c r="AO138" s="167"/>
      <c r="AP138" s="167"/>
      <c r="AQ138" s="266" t="s">
        <v>716</v>
      </c>
      <c r="AR138" s="167"/>
      <c r="AS138" s="167"/>
      <c r="AT138" s="167"/>
      <c r="AU138" s="266" t="s">
        <v>716</v>
      </c>
      <c r="AV138" s="167"/>
      <c r="AW138" s="167"/>
      <c r="AX138" s="208"/>
      <c r="AY138">
        <f t="shared" ref="AY138:AY139" si="14">$AY$136</f>
        <v>1</v>
      </c>
    </row>
    <row r="139" spans="1:51" ht="39.75" customHeight="1">
      <c r="A139" s="99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721</v>
      </c>
      <c r="AC139" s="175"/>
      <c r="AD139" s="175"/>
      <c r="AE139" s="266">
        <v>169000</v>
      </c>
      <c r="AF139" s="167"/>
      <c r="AG139" s="167"/>
      <c r="AH139" s="167"/>
      <c r="AI139" s="266">
        <v>182000</v>
      </c>
      <c r="AJ139" s="167"/>
      <c r="AK139" s="167"/>
      <c r="AL139" s="167"/>
      <c r="AM139" s="266">
        <v>178000</v>
      </c>
      <c r="AN139" s="167"/>
      <c r="AO139" s="167"/>
      <c r="AP139" s="167"/>
      <c r="AQ139" s="266" t="s">
        <v>716</v>
      </c>
      <c r="AR139" s="167"/>
      <c r="AS139" s="167"/>
      <c r="AT139" s="167"/>
      <c r="AU139" s="266">
        <v>172000</v>
      </c>
      <c r="AV139" s="167"/>
      <c r="AW139" s="167"/>
      <c r="AX139" s="208"/>
      <c r="AY139">
        <f t="shared" si="14"/>
        <v>1</v>
      </c>
    </row>
    <row r="140" spans="1:51" ht="18.75" hidden="1" customHeight="1">
      <c r="A140" s="99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c r="A141" s="99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c r="A145" s="99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c r="A149" s="99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91"/>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c r="A153" s="99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91"/>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991"/>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1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91"/>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1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91"/>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19"/>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9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91"/>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1"/>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1"/>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1"/>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1"/>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1"/>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1"/>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1"/>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1"/>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1"/>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1"/>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1"/>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1"/>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1"/>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1"/>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1"/>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1"/>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c r="A189" s="991"/>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c r="A190" s="99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0</v>
      </c>
    </row>
    <row r="193" spans="1:51" ht="18.75" hidden="1" customHeight="1">
      <c r="A193" s="99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c r="A197" s="99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c r="A201" s="99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c r="A205" s="99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c r="A209" s="99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1"/>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c r="A213" s="99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1"/>
      <c r="B214" s="253"/>
      <c r="C214" s="252"/>
      <c r="D214" s="253"/>
      <c r="E214" s="252"/>
      <c r="F214" s="314"/>
      <c r="G214" s="232"/>
      <c r="H214" s="191"/>
      <c r="I214" s="191"/>
      <c r="J214" s="191"/>
      <c r="K214" s="191"/>
      <c r="L214" s="191"/>
      <c r="M214" s="191"/>
      <c r="N214" s="191"/>
      <c r="O214" s="191"/>
      <c r="P214" s="233"/>
      <c r="Q214" s="978"/>
      <c r="R214" s="979"/>
      <c r="S214" s="979"/>
      <c r="T214" s="979"/>
      <c r="U214" s="979"/>
      <c r="V214" s="979"/>
      <c r="W214" s="979"/>
      <c r="X214" s="979"/>
      <c r="Y214" s="979"/>
      <c r="Z214" s="979"/>
      <c r="AA214" s="98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1"/>
      <c r="B215" s="253"/>
      <c r="C215" s="252"/>
      <c r="D215" s="253"/>
      <c r="E215" s="252"/>
      <c r="F215" s="314"/>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1"/>
      <c r="B216" s="253"/>
      <c r="C216" s="252"/>
      <c r="D216" s="253"/>
      <c r="E216" s="252"/>
      <c r="F216" s="314"/>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1"/>
      <c r="B217" s="253"/>
      <c r="C217" s="252"/>
      <c r="D217" s="253"/>
      <c r="E217" s="252"/>
      <c r="F217" s="314"/>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1"/>
      <c r="B218" s="253"/>
      <c r="C218" s="252"/>
      <c r="D218" s="253"/>
      <c r="E218" s="252"/>
      <c r="F218" s="314"/>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1"/>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1"/>
      <c r="B221" s="253"/>
      <c r="C221" s="252"/>
      <c r="D221" s="253"/>
      <c r="E221" s="252"/>
      <c r="F221" s="314"/>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1"/>
      <c r="B222" s="253"/>
      <c r="C222" s="252"/>
      <c r="D222" s="253"/>
      <c r="E222" s="252"/>
      <c r="F222" s="314"/>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1"/>
      <c r="B223" s="253"/>
      <c r="C223" s="252"/>
      <c r="D223" s="253"/>
      <c r="E223" s="252"/>
      <c r="F223" s="314"/>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1"/>
      <c r="B224" s="253"/>
      <c r="C224" s="252"/>
      <c r="D224" s="253"/>
      <c r="E224" s="252"/>
      <c r="F224" s="314"/>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1"/>
      <c r="B225" s="253"/>
      <c r="C225" s="252"/>
      <c r="D225" s="253"/>
      <c r="E225" s="252"/>
      <c r="F225" s="314"/>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1"/>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1"/>
      <c r="B228" s="253"/>
      <c r="C228" s="252"/>
      <c r="D228" s="253"/>
      <c r="E228" s="252"/>
      <c r="F228" s="314"/>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1"/>
      <c r="B229" s="253"/>
      <c r="C229" s="252"/>
      <c r="D229" s="253"/>
      <c r="E229" s="252"/>
      <c r="F229" s="314"/>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1"/>
      <c r="B230" s="253"/>
      <c r="C230" s="252"/>
      <c r="D230" s="253"/>
      <c r="E230" s="252"/>
      <c r="F230" s="314"/>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1"/>
      <c r="B231" s="253"/>
      <c r="C231" s="252"/>
      <c r="D231" s="253"/>
      <c r="E231" s="252"/>
      <c r="F231" s="314"/>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1"/>
      <c r="B232" s="253"/>
      <c r="C232" s="252"/>
      <c r="D232" s="253"/>
      <c r="E232" s="252"/>
      <c r="F232" s="314"/>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1"/>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1"/>
      <c r="B235" s="253"/>
      <c r="C235" s="252"/>
      <c r="D235" s="253"/>
      <c r="E235" s="252"/>
      <c r="F235" s="314"/>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1"/>
      <c r="B236" s="253"/>
      <c r="C236" s="252"/>
      <c r="D236" s="253"/>
      <c r="E236" s="252"/>
      <c r="F236" s="314"/>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1"/>
      <c r="B237" s="253"/>
      <c r="C237" s="252"/>
      <c r="D237" s="253"/>
      <c r="E237" s="252"/>
      <c r="F237" s="314"/>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1"/>
      <c r="B238" s="253"/>
      <c r="C238" s="252"/>
      <c r="D238" s="253"/>
      <c r="E238" s="252"/>
      <c r="F238" s="314"/>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1"/>
      <c r="B239" s="253"/>
      <c r="C239" s="252"/>
      <c r="D239" s="253"/>
      <c r="E239" s="252"/>
      <c r="F239" s="314"/>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1"/>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1"/>
      <c r="B242" s="253"/>
      <c r="C242" s="252"/>
      <c r="D242" s="253"/>
      <c r="E242" s="252"/>
      <c r="F242" s="314"/>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1"/>
      <c r="B243" s="253"/>
      <c r="C243" s="252"/>
      <c r="D243" s="253"/>
      <c r="E243" s="252"/>
      <c r="F243" s="314"/>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1"/>
      <c r="B244" s="253"/>
      <c r="C244" s="252"/>
      <c r="D244" s="253"/>
      <c r="E244" s="252"/>
      <c r="F244" s="314"/>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1"/>
      <c r="B245" s="253"/>
      <c r="C245" s="252"/>
      <c r="D245" s="253"/>
      <c r="E245" s="252"/>
      <c r="F245" s="314"/>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1"/>
      <c r="B246" s="253"/>
      <c r="C246" s="252"/>
      <c r="D246" s="253"/>
      <c r="E246" s="315"/>
      <c r="F246" s="316"/>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1"/>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c r="A250" s="99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0</v>
      </c>
    </row>
    <row r="253" spans="1:51" ht="18.75" hidden="1" customHeight="1">
      <c r="A253" s="99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c r="A257" s="99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c r="A261" s="99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c r="A265" s="99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c r="A269" s="99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1"/>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c r="A273" s="99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1"/>
      <c r="B274" s="253"/>
      <c r="C274" s="252"/>
      <c r="D274" s="253"/>
      <c r="E274" s="252"/>
      <c r="F274" s="314"/>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1"/>
      <c r="B275" s="253"/>
      <c r="C275" s="252"/>
      <c r="D275" s="253"/>
      <c r="E275" s="252"/>
      <c r="F275" s="314"/>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1"/>
      <c r="B276" s="253"/>
      <c r="C276" s="252"/>
      <c r="D276" s="253"/>
      <c r="E276" s="252"/>
      <c r="F276" s="314"/>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1"/>
      <c r="B277" s="253"/>
      <c r="C277" s="252"/>
      <c r="D277" s="253"/>
      <c r="E277" s="252"/>
      <c r="F277" s="314"/>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1"/>
      <c r="B278" s="253"/>
      <c r="C278" s="252"/>
      <c r="D278" s="253"/>
      <c r="E278" s="252"/>
      <c r="F278" s="314"/>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1"/>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1"/>
      <c r="B281" s="253"/>
      <c r="C281" s="252"/>
      <c r="D281" s="253"/>
      <c r="E281" s="252"/>
      <c r="F281" s="314"/>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1"/>
      <c r="B282" s="253"/>
      <c r="C282" s="252"/>
      <c r="D282" s="253"/>
      <c r="E282" s="252"/>
      <c r="F282" s="314"/>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1"/>
      <c r="B283" s="253"/>
      <c r="C283" s="252"/>
      <c r="D283" s="253"/>
      <c r="E283" s="252"/>
      <c r="F283" s="314"/>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1"/>
      <c r="B284" s="253"/>
      <c r="C284" s="252"/>
      <c r="D284" s="253"/>
      <c r="E284" s="252"/>
      <c r="F284" s="314"/>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1"/>
      <c r="B285" s="253"/>
      <c r="C285" s="252"/>
      <c r="D285" s="253"/>
      <c r="E285" s="252"/>
      <c r="F285" s="314"/>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1"/>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1"/>
      <c r="B288" s="253"/>
      <c r="C288" s="252"/>
      <c r="D288" s="253"/>
      <c r="E288" s="252"/>
      <c r="F288" s="314"/>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1"/>
      <c r="B289" s="253"/>
      <c r="C289" s="252"/>
      <c r="D289" s="253"/>
      <c r="E289" s="252"/>
      <c r="F289" s="314"/>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1"/>
      <c r="B290" s="253"/>
      <c r="C290" s="252"/>
      <c r="D290" s="253"/>
      <c r="E290" s="252"/>
      <c r="F290" s="314"/>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1"/>
      <c r="B291" s="253"/>
      <c r="C291" s="252"/>
      <c r="D291" s="253"/>
      <c r="E291" s="252"/>
      <c r="F291" s="314"/>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1"/>
      <c r="B292" s="253"/>
      <c r="C292" s="252"/>
      <c r="D292" s="253"/>
      <c r="E292" s="252"/>
      <c r="F292" s="314"/>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1"/>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1"/>
      <c r="B295" s="253"/>
      <c r="C295" s="252"/>
      <c r="D295" s="253"/>
      <c r="E295" s="252"/>
      <c r="F295" s="314"/>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1"/>
      <c r="B296" s="253"/>
      <c r="C296" s="252"/>
      <c r="D296" s="253"/>
      <c r="E296" s="252"/>
      <c r="F296" s="314"/>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1"/>
      <c r="B297" s="253"/>
      <c r="C297" s="252"/>
      <c r="D297" s="253"/>
      <c r="E297" s="252"/>
      <c r="F297" s="314"/>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1"/>
      <c r="B298" s="253"/>
      <c r="C298" s="252"/>
      <c r="D298" s="253"/>
      <c r="E298" s="252"/>
      <c r="F298" s="314"/>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1"/>
      <c r="B299" s="253"/>
      <c r="C299" s="252"/>
      <c r="D299" s="253"/>
      <c r="E299" s="252"/>
      <c r="F299" s="314"/>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1"/>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1"/>
      <c r="B302" s="253"/>
      <c r="C302" s="252"/>
      <c r="D302" s="253"/>
      <c r="E302" s="252"/>
      <c r="F302" s="314"/>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1"/>
      <c r="B303" s="253"/>
      <c r="C303" s="252"/>
      <c r="D303" s="253"/>
      <c r="E303" s="252"/>
      <c r="F303" s="314"/>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1"/>
      <c r="B304" s="253"/>
      <c r="C304" s="252"/>
      <c r="D304" s="253"/>
      <c r="E304" s="252"/>
      <c r="F304" s="314"/>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1"/>
      <c r="B305" s="253"/>
      <c r="C305" s="252"/>
      <c r="D305" s="253"/>
      <c r="E305" s="252"/>
      <c r="F305" s="314"/>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1"/>
      <c r="B306" s="253"/>
      <c r="C306" s="252"/>
      <c r="D306" s="253"/>
      <c r="E306" s="315"/>
      <c r="F306" s="316"/>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0</v>
      </c>
    </row>
    <row r="313" spans="1:51" ht="18.75" hidden="1" customHeight="1">
      <c r="A313" s="99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c r="A317" s="99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c r="A321" s="99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c r="A325" s="99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c r="A329" s="99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1"/>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c r="A333" s="99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1"/>
      <c r="B334" s="253"/>
      <c r="C334" s="252"/>
      <c r="D334" s="253"/>
      <c r="E334" s="252"/>
      <c r="F334" s="314"/>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1"/>
      <c r="B335" s="253"/>
      <c r="C335" s="252"/>
      <c r="D335" s="253"/>
      <c r="E335" s="252"/>
      <c r="F335" s="314"/>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1"/>
      <c r="B336" s="253"/>
      <c r="C336" s="252"/>
      <c r="D336" s="253"/>
      <c r="E336" s="252"/>
      <c r="F336" s="314"/>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1"/>
      <c r="B337" s="253"/>
      <c r="C337" s="252"/>
      <c r="D337" s="253"/>
      <c r="E337" s="252"/>
      <c r="F337" s="314"/>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1"/>
      <c r="B338" s="253"/>
      <c r="C338" s="252"/>
      <c r="D338" s="253"/>
      <c r="E338" s="252"/>
      <c r="F338" s="314"/>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1"/>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1"/>
      <c r="B341" s="253"/>
      <c r="C341" s="252"/>
      <c r="D341" s="253"/>
      <c r="E341" s="252"/>
      <c r="F341" s="314"/>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1"/>
      <c r="B342" s="253"/>
      <c r="C342" s="252"/>
      <c r="D342" s="253"/>
      <c r="E342" s="252"/>
      <c r="F342" s="314"/>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1"/>
      <c r="B343" s="253"/>
      <c r="C343" s="252"/>
      <c r="D343" s="253"/>
      <c r="E343" s="252"/>
      <c r="F343" s="314"/>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1"/>
      <c r="B344" s="253"/>
      <c r="C344" s="252"/>
      <c r="D344" s="253"/>
      <c r="E344" s="252"/>
      <c r="F344" s="314"/>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1"/>
      <c r="B345" s="253"/>
      <c r="C345" s="252"/>
      <c r="D345" s="253"/>
      <c r="E345" s="252"/>
      <c r="F345" s="314"/>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1"/>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1"/>
      <c r="B348" s="253"/>
      <c r="C348" s="252"/>
      <c r="D348" s="253"/>
      <c r="E348" s="252"/>
      <c r="F348" s="314"/>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1"/>
      <c r="B349" s="253"/>
      <c r="C349" s="252"/>
      <c r="D349" s="253"/>
      <c r="E349" s="252"/>
      <c r="F349" s="314"/>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1"/>
      <c r="B350" s="253"/>
      <c r="C350" s="252"/>
      <c r="D350" s="253"/>
      <c r="E350" s="252"/>
      <c r="F350" s="314"/>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1"/>
      <c r="B351" s="253"/>
      <c r="C351" s="252"/>
      <c r="D351" s="253"/>
      <c r="E351" s="252"/>
      <c r="F351" s="314"/>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1"/>
      <c r="B352" s="253"/>
      <c r="C352" s="252"/>
      <c r="D352" s="253"/>
      <c r="E352" s="252"/>
      <c r="F352" s="314"/>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1"/>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1"/>
      <c r="B355" s="253"/>
      <c r="C355" s="252"/>
      <c r="D355" s="253"/>
      <c r="E355" s="252"/>
      <c r="F355" s="314"/>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1"/>
      <c r="B356" s="253"/>
      <c r="C356" s="252"/>
      <c r="D356" s="253"/>
      <c r="E356" s="252"/>
      <c r="F356" s="314"/>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1"/>
      <c r="B357" s="253"/>
      <c r="C357" s="252"/>
      <c r="D357" s="253"/>
      <c r="E357" s="252"/>
      <c r="F357" s="314"/>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1"/>
      <c r="B358" s="253"/>
      <c r="C358" s="252"/>
      <c r="D358" s="253"/>
      <c r="E358" s="252"/>
      <c r="F358" s="314"/>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1"/>
      <c r="B359" s="253"/>
      <c r="C359" s="252"/>
      <c r="D359" s="253"/>
      <c r="E359" s="252"/>
      <c r="F359" s="314"/>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1"/>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1"/>
      <c r="B362" s="253"/>
      <c r="C362" s="252"/>
      <c r="D362" s="253"/>
      <c r="E362" s="252"/>
      <c r="F362" s="314"/>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1"/>
      <c r="B363" s="253"/>
      <c r="C363" s="252"/>
      <c r="D363" s="253"/>
      <c r="E363" s="252"/>
      <c r="F363" s="314"/>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1"/>
      <c r="B364" s="253"/>
      <c r="C364" s="252"/>
      <c r="D364" s="253"/>
      <c r="E364" s="252"/>
      <c r="F364" s="314"/>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1"/>
      <c r="B365" s="253"/>
      <c r="C365" s="252"/>
      <c r="D365" s="253"/>
      <c r="E365" s="252"/>
      <c r="F365" s="314"/>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1"/>
      <c r="B366" s="253"/>
      <c r="C366" s="252"/>
      <c r="D366" s="253"/>
      <c r="E366" s="315"/>
      <c r="F366" s="316"/>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1"/>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c r="A370" s="99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c r="A373" s="99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c r="A377" s="99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c r="A381" s="99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c r="A385" s="99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c r="A389" s="99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1"/>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c r="A393" s="99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1"/>
      <c r="B394" s="253"/>
      <c r="C394" s="252"/>
      <c r="D394" s="253"/>
      <c r="E394" s="252"/>
      <c r="F394" s="314"/>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1"/>
      <c r="B395" s="253"/>
      <c r="C395" s="252"/>
      <c r="D395" s="253"/>
      <c r="E395" s="252"/>
      <c r="F395" s="314"/>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1"/>
      <c r="B396" s="253"/>
      <c r="C396" s="252"/>
      <c r="D396" s="253"/>
      <c r="E396" s="252"/>
      <c r="F396" s="314"/>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1"/>
      <c r="B397" s="253"/>
      <c r="C397" s="252"/>
      <c r="D397" s="253"/>
      <c r="E397" s="252"/>
      <c r="F397" s="314"/>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1"/>
      <c r="B398" s="253"/>
      <c r="C398" s="252"/>
      <c r="D398" s="253"/>
      <c r="E398" s="252"/>
      <c r="F398" s="314"/>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1"/>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1"/>
      <c r="B401" s="253"/>
      <c r="C401" s="252"/>
      <c r="D401" s="253"/>
      <c r="E401" s="252"/>
      <c r="F401" s="314"/>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1"/>
      <c r="B402" s="253"/>
      <c r="C402" s="252"/>
      <c r="D402" s="253"/>
      <c r="E402" s="252"/>
      <c r="F402" s="314"/>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1"/>
      <c r="B403" s="253"/>
      <c r="C403" s="252"/>
      <c r="D403" s="253"/>
      <c r="E403" s="252"/>
      <c r="F403" s="314"/>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1"/>
      <c r="B404" s="253"/>
      <c r="C404" s="252"/>
      <c r="D404" s="253"/>
      <c r="E404" s="252"/>
      <c r="F404" s="314"/>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1"/>
      <c r="B405" s="253"/>
      <c r="C405" s="252"/>
      <c r="D405" s="253"/>
      <c r="E405" s="252"/>
      <c r="F405" s="314"/>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1"/>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1"/>
      <c r="B408" s="253"/>
      <c r="C408" s="252"/>
      <c r="D408" s="253"/>
      <c r="E408" s="252"/>
      <c r="F408" s="314"/>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1"/>
      <c r="B409" s="253"/>
      <c r="C409" s="252"/>
      <c r="D409" s="253"/>
      <c r="E409" s="252"/>
      <c r="F409" s="314"/>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1"/>
      <c r="B410" s="253"/>
      <c r="C410" s="252"/>
      <c r="D410" s="253"/>
      <c r="E410" s="252"/>
      <c r="F410" s="314"/>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1"/>
      <c r="B411" s="253"/>
      <c r="C411" s="252"/>
      <c r="D411" s="253"/>
      <c r="E411" s="252"/>
      <c r="F411" s="314"/>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1"/>
      <c r="B412" s="253"/>
      <c r="C412" s="252"/>
      <c r="D412" s="253"/>
      <c r="E412" s="252"/>
      <c r="F412" s="314"/>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1"/>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1"/>
      <c r="B415" s="253"/>
      <c r="C415" s="252"/>
      <c r="D415" s="253"/>
      <c r="E415" s="252"/>
      <c r="F415" s="314"/>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1"/>
      <c r="B416" s="253"/>
      <c r="C416" s="252"/>
      <c r="D416" s="253"/>
      <c r="E416" s="252"/>
      <c r="F416" s="314"/>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1"/>
      <c r="B417" s="253"/>
      <c r="C417" s="252"/>
      <c r="D417" s="253"/>
      <c r="E417" s="252"/>
      <c r="F417" s="314"/>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1"/>
      <c r="B418" s="253"/>
      <c r="C418" s="252"/>
      <c r="D418" s="253"/>
      <c r="E418" s="252"/>
      <c r="F418" s="314"/>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1"/>
      <c r="B419" s="253"/>
      <c r="C419" s="252"/>
      <c r="D419" s="253"/>
      <c r="E419" s="252"/>
      <c r="F419" s="314"/>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1"/>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1"/>
      <c r="B422" s="253"/>
      <c r="C422" s="252"/>
      <c r="D422" s="253"/>
      <c r="E422" s="252"/>
      <c r="F422" s="314"/>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1"/>
      <c r="B423" s="253"/>
      <c r="C423" s="252"/>
      <c r="D423" s="253"/>
      <c r="E423" s="252"/>
      <c r="F423" s="314"/>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1"/>
      <c r="B424" s="253"/>
      <c r="C424" s="252"/>
      <c r="D424" s="253"/>
      <c r="E424" s="252"/>
      <c r="F424" s="314"/>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1"/>
      <c r="B425" s="253"/>
      <c r="C425" s="252"/>
      <c r="D425" s="253"/>
      <c r="E425" s="252"/>
      <c r="F425" s="314"/>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1"/>
      <c r="B426" s="253"/>
      <c r="C426" s="252"/>
      <c r="D426" s="253"/>
      <c r="E426" s="315"/>
      <c r="F426" s="316"/>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1"/>
      <c r="B429" s="253"/>
      <c r="C429" s="315"/>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c r="A430" s="991"/>
      <c r="B430" s="253"/>
      <c r="C430" s="250" t="s">
        <v>668</v>
      </c>
      <c r="D430" s="251"/>
      <c r="E430" s="239" t="s">
        <v>396</v>
      </c>
      <c r="F430" s="448"/>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c r="A433" s="991"/>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716</v>
      </c>
      <c r="AN433" s="167"/>
      <c r="AO433" s="167"/>
      <c r="AP433" s="168"/>
      <c r="AQ433" s="166" t="s">
        <v>716</v>
      </c>
      <c r="AR433" s="167"/>
      <c r="AS433" s="167"/>
      <c r="AT433" s="168"/>
      <c r="AU433" s="167" t="s">
        <v>716</v>
      </c>
      <c r="AV433" s="167"/>
      <c r="AW433" s="167"/>
      <c r="AX433" s="208"/>
      <c r="AY433">
        <f t="shared" ref="AY433:AY435" si="63">$AY$431</f>
        <v>1</v>
      </c>
    </row>
    <row r="434" spans="1:51" ht="23.25" customHeight="1">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716</v>
      </c>
      <c r="AN434" s="167"/>
      <c r="AO434" s="167"/>
      <c r="AP434" s="168"/>
      <c r="AQ434" s="166" t="s">
        <v>716</v>
      </c>
      <c r="AR434" s="167"/>
      <c r="AS434" s="167"/>
      <c r="AT434" s="168"/>
      <c r="AU434" s="167" t="s">
        <v>716</v>
      </c>
      <c r="AV434" s="167"/>
      <c r="AW434" s="167"/>
      <c r="AX434" s="208"/>
      <c r="AY434">
        <f t="shared" si="63"/>
        <v>1</v>
      </c>
    </row>
    <row r="435" spans="1:51" ht="23.25" customHeight="1">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8"/>
      <c r="AQ435" s="166" t="s">
        <v>716</v>
      </c>
      <c r="AR435" s="167"/>
      <c r="AS435" s="167"/>
      <c r="AT435" s="168"/>
      <c r="AU435" s="167" t="s">
        <v>716</v>
      </c>
      <c r="AV435" s="167"/>
      <c r="AW435" s="167"/>
      <c r="AX435" s="208"/>
      <c r="AY435">
        <f t="shared" si="63"/>
        <v>1</v>
      </c>
    </row>
    <row r="436" spans="1:51" ht="18.75" hidden="1" customHeight="1">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c r="A458" s="991"/>
      <c r="B458" s="253"/>
      <c r="C458" s="252"/>
      <c r="D458" s="253"/>
      <c r="E458" s="196"/>
      <c r="F458" s="197"/>
      <c r="G458" s="232" t="s">
        <v>733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716</v>
      </c>
      <c r="AN458" s="167"/>
      <c r="AO458" s="167"/>
      <c r="AP458" s="168"/>
      <c r="AQ458" s="166" t="s">
        <v>716</v>
      </c>
      <c r="AR458" s="167"/>
      <c r="AS458" s="167"/>
      <c r="AT458" s="168"/>
      <c r="AU458" s="167" t="s">
        <v>716</v>
      </c>
      <c r="AV458" s="167"/>
      <c r="AW458" s="167"/>
      <c r="AX458" s="208"/>
      <c r="AY458">
        <f t="shared" ref="AY458:AY460" si="68">$AY$456</f>
        <v>1</v>
      </c>
    </row>
    <row r="459" spans="1:51" ht="23.25" customHeight="1">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767</v>
      </c>
      <c r="AN459" s="167"/>
      <c r="AO459" s="167"/>
      <c r="AP459" s="168"/>
      <c r="AQ459" s="166" t="s">
        <v>716</v>
      </c>
      <c r="AR459" s="167"/>
      <c r="AS459" s="167"/>
      <c r="AT459" s="168"/>
      <c r="AU459" s="167" t="s">
        <v>716</v>
      </c>
      <c r="AV459" s="167"/>
      <c r="AW459" s="167"/>
      <c r="AX459" s="208"/>
      <c r="AY459">
        <f t="shared" si="68"/>
        <v>1</v>
      </c>
    </row>
    <row r="460" spans="1:51" ht="23.25" customHeight="1">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716</v>
      </c>
      <c r="AN460" s="167"/>
      <c r="AO460" s="167"/>
      <c r="AP460" s="168"/>
      <c r="AQ460" s="166" t="s">
        <v>716</v>
      </c>
      <c r="AR460" s="167"/>
      <c r="AS460" s="167"/>
      <c r="AT460" s="168"/>
      <c r="AU460" s="167" t="s">
        <v>716</v>
      </c>
      <c r="AV460" s="167"/>
      <c r="AW460" s="167"/>
      <c r="AX460" s="208"/>
      <c r="AY460">
        <f t="shared" si="68"/>
        <v>1</v>
      </c>
    </row>
    <row r="461" spans="1:51" ht="18.75" hidden="1" customHeight="1">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91"/>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91"/>
      <c r="B482" s="253"/>
      <c r="C482" s="252"/>
      <c r="D482" s="253"/>
      <c r="E482" s="190" t="s">
        <v>766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91"/>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1"/>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1"/>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1"/>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1"/>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1"/>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1"/>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1"/>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c r="A701" s="5"/>
      <c r="B701" s="6"/>
      <c r="C701" s="87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7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5" customHeight="1">
      <c r="A702" s="529" t="s">
        <v>140</v>
      </c>
      <c r="B702" s="530"/>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2" t="s">
        <v>742</v>
      </c>
      <c r="AE702" s="893"/>
      <c r="AF702" s="893"/>
      <c r="AG702" s="880" t="s">
        <v>752</v>
      </c>
      <c r="AH702" s="881"/>
      <c r="AI702" s="881"/>
      <c r="AJ702" s="881"/>
      <c r="AK702" s="881"/>
      <c r="AL702" s="881"/>
      <c r="AM702" s="881"/>
      <c r="AN702" s="881"/>
      <c r="AO702" s="881"/>
      <c r="AP702" s="881"/>
      <c r="AQ702" s="881"/>
      <c r="AR702" s="881"/>
      <c r="AS702" s="881"/>
      <c r="AT702" s="881"/>
      <c r="AU702" s="881"/>
      <c r="AV702" s="881"/>
      <c r="AW702" s="881"/>
      <c r="AX702" s="882"/>
    </row>
    <row r="703" spans="1:51" ht="45"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742</v>
      </c>
      <c r="AE703" s="185"/>
      <c r="AF703" s="185"/>
      <c r="AG703" s="594" t="s">
        <v>753</v>
      </c>
      <c r="AH703" s="595"/>
      <c r="AI703" s="595"/>
      <c r="AJ703" s="595"/>
      <c r="AK703" s="595"/>
      <c r="AL703" s="595"/>
      <c r="AM703" s="595"/>
      <c r="AN703" s="595"/>
      <c r="AO703" s="595"/>
      <c r="AP703" s="595"/>
      <c r="AQ703" s="595"/>
      <c r="AR703" s="595"/>
      <c r="AS703" s="595"/>
      <c r="AT703" s="595"/>
      <c r="AU703" s="595"/>
      <c r="AV703" s="595"/>
      <c r="AW703" s="595"/>
      <c r="AX703" s="596"/>
    </row>
    <row r="704" spans="1:51" ht="60" customHeight="1">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742</v>
      </c>
      <c r="AE704" s="586"/>
      <c r="AF704" s="586"/>
      <c r="AG704" s="428" t="s">
        <v>754</v>
      </c>
      <c r="AH704" s="235"/>
      <c r="AI704" s="235"/>
      <c r="AJ704" s="235"/>
      <c r="AK704" s="235"/>
      <c r="AL704" s="235"/>
      <c r="AM704" s="235"/>
      <c r="AN704" s="235"/>
      <c r="AO704" s="235"/>
      <c r="AP704" s="235"/>
      <c r="AQ704" s="235"/>
      <c r="AR704" s="235"/>
      <c r="AS704" s="235"/>
      <c r="AT704" s="235"/>
      <c r="AU704" s="235"/>
      <c r="AV704" s="235"/>
      <c r="AW704" s="235"/>
      <c r="AX704" s="429"/>
    </row>
    <row r="705" spans="1:63" ht="27" customHeight="1">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742</v>
      </c>
      <c r="AE705" s="733"/>
      <c r="AF705" s="733"/>
      <c r="AG705" s="190" t="s">
        <v>807</v>
      </c>
      <c r="AH705" s="191"/>
      <c r="AI705" s="191"/>
      <c r="AJ705" s="191"/>
      <c r="AK705" s="191"/>
      <c r="AL705" s="191"/>
      <c r="AM705" s="191"/>
      <c r="AN705" s="191"/>
      <c r="AO705" s="191"/>
      <c r="AP705" s="191"/>
      <c r="AQ705" s="191"/>
      <c r="AR705" s="191"/>
      <c r="AS705" s="191"/>
      <c r="AT705" s="191"/>
      <c r="AU705" s="191"/>
      <c r="AV705" s="191"/>
      <c r="AW705" s="191"/>
      <c r="AX705" s="192"/>
    </row>
    <row r="706" spans="1:63" ht="35.25" customHeight="1">
      <c r="A706" s="658"/>
      <c r="B706" s="767"/>
      <c r="C706" s="614"/>
      <c r="D706" s="615"/>
      <c r="E706" s="683" t="s">
        <v>378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806</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63" ht="26.25" customHeight="1">
      <c r="A707" s="658"/>
      <c r="B707" s="767"/>
      <c r="C707" s="616"/>
      <c r="D707" s="617"/>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808</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63" ht="26.25" customHeight="1">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742</v>
      </c>
      <c r="AE708" s="668"/>
      <c r="AF708" s="668"/>
      <c r="AG708" s="526" t="s">
        <v>744</v>
      </c>
      <c r="AH708" s="527"/>
      <c r="AI708" s="527"/>
      <c r="AJ708" s="527"/>
      <c r="AK708" s="527"/>
      <c r="AL708" s="527"/>
      <c r="AM708" s="527"/>
      <c r="AN708" s="527"/>
      <c r="AO708" s="527"/>
      <c r="AP708" s="527"/>
      <c r="AQ708" s="527"/>
      <c r="AR708" s="527"/>
      <c r="AS708" s="527"/>
      <c r="AT708" s="527"/>
      <c r="AU708" s="527"/>
      <c r="AV708" s="527"/>
      <c r="AW708" s="527"/>
      <c r="AX708" s="528"/>
    </row>
    <row r="709" spans="1:63" ht="45" customHeight="1">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742</v>
      </c>
      <c r="AE709" s="185"/>
      <c r="AF709" s="185"/>
      <c r="AG709" s="594" t="s">
        <v>809</v>
      </c>
      <c r="AH709" s="595"/>
      <c r="AI709" s="595"/>
      <c r="AJ709" s="595"/>
      <c r="AK709" s="595"/>
      <c r="AL709" s="595"/>
      <c r="AM709" s="595"/>
      <c r="AN709" s="595"/>
      <c r="AO709" s="595"/>
      <c r="AP709" s="595"/>
      <c r="AQ709" s="595"/>
      <c r="AR709" s="595"/>
      <c r="AS709" s="595"/>
      <c r="AT709" s="595"/>
      <c r="AU709" s="595"/>
      <c r="AV709" s="595"/>
      <c r="AW709" s="595"/>
      <c r="AX709" s="596"/>
    </row>
    <row r="710" spans="1:63" ht="26.25" customHeight="1">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745</v>
      </c>
      <c r="AE710" s="185"/>
      <c r="AF710" s="185"/>
      <c r="AG710" s="594" t="s">
        <v>755</v>
      </c>
      <c r="AH710" s="595"/>
      <c r="AI710" s="595"/>
      <c r="AJ710" s="595"/>
      <c r="AK710" s="595"/>
      <c r="AL710" s="595"/>
      <c r="AM710" s="595"/>
      <c r="AN710" s="595"/>
      <c r="AO710" s="595"/>
      <c r="AP710" s="595"/>
      <c r="AQ710" s="595"/>
      <c r="AR710" s="595"/>
      <c r="AS710" s="595"/>
      <c r="AT710" s="595"/>
      <c r="AU710" s="595"/>
      <c r="AV710" s="595"/>
      <c r="AW710" s="595"/>
      <c r="AX710" s="596"/>
    </row>
    <row r="711" spans="1:63" ht="45" customHeight="1">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742</v>
      </c>
      <c r="AE711" s="185"/>
      <c r="AF711" s="185"/>
      <c r="AG711" s="594" t="s">
        <v>746</v>
      </c>
      <c r="AH711" s="595"/>
      <c r="AI711" s="595"/>
      <c r="AJ711" s="595"/>
      <c r="AK711" s="595"/>
      <c r="AL711" s="595"/>
      <c r="AM711" s="595"/>
      <c r="AN711" s="595"/>
      <c r="AO711" s="595"/>
      <c r="AP711" s="595"/>
      <c r="AQ711" s="595"/>
      <c r="AR711" s="595"/>
      <c r="AS711" s="595"/>
      <c r="AT711" s="595"/>
      <c r="AU711" s="595"/>
      <c r="AV711" s="595"/>
      <c r="AW711" s="595"/>
      <c r="AX711" s="596"/>
    </row>
    <row r="712" spans="1:63" ht="43.5" customHeight="1">
      <c r="A712" s="658"/>
      <c r="B712" s="659"/>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742</v>
      </c>
      <c r="AE712" s="586"/>
      <c r="AF712" s="586"/>
      <c r="AG712" s="594" t="s">
        <v>825</v>
      </c>
      <c r="AH712" s="595"/>
      <c r="AI712" s="595"/>
      <c r="AJ712" s="595"/>
      <c r="AK712" s="595"/>
      <c r="AL712" s="595"/>
      <c r="AM712" s="595"/>
      <c r="AN712" s="595"/>
      <c r="AO712" s="595"/>
      <c r="AP712" s="595"/>
      <c r="AQ712" s="595"/>
      <c r="AR712" s="595"/>
      <c r="AS712" s="595"/>
      <c r="AT712" s="595"/>
      <c r="AU712" s="595"/>
      <c r="AV712" s="595"/>
      <c r="AW712" s="595"/>
      <c r="AX712" s="596"/>
    </row>
    <row r="713" spans="1:63" ht="26.25" customHeight="1">
      <c r="A713" s="658"/>
      <c r="B713" s="65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594" t="s">
        <v>755</v>
      </c>
      <c r="AH713" s="595"/>
      <c r="AI713" s="595"/>
      <c r="AJ713" s="595"/>
      <c r="AK713" s="595"/>
      <c r="AL713" s="595"/>
      <c r="AM713" s="595"/>
      <c r="AN713" s="595"/>
      <c r="AO713" s="595"/>
      <c r="AP713" s="595"/>
      <c r="AQ713" s="595"/>
      <c r="AR713" s="595"/>
      <c r="AS713" s="595"/>
      <c r="AT713" s="595"/>
      <c r="AU713" s="595"/>
      <c r="AV713" s="595"/>
      <c r="AW713" s="595"/>
      <c r="AX713" s="596"/>
    </row>
    <row r="714" spans="1:63" ht="26.25" customHeight="1">
      <c r="A714" s="660"/>
      <c r="B714" s="661"/>
      <c r="C714" s="768" t="s">
        <v>323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742</v>
      </c>
      <c r="AE714" s="592"/>
      <c r="AF714" s="593"/>
      <c r="AG714" s="689" t="s">
        <v>747</v>
      </c>
      <c r="AH714" s="690"/>
      <c r="AI714" s="690"/>
      <c r="AJ714" s="690"/>
      <c r="AK714" s="690"/>
      <c r="AL714" s="690"/>
      <c r="AM714" s="690"/>
      <c r="AN714" s="690"/>
      <c r="AO714" s="690"/>
      <c r="AP714" s="690"/>
      <c r="AQ714" s="690"/>
      <c r="AR714" s="690"/>
      <c r="AS714" s="690"/>
      <c r="AT714" s="690"/>
      <c r="AU714" s="690"/>
      <c r="AV714" s="690"/>
      <c r="AW714" s="690"/>
      <c r="AX714" s="691"/>
    </row>
    <row r="715" spans="1:63" ht="45" customHeight="1">
      <c r="A715" s="621"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748</v>
      </c>
      <c r="AE715" s="668"/>
      <c r="AF715" s="774"/>
      <c r="AG715" s="526" t="s">
        <v>756</v>
      </c>
      <c r="AH715" s="527"/>
      <c r="AI715" s="527"/>
      <c r="AJ715" s="527"/>
      <c r="AK715" s="527"/>
      <c r="AL715" s="527"/>
      <c r="AM715" s="527"/>
      <c r="AN715" s="527"/>
      <c r="AO715" s="527"/>
      <c r="AP715" s="527"/>
      <c r="AQ715" s="527"/>
      <c r="AR715" s="527"/>
      <c r="AS715" s="527"/>
      <c r="AT715" s="527"/>
      <c r="AU715" s="527"/>
      <c r="AV715" s="527"/>
      <c r="AW715" s="527"/>
      <c r="AX715" s="528"/>
    </row>
    <row r="716" spans="1:63" ht="60" customHeight="1">
      <c r="A716" s="658"/>
      <c r="B716" s="659"/>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742</v>
      </c>
      <c r="AE716" s="756"/>
      <c r="AF716" s="756"/>
      <c r="AG716" s="594" t="s">
        <v>757</v>
      </c>
      <c r="AH716" s="595"/>
      <c r="AI716" s="595"/>
      <c r="AJ716" s="595"/>
      <c r="AK716" s="595"/>
      <c r="AL716" s="595"/>
      <c r="AM716" s="595"/>
      <c r="AN716" s="595"/>
      <c r="AO716" s="595"/>
      <c r="AP716" s="595"/>
      <c r="AQ716" s="595"/>
      <c r="AR716" s="595"/>
      <c r="AS716" s="595"/>
      <c r="AT716" s="595"/>
      <c r="AU716" s="595"/>
      <c r="AV716" s="595"/>
      <c r="AW716" s="595"/>
      <c r="AX716" s="596"/>
    </row>
    <row r="717" spans="1:63" ht="45" customHeight="1">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748</v>
      </c>
      <c r="AE717" s="185"/>
      <c r="AF717" s="185"/>
      <c r="AG717" s="594" t="s">
        <v>756</v>
      </c>
      <c r="AH717" s="595"/>
      <c r="AI717" s="595"/>
      <c r="AJ717" s="595"/>
      <c r="AK717" s="595"/>
      <c r="AL717" s="595"/>
      <c r="AM717" s="595"/>
      <c r="AN717" s="595"/>
      <c r="AO717" s="595"/>
      <c r="AP717" s="595"/>
      <c r="AQ717" s="595"/>
      <c r="AR717" s="595"/>
      <c r="AS717" s="595"/>
      <c r="AT717" s="595"/>
      <c r="AU717" s="595"/>
      <c r="AV717" s="595"/>
      <c r="AW717" s="595"/>
      <c r="AX717" s="596"/>
    </row>
    <row r="718" spans="1:63" ht="27" customHeight="1">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742</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63" ht="41.25" hidden="1" customHeight="1">
      <c r="A719" s="651" t="s">
        <v>58</v>
      </c>
      <c r="B719" s="652"/>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63" ht="19.7" hidden="1" customHeight="1">
      <c r="A720" s="653"/>
      <c r="B720" s="654"/>
      <c r="C720" s="931" t="s">
        <v>337</v>
      </c>
      <c r="D720" s="929"/>
      <c r="E720" s="929"/>
      <c r="F720" s="932"/>
      <c r="G720" s="928" t="s">
        <v>338</v>
      </c>
      <c r="H720" s="929"/>
      <c r="I720" s="929"/>
      <c r="J720" s="929"/>
      <c r="K720" s="929"/>
      <c r="L720" s="929"/>
      <c r="M720" s="929"/>
      <c r="N720" s="928" t="s">
        <v>341</v>
      </c>
      <c r="O720" s="929"/>
      <c r="P720" s="929"/>
      <c r="Q720" s="929"/>
      <c r="R720" s="929"/>
      <c r="S720" s="929"/>
      <c r="T720" s="929"/>
      <c r="U720" s="929"/>
      <c r="V720" s="929"/>
      <c r="W720" s="929"/>
      <c r="X720" s="929"/>
      <c r="Y720" s="929"/>
      <c r="Z720" s="929"/>
      <c r="AA720" s="929"/>
      <c r="AB720" s="929"/>
      <c r="AC720" s="929"/>
      <c r="AD720" s="929"/>
      <c r="AE720" s="929"/>
      <c r="AF720" s="930"/>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hidden="1" customHeight="1">
      <c r="A721" s="653"/>
      <c r="B721" s="654"/>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c r="A722" s="653"/>
      <c r="B722" s="654"/>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c r="A723" s="653"/>
      <c r="B723" s="654"/>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c r="A724" s="653"/>
      <c r="B724" s="654"/>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c r="A725" s="655"/>
      <c r="B725" s="656"/>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98.25" customHeight="1">
      <c r="A726" s="621" t="s">
        <v>48</v>
      </c>
      <c r="B726" s="622"/>
      <c r="C726" s="443" t="s">
        <v>53</v>
      </c>
      <c r="D726" s="581"/>
      <c r="E726" s="581"/>
      <c r="F726" s="582"/>
      <c r="G726" s="794" t="s">
        <v>759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c r="A727" s="623"/>
      <c r="B727" s="624"/>
      <c r="C727" s="695" t="s">
        <v>57</v>
      </c>
      <c r="D727" s="696"/>
      <c r="E727" s="696"/>
      <c r="F727" s="697"/>
      <c r="G727" s="792" t="s">
        <v>761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143.25" customHeight="1" thickBot="1">
      <c r="A729" s="762" t="s">
        <v>827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143.25" customHeight="1" thickBot="1">
      <c r="A731" s="618" t="s">
        <v>137</v>
      </c>
      <c r="B731" s="619"/>
      <c r="C731" s="619"/>
      <c r="D731" s="619"/>
      <c r="E731" s="620"/>
      <c r="F731" s="680" t="s">
        <v>828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143.25" customHeight="1" thickBot="1">
      <c r="A733" s="618" t="s">
        <v>830</v>
      </c>
      <c r="B733" s="619"/>
      <c r="C733" s="619"/>
      <c r="D733" s="619"/>
      <c r="E733" s="620"/>
      <c r="F733" s="763" t="s">
        <v>831</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81"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c r="A736" s="771" t="s">
        <v>350</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c r="A737" s="157" t="s">
        <v>669</v>
      </c>
      <c r="B737" s="158"/>
      <c r="C737" s="158"/>
      <c r="D737" s="159"/>
      <c r="E737" s="105" t="s">
        <v>734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394</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393</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392</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391</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390</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389</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388</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387</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542</v>
      </c>
      <c r="B746" s="109"/>
      <c r="C746" s="109"/>
      <c r="D746" s="109"/>
      <c r="E746" s="112" t="s">
        <v>707</v>
      </c>
      <c r="F746" s="113"/>
      <c r="G746" s="113"/>
      <c r="H746" s="100" t="str">
        <f>IF(E746="","","-")</f>
        <v>-</v>
      </c>
      <c r="I746" s="113"/>
      <c r="J746" s="113"/>
      <c r="K746" s="100" t="str">
        <f>IF(I746="","","-")</f>
        <v/>
      </c>
      <c r="L746" s="104">
        <v>574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506</v>
      </c>
      <c r="B747" s="109"/>
      <c r="C747" s="109"/>
      <c r="D747" s="109"/>
      <c r="E747" s="112" t="s">
        <v>707</v>
      </c>
      <c r="F747" s="113"/>
      <c r="G747" s="113"/>
      <c r="H747" s="100" t="str">
        <f>IF(E747="","","-")</f>
        <v>-</v>
      </c>
      <c r="I747" s="113"/>
      <c r="J747" s="113"/>
      <c r="K747" s="100" t="str">
        <f>IF(I747="","","-")</f>
        <v/>
      </c>
      <c r="L747" s="104">
        <v>582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57" t="s">
        <v>383</v>
      </c>
      <c r="B787" s="758"/>
      <c r="C787" s="758"/>
      <c r="D787" s="758"/>
      <c r="E787" s="758"/>
      <c r="F787" s="759"/>
      <c r="G787" s="439" t="s">
        <v>793</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824</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c r="A788" s="556"/>
      <c r="B788" s="760"/>
      <c r="C788" s="760"/>
      <c r="D788" s="760"/>
      <c r="E788" s="760"/>
      <c r="F788" s="761"/>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c r="A789" s="556"/>
      <c r="B789" s="760"/>
      <c r="C789" s="760"/>
      <c r="D789" s="760"/>
      <c r="E789" s="760"/>
      <c r="F789" s="761"/>
      <c r="G789" s="449" t="s">
        <v>783</v>
      </c>
      <c r="H789" s="450"/>
      <c r="I789" s="450"/>
      <c r="J789" s="450"/>
      <c r="K789" s="451"/>
      <c r="L789" s="452" t="s">
        <v>781</v>
      </c>
      <c r="M789" s="453"/>
      <c r="N789" s="453"/>
      <c r="O789" s="453"/>
      <c r="P789" s="453"/>
      <c r="Q789" s="453"/>
      <c r="R789" s="453"/>
      <c r="S789" s="453"/>
      <c r="T789" s="453"/>
      <c r="U789" s="453"/>
      <c r="V789" s="453"/>
      <c r="W789" s="453"/>
      <c r="X789" s="454"/>
      <c r="Y789" s="455">
        <v>713</v>
      </c>
      <c r="Z789" s="456"/>
      <c r="AA789" s="456"/>
      <c r="AB789" s="557"/>
      <c r="AC789" s="449" t="s">
        <v>785</v>
      </c>
      <c r="AD789" s="450"/>
      <c r="AE789" s="450"/>
      <c r="AF789" s="450"/>
      <c r="AG789" s="451"/>
      <c r="AH789" s="452" t="s">
        <v>786</v>
      </c>
      <c r="AI789" s="453"/>
      <c r="AJ789" s="453"/>
      <c r="AK789" s="453"/>
      <c r="AL789" s="453"/>
      <c r="AM789" s="453"/>
      <c r="AN789" s="453"/>
      <c r="AO789" s="453"/>
      <c r="AP789" s="453"/>
      <c r="AQ789" s="453"/>
      <c r="AR789" s="453"/>
      <c r="AS789" s="453"/>
      <c r="AT789" s="454"/>
      <c r="AU789" s="455">
        <v>17</v>
      </c>
      <c r="AV789" s="456"/>
      <c r="AW789" s="456"/>
      <c r="AX789" s="457"/>
    </row>
    <row r="790" spans="1:51" ht="24.75" customHeight="1">
      <c r="A790" s="556"/>
      <c r="B790" s="760"/>
      <c r="C790" s="760"/>
      <c r="D790" s="760"/>
      <c r="E790" s="760"/>
      <c r="F790" s="761"/>
      <c r="G790" s="349" t="s">
        <v>784</v>
      </c>
      <c r="H790" s="350"/>
      <c r="I790" s="350"/>
      <c r="J790" s="350"/>
      <c r="K790" s="351"/>
      <c r="L790" s="399" t="s">
        <v>782</v>
      </c>
      <c r="M790" s="400"/>
      <c r="N790" s="400"/>
      <c r="O790" s="400"/>
      <c r="P790" s="400"/>
      <c r="Q790" s="400"/>
      <c r="R790" s="400"/>
      <c r="S790" s="400"/>
      <c r="T790" s="400"/>
      <c r="U790" s="400"/>
      <c r="V790" s="400"/>
      <c r="W790" s="400"/>
      <c r="X790" s="401"/>
      <c r="Y790" s="396">
        <v>218</v>
      </c>
      <c r="Z790" s="397"/>
      <c r="AA790" s="397"/>
      <c r="AB790" s="404"/>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c r="A791" s="556"/>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4"/>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c r="A792" s="556"/>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4"/>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c r="A793" s="556"/>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4"/>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c r="A794" s="556"/>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4"/>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c r="A795" s="556"/>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4"/>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c r="A796" s="556"/>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4"/>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c r="A797" s="556"/>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4"/>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c r="A798" s="556"/>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4"/>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c r="A799" s="556"/>
      <c r="B799" s="760"/>
      <c r="C799" s="760"/>
      <c r="D799" s="760"/>
      <c r="E799" s="760"/>
      <c r="F799" s="761"/>
      <c r="G799" s="408" t="s">
        <v>20</v>
      </c>
      <c r="H799" s="409"/>
      <c r="I799" s="409"/>
      <c r="J799" s="409"/>
      <c r="K799" s="409"/>
      <c r="L799" s="410"/>
      <c r="M799" s="411"/>
      <c r="N799" s="411"/>
      <c r="O799" s="411"/>
      <c r="P799" s="411"/>
      <c r="Q799" s="411"/>
      <c r="R799" s="411"/>
      <c r="S799" s="411"/>
      <c r="T799" s="411"/>
      <c r="U799" s="411"/>
      <c r="V799" s="411"/>
      <c r="W799" s="411"/>
      <c r="X799" s="412"/>
      <c r="Y799" s="413">
        <f>SUM(Y789:AB798)</f>
        <v>931</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17</v>
      </c>
      <c r="AV799" s="414"/>
      <c r="AW799" s="414"/>
      <c r="AX799" s="416"/>
    </row>
    <row r="800" spans="1:51" ht="24.75" customHeight="1">
      <c r="A800" s="556"/>
      <c r="B800" s="760"/>
      <c r="C800" s="760"/>
      <c r="D800" s="760"/>
      <c r="E800" s="760"/>
      <c r="F800" s="761"/>
      <c r="G800" s="439" t="s">
        <v>826</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792</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c r="A801" s="556"/>
      <c r="B801" s="760"/>
      <c r="C801" s="760"/>
      <c r="D801" s="760"/>
      <c r="E801" s="760"/>
      <c r="F801" s="761"/>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c r="A802" s="556"/>
      <c r="B802" s="760"/>
      <c r="C802" s="760"/>
      <c r="D802" s="760"/>
      <c r="E802" s="760"/>
      <c r="F802" s="761"/>
      <c r="G802" s="449" t="s">
        <v>784</v>
      </c>
      <c r="H802" s="450"/>
      <c r="I802" s="450"/>
      <c r="J802" s="450"/>
      <c r="K802" s="451"/>
      <c r="L802" s="452" t="s">
        <v>789</v>
      </c>
      <c r="M802" s="453"/>
      <c r="N802" s="453"/>
      <c r="O802" s="453"/>
      <c r="P802" s="453"/>
      <c r="Q802" s="453"/>
      <c r="R802" s="453"/>
      <c r="S802" s="453"/>
      <c r="T802" s="453"/>
      <c r="U802" s="453"/>
      <c r="V802" s="453"/>
      <c r="W802" s="453"/>
      <c r="X802" s="454"/>
      <c r="Y802" s="455">
        <v>97</v>
      </c>
      <c r="Z802" s="456"/>
      <c r="AA802" s="456"/>
      <c r="AB802" s="557"/>
      <c r="AC802" s="449" t="s">
        <v>791</v>
      </c>
      <c r="AD802" s="450"/>
      <c r="AE802" s="450"/>
      <c r="AF802" s="450"/>
      <c r="AG802" s="451"/>
      <c r="AH802" s="452" t="s">
        <v>790</v>
      </c>
      <c r="AI802" s="453"/>
      <c r="AJ802" s="453"/>
      <c r="AK802" s="453"/>
      <c r="AL802" s="453"/>
      <c r="AM802" s="453"/>
      <c r="AN802" s="453"/>
      <c r="AO802" s="453"/>
      <c r="AP802" s="453"/>
      <c r="AQ802" s="453"/>
      <c r="AR802" s="453"/>
      <c r="AS802" s="453"/>
      <c r="AT802" s="454"/>
      <c r="AU802" s="455">
        <v>0.6</v>
      </c>
      <c r="AV802" s="456"/>
      <c r="AW802" s="456"/>
      <c r="AX802" s="457"/>
      <c r="AY802">
        <f t="shared" ref="AY802:AY812" si="115">$AY$800</f>
        <v>2</v>
      </c>
    </row>
    <row r="803" spans="1:51" ht="24.75" customHeight="1">
      <c r="A803" s="556"/>
      <c r="B803" s="760"/>
      <c r="C803" s="760"/>
      <c r="D803" s="760"/>
      <c r="E803" s="760"/>
      <c r="F803" s="761"/>
      <c r="G803" s="349" t="s">
        <v>787</v>
      </c>
      <c r="H803" s="350"/>
      <c r="I803" s="350"/>
      <c r="J803" s="350"/>
      <c r="K803" s="351"/>
      <c r="L803" s="399" t="s">
        <v>783</v>
      </c>
      <c r="M803" s="400"/>
      <c r="N803" s="400"/>
      <c r="O803" s="400"/>
      <c r="P803" s="400"/>
      <c r="Q803" s="400"/>
      <c r="R803" s="400"/>
      <c r="S803" s="400"/>
      <c r="T803" s="400"/>
      <c r="U803" s="400"/>
      <c r="V803" s="400"/>
      <c r="W803" s="400"/>
      <c r="X803" s="401"/>
      <c r="Y803" s="396">
        <v>11</v>
      </c>
      <c r="Z803" s="397"/>
      <c r="AA803" s="397"/>
      <c r="AB803" s="404"/>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customHeight="1">
      <c r="A804" s="556"/>
      <c r="B804" s="760"/>
      <c r="C804" s="760"/>
      <c r="D804" s="760"/>
      <c r="E804" s="760"/>
      <c r="F804" s="761"/>
      <c r="G804" s="349" t="s">
        <v>788</v>
      </c>
      <c r="H804" s="350"/>
      <c r="I804" s="350"/>
      <c r="J804" s="350"/>
      <c r="K804" s="351"/>
      <c r="L804" s="399"/>
      <c r="M804" s="400"/>
      <c r="N804" s="400"/>
      <c r="O804" s="400"/>
      <c r="P804" s="400"/>
      <c r="Q804" s="400"/>
      <c r="R804" s="400"/>
      <c r="S804" s="400"/>
      <c r="T804" s="400"/>
      <c r="U804" s="400"/>
      <c r="V804" s="400"/>
      <c r="W804" s="400"/>
      <c r="X804" s="401"/>
      <c r="Y804" s="396">
        <v>11</v>
      </c>
      <c r="Z804" s="397"/>
      <c r="AA804" s="397"/>
      <c r="AB804" s="404"/>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c r="A805" s="556"/>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4"/>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c r="A806" s="556"/>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4"/>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c r="A807" s="556"/>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4"/>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c r="A808" s="556"/>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4"/>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c r="A809" s="556"/>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4"/>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c r="A810" s="556"/>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4"/>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c r="A811" s="556"/>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4"/>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c r="A812" s="556"/>
      <c r="B812" s="760"/>
      <c r="C812" s="760"/>
      <c r="D812" s="760"/>
      <c r="E812" s="760"/>
      <c r="F812" s="761"/>
      <c r="G812" s="408" t="s">
        <v>20</v>
      </c>
      <c r="H812" s="409"/>
      <c r="I812" s="409"/>
      <c r="J812" s="409"/>
      <c r="K812" s="409"/>
      <c r="L812" s="410"/>
      <c r="M812" s="411"/>
      <c r="N812" s="411"/>
      <c r="O812" s="411"/>
      <c r="P812" s="411"/>
      <c r="Q812" s="411"/>
      <c r="R812" s="411"/>
      <c r="S812" s="411"/>
      <c r="T812" s="411"/>
      <c r="U812" s="411"/>
      <c r="V812" s="411"/>
      <c r="W812" s="411"/>
      <c r="X812" s="412"/>
      <c r="Y812" s="413">
        <f>SUM(Y802:AB811)</f>
        <v>119</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0.6</v>
      </c>
      <c r="AV812" s="414"/>
      <c r="AW812" s="414"/>
      <c r="AX812" s="416"/>
      <c r="AY812">
        <f t="shared" si="115"/>
        <v>2</v>
      </c>
    </row>
    <row r="813" spans="1:51" ht="24.75" hidden="1" customHeight="1">
      <c r="A813" s="556"/>
      <c r="B813" s="760"/>
      <c r="C813" s="760"/>
      <c r="D813" s="760"/>
      <c r="E813" s="760"/>
      <c r="F813" s="761"/>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c r="A814" s="556"/>
      <c r="B814" s="760"/>
      <c r="C814" s="760"/>
      <c r="D814" s="760"/>
      <c r="E814" s="760"/>
      <c r="F814" s="761"/>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c r="A815" s="556"/>
      <c r="B815" s="760"/>
      <c r="C815" s="760"/>
      <c r="D815" s="760"/>
      <c r="E815" s="760"/>
      <c r="F815" s="761"/>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c r="A816" s="556"/>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4"/>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c r="A817" s="556"/>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4"/>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c r="A818" s="556"/>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4"/>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c r="A819" s="556"/>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4"/>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c r="A820" s="556"/>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4"/>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c r="A821" s="556"/>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4"/>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c r="A822" s="556"/>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4"/>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c r="A823" s="556"/>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4"/>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c r="A824" s="556"/>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4"/>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c r="A825" s="556"/>
      <c r="B825" s="760"/>
      <c r="C825" s="760"/>
      <c r="D825" s="760"/>
      <c r="E825" s="760"/>
      <c r="F825" s="761"/>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c r="A826" s="556"/>
      <c r="B826" s="760"/>
      <c r="C826" s="760"/>
      <c r="D826" s="760"/>
      <c r="E826" s="760"/>
      <c r="F826" s="761"/>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c r="A827" s="556"/>
      <c r="B827" s="760"/>
      <c r="C827" s="760"/>
      <c r="D827" s="760"/>
      <c r="E827" s="760"/>
      <c r="F827" s="761"/>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c r="A828" s="556"/>
      <c r="B828" s="760"/>
      <c r="C828" s="760"/>
      <c r="D828" s="760"/>
      <c r="E828" s="760"/>
      <c r="F828" s="761"/>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c r="A829" s="556"/>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4"/>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6"/>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4"/>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6"/>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4"/>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6"/>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4"/>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6"/>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4"/>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6"/>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4"/>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6"/>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4"/>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6"/>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4"/>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6"/>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4"/>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6"/>
      <c r="B838" s="760"/>
      <c r="C838" s="760"/>
      <c r="D838" s="760"/>
      <c r="E838" s="760"/>
      <c r="F838" s="761"/>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2" t="s">
        <v>342</v>
      </c>
      <c r="AM839" s="953"/>
      <c r="AN839" s="953"/>
      <c r="AO839" s="102" t="s">
        <v>340</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336</v>
      </c>
      <c r="AD844" s="277"/>
      <c r="AE844" s="277"/>
      <c r="AF844" s="277"/>
      <c r="AG844" s="277"/>
      <c r="AH844" s="346" t="s">
        <v>364</v>
      </c>
      <c r="AI844" s="348"/>
      <c r="AJ844" s="348"/>
      <c r="AK844" s="348"/>
      <c r="AL844" s="348" t="s">
        <v>21</v>
      </c>
      <c r="AM844" s="348"/>
      <c r="AN844" s="348"/>
      <c r="AO844" s="423"/>
      <c r="AP844" s="424" t="s">
        <v>298</v>
      </c>
      <c r="AQ844" s="424"/>
      <c r="AR844" s="424"/>
      <c r="AS844" s="424"/>
      <c r="AT844" s="424"/>
      <c r="AU844" s="424"/>
      <c r="AV844" s="424"/>
      <c r="AW844" s="424"/>
      <c r="AX844" s="424"/>
    </row>
    <row r="845" spans="1:51" ht="47.25" customHeight="1">
      <c r="A845" s="403">
        <v>1</v>
      </c>
      <c r="B845" s="403">
        <v>1</v>
      </c>
      <c r="C845" s="422" t="s">
        <v>771</v>
      </c>
      <c r="D845" s="417"/>
      <c r="E845" s="417"/>
      <c r="F845" s="417"/>
      <c r="G845" s="417"/>
      <c r="H845" s="417"/>
      <c r="I845" s="417"/>
      <c r="J845" s="418"/>
      <c r="K845" s="419"/>
      <c r="L845" s="419"/>
      <c r="M845" s="419"/>
      <c r="N845" s="419"/>
      <c r="O845" s="419"/>
      <c r="P845" s="317" t="s">
        <v>794</v>
      </c>
      <c r="Q845" s="318"/>
      <c r="R845" s="318"/>
      <c r="S845" s="318"/>
      <c r="T845" s="318"/>
      <c r="U845" s="318"/>
      <c r="V845" s="318"/>
      <c r="W845" s="318"/>
      <c r="X845" s="318"/>
      <c r="Y845" s="319">
        <v>931</v>
      </c>
      <c r="Z845" s="320"/>
      <c r="AA845" s="320"/>
      <c r="AB845" s="321"/>
      <c r="AC845" s="323"/>
      <c r="AD845" s="324"/>
      <c r="AE845" s="324"/>
      <c r="AF845" s="324"/>
      <c r="AG845" s="324"/>
      <c r="AH845" s="420"/>
      <c r="AI845" s="421"/>
      <c r="AJ845" s="421"/>
      <c r="AK845" s="421"/>
      <c r="AL845" s="327"/>
      <c r="AM845" s="328"/>
      <c r="AN845" s="328"/>
      <c r="AO845" s="329"/>
      <c r="AP845" s="322"/>
      <c r="AQ845" s="322"/>
      <c r="AR845" s="322"/>
      <c r="AS845" s="322"/>
      <c r="AT845" s="322"/>
      <c r="AU845" s="322"/>
      <c r="AV845" s="322"/>
      <c r="AW845" s="322"/>
      <c r="AX845" s="322"/>
    </row>
    <row r="846" spans="1:51" ht="47.25" customHeight="1">
      <c r="A846" s="403">
        <v>2</v>
      </c>
      <c r="B846" s="403">
        <v>1</v>
      </c>
      <c r="C846" s="422" t="s">
        <v>772</v>
      </c>
      <c r="D846" s="417"/>
      <c r="E846" s="417"/>
      <c r="F846" s="417"/>
      <c r="G846" s="417"/>
      <c r="H846" s="417"/>
      <c r="I846" s="417"/>
      <c r="J846" s="418"/>
      <c r="K846" s="419"/>
      <c r="L846" s="419"/>
      <c r="M846" s="419"/>
      <c r="N846" s="419"/>
      <c r="O846" s="419"/>
      <c r="P846" s="317" t="s">
        <v>794</v>
      </c>
      <c r="Q846" s="318"/>
      <c r="R846" s="318"/>
      <c r="S846" s="318"/>
      <c r="T846" s="318"/>
      <c r="U846" s="318"/>
      <c r="V846" s="318"/>
      <c r="W846" s="318"/>
      <c r="X846" s="318"/>
      <c r="Y846" s="319">
        <v>521</v>
      </c>
      <c r="Z846" s="320"/>
      <c r="AA846" s="320"/>
      <c r="AB846" s="321"/>
      <c r="AC846" s="323"/>
      <c r="AD846" s="324"/>
      <c r="AE846" s="324"/>
      <c r="AF846" s="324"/>
      <c r="AG846" s="324"/>
      <c r="AH846" s="420"/>
      <c r="AI846" s="421"/>
      <c r="AJ846" s="421"/>
      <c r="AK846" s="421"/>
      <c r="AL846" s="327"/>
      <c r="AM846" s="328"/>
      <c r="AN846" s="328"/>
      <c r="AO846" s="329"/>
      <c r="AP846" s="322"/>
      <c r="AQ846" s="322"/>
      <c r="AR846" s="322"/>
      <c r="AS846" s="322"/>
      <c r="AT846" s="322"/>
      <c r="AU846" s="322"/>
      <c r="AV846" s="322"/>
      <c r="AW846" s="322"/>
      <c r="AX846" s="322"/>
      <c r="AY846">
        <f>COUNTA($C$846)</f>
        <v>1</v>
      </c>
    </row>
    <row r="847" spans="1:51" ht="47.25" customHeight="1">
      <c r="A847" s="403">
        <v>3</v>
      </c>
      <c r="B847" s="403">
        <v>1</v>
      </c>
      <c r="C847" s="422" t="s">
        <v>773</v>
      </c>
      <c r="D847" s="417"/>
      <c r="E847" s="417"/>
      <c r="F847" s="417"/>
      <c r="G847" s="417"/>
      <c r="H847" s="417"/>
      <c r="I847" s="417"/>
      <c r="J847" s="418"/>
      <c r="K847" s="419"/>
      <c r="L847" s="419"/>
      <c r="M847" s="419"/>
      <c r="N847" s="419"/>
      <c r="O847" s="419"/>
      <c r="P847" s="317" t="s">
        <v>794</v>
      </c>
      <c r="Q847" s="318"/>
      <c r="R847" s="318"/>
      <c r="S847" s="318"/>
      <c r="T847" s="318"/>
      <c r="U847" s="318"/>
      <c r="V847" s="318"/>
      <c r="W847" s="318"/>
      <c r="X847" s="318"/>
      <c r="Y847" s="319">
        <v>364</v>
      </c>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1</v>
      </c>
    </row>
    <row r="848" spans="1:51" ht="47.25" customHeight="1">
      <c r="A848" s="403">
        <v>4</v>
      </c>
      <c r="B848" s="403">
        <v>1</v>
      </c>
      <c r="C848" s="422" t="s">
        <v>774</v>
      </c>
      <c r="D848" s="417"/>
      <c r="E848" s="417"/>
      <c r="F848" s="417"/>
      <c r="G848" s="417"/>
      <c r="H848" s="417"/>
      <c r="I848" s="417"/>
      <c r="J848" s="418"/>
      <c r="K848" s="419"/>
      <c r="L848" s="419"/>
      <c r="M848" s="419"/>
      <c r="N848" s="419"/>
      <c r="O848" s="419"/>
      <c r="P848" s="317" t="s">
        <v>794</v>
      </c>
      <c r="Q848" s="318"/>
      <c r="R848" s="318"/>
      <c r="S848" s="318"/>
      <c r="T848" s="318"/>
      <c r="U848" s="318"/>
      <c r="V848" s="318"/>
      <c r="W848" s="318"/>
      <c r="X848" s="318"/>
      <c r="Y848" s="319">
        <v>329</v>
      </c>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1</v>
      </c>
    </row>
    <row r="849" spans="1:51" ht="47.25" customHeight="1">
      <c r="A849" s="403">
        <v>5</v>
      </c>
      <c r="B849" s="403">
        <v>1</v>
      </c>
      <c r="C849" s="422" t="s">
        <v>775</v>
      </c>
      <c r="D849" s="417"/>
      <c r="E849" s="417"/>
      <c r="F849" s="417"/>
      <c r="G849" s="417"/>
      <c r="H849" s="417"/>
      <c r="I849" s="417"/>
      <c r="J849" s="418"/>
      <c r="K849" s="419"/>
      <c r="L849" s="419"/>
      <c r="M849" s="419"/>
      <c r="N849" s="419"/>
      <c r="O849" s="419"/>
      <c r="P849" s="317" t="s">
        <v>794</v>
      </c>
      <c r="Q849" s="318"/>
      <c r="R849" s="318"/>
      <c r="S849" s="318"/>
      <c r="T849" s="318"/>
      <c r="U849" s="318"/>
      <c r="V849" s="318"/>
      <c r="W849" s="318"/>
      <c r="X849" s="318"/>
      <c r="Y849" s="319">
        <v>300</v>
      </c>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1</v>
      </c>
    </row>
    <row r="850" spans="1:51" ht="47.25" customHeight="1">
      <c r="A850" s="403">
        <v>6</v>
      </c>
      <c r="B850" s="403">
        <v>1</v>
      </c>
      <c r="C850" s="422" t="s">
        <v>776</v>
      </c>
      <c r="D850" s="417"/>
      <c r="E850" s="417"/>
      <c r="F850" s="417"/>
      <c r="G850" s="417"/>
      <c r="H850" s="417"/>
      <c r="I850" s="417"/>
      <c r="J850" s="418"/>
      <c r="K850" s="419"/>
      <c r="L850" s="419"/>
      <c r="M850" s="419"/>
      <c r="N850" s="419"/>
      <c r="O850" s="419"/>
      <c r="P850" s="317" t="s">
        <v>794</v>
      </c>
      <c r="Q850" s="318"/>
      <c r="R850" s="318"/>
      <c r="S850" s="318"/>
      <c r="T850" s="318"/>
      <c r="U850" s="318"/>
      <c r="V850" s="318"/>
      <c r="W850" s="318"/>
      <c r="X850" s="318"/>
      <c r="Y850" s="319">
        <v>299</v>
      </c>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1</v>
      </c>
    </row>
    <row r="851" spans="1:51" ht="47.25" customHeight="1">
      <c r="A851" s="403">
        <v>7</v>
      </c>
      <c r="B851" s="403">
        <v>1</v>
      </c>
      <c r="C851" s="422" t="s">
        <v>777</v>
      </c>
      <c r="D851" s="417"/>
      <c r="E851" s="417"/>
      <c r="F851" s="417"/>
      <c r="G851" s="417"/>
      <c r="H851" s="417"/>
      <c r="I851" s="417"/>
      <c r="J851" s="418"/>
      <c r="K851" s="419"/>
      <c r="L851" s="419"/>
      <c r="M851" s="419"/>
      <c r="N851" s="419"/>
      <c r="O851" s="419"/>
      <c r="P851" s="317" t="s">
        <v>794</v>
      </c>
      <c r="Q851" s="318"/>
      <c r="R851" s="318"/>
      <c r="S851" s="318"/>
      <c r="T851" s="318"/>
      <c r="U851" s="318"/>
      <c r="V851" s="318"/>
      <c r="W851" s="318"/>
      <c r="X851" s="318"/>
      <c r="Y851" s="319">
        <v>285</v>
      </c>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1</v>
      </c>
    </row>
    <row r="852" spans="1:51" ht="47.25" customHeight="1">
      <c r="A852" s="403">
        <v>8</v>
      </c>
      <c r="B852" s="403">
        <v>1</v>
      </c>
      <c r="C852" s="422" t="s">
        <v>778</v>
      </c>
      <c r="D852" s="417"/>
      <c r="E852" s="417"/>
      <c r="F852" s="417"/>
      <c r="G852" s="417"/>
      <c r="H852" s="417"/>
      <c r="I852" s="417"/>
      <c r="J852" s="418"/>
      <c r="K852" s="419"/>
      <c r="L852" s="419"/>
      <c r="M852" s="419"/>
      <c r="N852" s="419"/>
      <c r="O852" s="419"/>
      <c r="P852" s="317" t="s">
        <v>794</v>
      </c>
      <c r="Q852" s="318"/>
      <c r="R852" s="318"/>
      <c r="S852" s="318"/>
      <c r="T852" s="318"/>
      <c r="U852" s="318"/>
      <c r="V852" s="318"/>
      <c r="W852" s="318"/>
      <c r="X852" s="318"/>
      <c r="Y852" s="319">
        <v>272</v>
      </c>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1</v>
      </c>
    </row>
    <row r="853" spans="1:51" ht="47.25" customHeight="1">
      <c r="A853" s="403">
        <v>9</v>
      </c>
      <c r="B853" s="403">
        <v>1</v>
      </c>
      <c r="C853" s="422" t="s">
        <v>779</v>
      </c>
      <c r="D853" s="417"/>
      <c r="E853" s="417"/>
      <c r="F853" s="417"/>
      <c r="G853" s="417"/>
      <c r="H853" s="417"/>
      <c r="I853" s="417"/>
      <c r="J853" s="418"/>
      <c r="K853" s="419"/>
      <c r="L853" s="419"/>
      <c r="M853" s="419"/>
      <c r="N853" s="419"/>
      <c r="O853" s="419"/>
      <c r="P853" s="317" t="s">
        <v>794</v>
      </c>
      <c r="Q853" s="318"/>
      <c r="R853" s="318"/>
      <c r="S853" s="318"/>
      <c r="T853" s="318"/>
      <c r="U853" s="318"/>
      <c r="V853" s="318"/>
      <c r="W853" s="318"/>
      <c r="X853" s="318"/>
      <c r="Y853" s="319">
        <v>265</v>
      </c>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1</v>
      </c>
    </row>
    <row r="854" spans="1:51" ht="47.25" customHeight="1">
      <c r="A854" s="403">
        <v>10</v>
      </c>
      <c r="B854" s="403">
        <v>1</v>
      </c>
      <c r="C854" s="422" t="s">
        <v>780</v>
      </c>
      <c r="D854" s="417"/>
      <c r="E854" s="417"/>
      <c r="F854" s="417"/>
      <c r="G854" s="417"/>
      <c r="H854" s="417"/>
      <c r="I854" s="417"/>
      <c r="J854" s="418"/>
      <c r="K854" s="419"/>
      <c r="L854" s="419"/>
      <c r="M854" s="419"/>
      <c r="N854" s="419"/>
      <c r="O854" s="419"/>
      <c r="P854" s="317" t="s">
        <v>794</v>
      </c>
      <c r="Q854" s="318"/>
      <c r="R854" s="318"/>
      <c r="S854" s="318"/>
      <c r="T854" s="318"/>
      <c r="U854" s="318"/>
      <c r="V854" s="318"/>
      <c r="W854" s="318"/>
      <c r="X854" s="318"/>
      <c r="Y854" s="319">
        <v>243</v>
      </c>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1</v>
      </c>
    </row>
    <row r="855" spans="1:51" ht="30" hidden="1" customHeight="1">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336</v>
      </c>
      <c r="AD877" s="277"/>
      <c r="AE877" s="277"/>
      <c r="AF877" s="277"/>
      <c r="AG877" s="277"/>
      <c r="AH877" s="346" t="s">
        <v>364</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c r="A878" s="403">
        <v>1</v>
      </c>
      <c r="B878" s="403">
        <v>1</v>
      </c>
      <c r="C878" s="422" t="s">
        <v>812</v>
      </c>
      <c r="D878" s="417"/>
      <c r="E878" s="417"/>
      <c r="F878" s="417"/>
      <c r="G878" s="417"/>
      <c r="H878" s="417"/>
      <c r="I878" s="417"/>
      <c r="J878" s="418">
        <v>7010401009665</v>
      </c>
      <c r="K878" s="419"/>
      <c r="L878" s="419"/>
      <c r="M878" s="419"/>
      <c r="N878" s="419"/>
      <c r="O878" s="419"/>
      <c r="P878" s="317" t="s">
        <v>813</v>
      </c>
      <c r="Q878" s="318"/>
      <c r="R878" s="318"/>
      <c r="S878" s="318"/>
      <c r="T878" s="318"/>
      <c r="U878" s="318"/>
      <c r="V878" s="318"/>
      <c r="W878" s="318"/>
      <c r="X878" s="318"/>
      <c r="Y878" s="319">
        <v>17</v>
      </c>
      <c r="Z878" s="320"/>
      <c r="AA878" s="320"/>
      <c r="AB878" s="321"/>
      <c r="AC878" s="323" t="s">
        <v>369</v>
      </c>
      <c r="AD878" s="324"/>
      <c r="AE878" s="324"/>
      <c r="AF878" s="324"/>
      <c r="AG878" s="324"/>
      <c r="AH878" s="420">
        <v>1</v>
      </c>
      <c r="AI878" s="421"/>
      <c r="AJ878" s="421"/>
      <c r="AK878" s="421"/>
      <c r="AL878" s="327">
        <v>95.2</v>
      </c>
      <c r="AM878" s="328"/>
      <c r="AN878" s="328"/>
      <c r="AO878" s="329"/>
      <c r="AP878" s="322"/>
      <c r="AQ878" s="322"/>
      <c r="AR878" s="322"/>
      <c r="AS878" s="322"/>
      <c r="AT878" s="322"/>
      <c r="AU878" s="322"/>
      <c r="AV878" s="322"/>
      <c r="AW878" s="322"/>
      <c r="AX878" s="322"/>
      <c r="AY878">
        <f t="shared" si="118"/>
        <v>1</v>
      </c>
    </row>
    <row r="879" spans="1:51" ht="30" customHeight="1">
      <c r="A879" s="403">
        <v>2</v>
      </c>
      <c r="B879" s="403">
        <v>1</v>
      </c>
      <c r="C879" s="422" t="s">
        <v>814</v>
      </c>
      <c r="D879" s="417"/>
      <c r="E879" s="417"/>
      <c r="F879" s="417"/>
      <c r="G879" s="417"/>
      <c r="H879" s="417"/>
      <c r="I879" s="417"/>
      <c r="J879" s="418">
        <v>2010401083715</v>
      </c>
      <c r="K879" s="419"/>
      <c r="L879" s="419"/>
      <c r="M879" s="419"/>
      <c r="N879" s="419"/>
      <c r="O879" s="419"/>
      <c r="P879" s="317" t="s">
        <v>815</v>
      </c>
      <c r="Q879" s="318"/>
      <c r="R879" s="318"/>
      <c r="S879" s="318"/>
      <c r="T879" s="318"/>
      <c r="U879" s="318"/>
      <c r="V879" s="318"/>
      <c r="W879" s="318"/>
      <c r="X879" s="318"/>
      <c r="Y879" s="319">
        <v>13</v>
      </c>
      <c r="Z879" s="320"/>
      <c r="AA879" s="320"/>
      <c r="AB879" s="321"/>
      <c r="AC879" s="323" t="s">
        <v>369</v>
      </c>
      <c r="AD879" s="324"/>
      <c r="AE879" s="324"/>
      <c r="AF879" s="324"/>
      <c r="AG879" s="324"/>
      <c r="AH879" s="420">
        <v>2</v>
      </c>
      <c r="AI879" s="421"/>
      <c r="AJ879" s="421"/>
      <c r="AK879" s="421"/>
      <c r="AL879" s="327">
        <v>67.16</v>
      </c>
      <c r="AM879" s="328"/>
      <c r="AN879" s="328"/>
      <c r="AO879" s="329"/>
      <c r="AP879" s="322"/>
      <c r="AQ879" s="322"/>
      <c r="AR879" s="322"/>
      <c r="AS879" s="322"/>
      <c r="AT879" s="322"/>
      <c r="AU879" s="322"/>
      <c r="AV879" s="322"/>
      <c r="AW879" s="322"/>
      <c r="AX879" s="322"/>
      <c r="AY879">
        <f>COUNTA($C$879)</f>
        <v>1</v>
      </c>
    </row>
    <row r="880" spans="1:51" ht="30" customHeight="1">
      <c r="A880" s="403">
        <v>3</v>
      </c>
      <c r="B880" s="403">
        <v>1</v>
      </c>
      <c r="C880" s="422" t="s">
        <v>816</v>
      </c>
      <c r="D880" s="417"/>
      <c r="E880" s="417"/>
      <c r="F880" s="417"/>
      <c r="G880" s="417"/>
      <c r="H880" s="417"/>
      <c r="I880" s="417"/>
      <c r="J880" s="418">
        <v>3120001071843</v>
      </c>
      <c r="K880" s="419"/>
      <c r="L880" s="419"/>
      <c r="M880" s="419"/>
      <c r="N880" s="419"/>
      <c r="O880" s="419"/>
      <c r="P880" s="317" t="s">
        <v>817</v>
      </c>
      <c r="Q880" s="318"/>
      <c r="R880" s="318"/>
      <c r="S880" s="318"/>
      <c r="T880" s="318"/>
      <c r="U880" s="318"/>
      <c r="V880" s="318"/>
      <c r="W880" s="318"/>
      <c r="X880" s="318"/>
      <c r="Y880" s="319">
        <v>11</v>
      </c>
      <c r="Z880" s="320"/>
      <c r="AA880" s="320"/>
      <c r="AB880" s="321"/>
      <c r="AC880" s="323" t="s">
        <v>370</v>
      </c>
      <c r="AD880" s="324"/>
      <c r="AE880" s="324"/>
      <c r="AF880" s="324"/>
      <c r="AG880" s="324"/>
      <c r="AH880" s="325">
        <v>3</v>
      </c>
      <c r="AI880" s="326"/>
      <c r="AJ880" s="326"/>
      <c r="AK880" s="326"/>
      <c r="AL880" s="327">
        <v>72.94</v>
      </c>
      <c r="AM880" s="328"/>
      <c r="AN880" s="328"/>
      <c r="AO880" s="329"/>
      <c r="AP880" s="322"/>
      <c r="AQ880" s="322"/>
      <c r="AR880" s="322"/>
      <c r="AS880" s="322"/>
      <c r="AT880" s="322"/>
      <c r="AU880" s="322"/>
      <c r="AV880" s="322"/>
      <c r="AW880" s="322"/>
      <c r="AX880" s="322"/>
      <c r="AY880">
        <f>COUNTA($C$880)</f>
        <v>1</v>
      </c>
    </row>
    <row r="881" spans="1:51" ht="30" customHeight="1">
      <c r="A881" s="403">
        <v>4</v>
      </c>
      <c r="B881" s="403">
        <v>1</v>
      </c>
      <c r="C881" s="422" t="s">
        <v>818</v>
      </c>
      <c r="D881" s="417"/>
      <c r="E881" s="417"/>
      <c r="F881" s="417"/>
      <c r="G881" s="417"/>
      <c r="H881" s="417"/>
      <c r="I881" s="417"/>
      <c r="J881" s="418">
        <v>9240001027159</v>
      </c>
      <c r="K881" s="419"/>
      <c r="L881" s="419"/>
      <c r="M881" s="419"/>
      <c r="N881" s="419"/>
      <c r="O881" s="419"/>
      <c r="P881" s="317" t="s">
        <v>819</v>
      </c>
      <c r="Q881" s="318"/>
      <c r="R881" s="318"/>
      <c r="S881" s="318"/>
      <c r="T881" s="318"/>
      <c r="U881" s="318"/>
      <c r="V881" s="318"/>
      <c r="W881" s="318"/>
      <c r="X881" s="318"/>
      <c r="Y881" s="319">
        <v>16</v>
      </c>
      <c r="Z881" s="320"/>
      <c r="AA881" s="320"/>
      <c r="AB881" s="321"/>
      <c r="AC881" s="323" t="s">
        <v>369</v>
      </c>
      <c r="AD881" s="324"/>
      <c r="AE881" s="324"/>
      <c r="AF881" s="324"/>
      <c r="AG881" s="324"/>
      <c r="AH881" s="325">
        <v>1</v>
      </c>
      <c r="AI881" s="326"/>
      <c r="AJ881" s="326"/>
      <c r="AK881" s="326"/>
      <c r="AL881" s="327">
        <v>77.400000000000006</v>
      </c>
      <c r="AM881" s="328"/>
      <c r="AN881" s="328"/>
      <c r="AO881" s="329"/>
      <c r="AP881" s="322"/>
      <c r="AQ881" s="322"/>
      <c r="AR881" s="322"/>
      <c r="AS881" s="322"/>
      <c r="AT881" s="322"/>
      <c r="AU881" s="322"/>
      <c r="AV881" s="322"/>
      <c r="AW881" s="322"/>
      <c r="AX881" s="322"/>
      <c r="AY881">
        <f>COUNTA($C$881)</f>
        <v>1</v>
      </c>
    </row>
    <row r="882" spans="1:51" ht="30" customHeight="1">
      <c r="A882" s="403">
        <v>5</v>
      </c>
      <c r="B882" s="403">
        <v>1</v>
      </c>
      <c r="C882" s="422" t="s">
        <v>820</v>
      </c>
      <c r="D882" s="417"/>
      <c r="E882" s="417"/>
      <c r="F882" s="417"/>
      <c r="G882" s="417"/>
      <c r="H882" s="417"/>
      <c r="I882" s="417"/>
      <c r="J882" s="418">
        <v>5010001067883</v>
      </c>
      <c r="K882" s="419"/>
      <c r="L882" s="419"/>
      <c r="M882" s="419"/>
      <c r="N882" s="419"/>
      <c r="O882" s="419"/>
      <c r="P882" s="317" t="s">
        <v>821</v>
      </c>
      <c r="Q882" s="318"/>
      <c r="R882" s="318"/>
      <c r="S882" s="318"/>
      <c r="T882" s="318"/>
      <c r="U882" s="318"/>
      <c r="V882" s="318"/>
      <c r="W882" s="318"/>
      <c r="X882" s="318"/>
      <c r="Y882" s="319">
        <v>6</v>
      </c>
      <c r="Z882" s="320"/>
      <c r="AA882" s="320"/>
      <c r="AB882" s="321"/>
      <c r="AC882" s="323" t="s">
        <v>369</v>
      </c>
      <c r="AD882" s="324"/>
      <c r="AE882" s="324"/>
      <c r="AF882" s="324"/>
      <c r="AG882" s="324"/>
      <c r="AH882" s="325">
        <v>2</v>
      </c>
      <c r="AI882" s="326"/>
      <c r="AJ882" s="326"/>
      <c r="AK882" s="326"/>
      <c r="AL882" s="327">
        <v>51.6</v>
      </c>
      <c r="AM882" s="328"/>
      <c r="AN882" s="328"/>
      <c r="AO882" s="329"/>
      <c r="AP882" s="322"/>
      <c r="AQ882" s="322"/>
      <c r="AR882" s="322"/>
      <c r="AS882" s="322"/>
      <c r="AT882" s="322"/>
      <c r="AU882" s="322"/>
      <c r="AV882" s="322"/>
      <c r="AW882" s="322"/>
      <c r="AX882" s="322"/>
      <c r="AY882">
        <f>COUNTA($C$882)</f>
        <v>1</v>
      </c>
    </row>
    <row r="883" spans="1:51" ht="30" customHeight="1">
      <c r="A883" s="403">
        <v>6</v>
      </c>
      <c r="B883" s="403">
        <v>1</v>
      </c>
      <c r="C883" s="422" t="s">
        <v>822</v>
      </c>
      <c r="D883" s="417"/>
      <c r="E883" s="417"/>
      <c r="F883" s="417"/>
      <c r="G883" s="417"/>
      <c r="H883" s="417"/>
      <c r="I883" s="417"/>
      <c r="J883" s="418">
        <v>9010601040880</v>
      </c>
      <c r="K883" s="419"/>
      <c r="L883" s="419"/>
      <c r="M883" s="419"/>
      <c r="N883" s="419"/>
      <c r="O883" s="419"/>
      <c r="P883" s="317" t="s">
        <v>823</v>
      </c>
      <c r="Q883" s="318"/>
      <c r="R883" s="318"/>
      <c r="S883" s="318"/>
      <c r="T883" s="318"/>
      <c r="U883" s="318"/>
      <c r="V883" s="318"/>
      <c r="W883" s="318"/>
      <c r="X883" s="318"/>
      <c r="Y883" s="319">
        <v>2</v>
      </c>
      <c r="Z883" s="320"/>
      <c r="AA883" s="320"/>
      <c r="AB883" s="321"/>
      <c r="AC883" s="323" t="s">
        <v>369</v>
      </c>
      <c r="AD883" s="324"/>
      <c r="AE883" s="324"/>
      <c r="AF883" s="324"/>
      <c r="AG883" s="324"/>
      <c r="AH883" s="325">
        <v>4</v>
      </c>
      <c r="AI883" s="326"/>
      <c r="AJ883" s="326"/>
      <c r="AK883" s="326"/>
      <c r="AL883" s="327">
        <v>55</v>
      </c>
      <c r="AM883" s="328"/>
      <c r="AN883" s="328"/>
      <c r="AO883" s="329"/>
      <c r="AP883" s="322"/>
      <c r="AQ883" s="322"/>
      <c r="AR883" s="322"/>
      <c r="AS883" s="322"/>
      <c r="AT883" s="322"/>
      <c r="AU883" s="322"/>
      <c r="AV883" s="322"/>
      <c r="AW883" s="322"/>
      <c r="AX883" s="322"/>
      <c r="AY883">
        <f>COUNTA($C$883)</f>
        <v>1</v>
      </c>
    </row>
    <row r="884" spans="1:51" ht="30" hidden="1" customHeight="1">
      <c r="A884" s="403">
        <v>7</v>
      </c>
      <c r="B884" s="403">
        <v>1</v>
      </c>
      <c r="C884" s="417"/>
      <c r="D884" s="417"/>
      <c r="E884" s="417"/>
      <c r="F884" s="417"/>
      <c r="G884" s="417"/>
      <c r="H884" s="417"/>
      <c r="I884" s="417"/>
      <c r="J884" s="418"/>
      <c r="K884" s="419"/>
      <c r="L884" s="419"/>
      <c r="M884" s="419"/>
      <c r="N884" s="419"/>
      <c r="O884" s="419"/>
      <c r="P884" s="317"/>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c r="A885" s="403">
        <v>8</v>
      </c>
      <c r="B885" s="403">
        <v>1</v>
      </c>
      <c r="C885" s="422"/>
      <c r="D885" s="417"/>
      <c r="E885" s="417"/>
      <c r="F885" s="417"/>
      <c r="G885" s="417"/>
      <c r="H885" s="417"/>
      <c r="I885" s="417"/>
      <c r="J885" s="418"/>
      <c r="K885" s="419"/>
      <c r="L885" s="419"/>
      <c r="M885" s="419"/>
      <c r="N885" s="419"/>
      <c r="O885" s="419"/>
      <c r="P885" s="317"/>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c r="A886" s="403">
        <v>9</v>
      </c>
      <c r="B886" s="403">
        <v>1</v>
      </c>
      <c r="C886" s="417"/>
      <c r="D886" s="417"/>
      <c r="E886" s="417"/>
      <c r="F886" s="417"/>
      <c r="G886" s="417"/>
      <c r="H886" s="417"/>
      <c r="I886" s="417"/>
      <c r="J886" s="418"/>
      <c r="K886" s="419"/>
      <c r="L886" s="419"/>
      <c r="M886" s="419"/>
      <c r="N886" s="419"/>
      <c r="O886" s="419"/>
      <c r="P886" s="317"/>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c r="A887" s="403">
        <v>10</v>
      </c>
      <c r="B887" s="403">
        <v>1</v>
      </c>
      <c r="C887" s="417"/>
      <c r="D887" s="417"/>
      <c r="E887" s="417"/>
      <c r="F887" s="417"/>
      <c r="G887" s="417"/>
      <c r="H887" s="417"/>
      <c r="I887" s="417"/>
      <c r="J887" s="418"/>
      <c r="K887" s="419"/>
      <c r="L887" s="419"/>
      <c r="M887" s="419"/>
      <c r="N887" s="419"/>
      <c r="O887" s="419"/>
      <c r="P887" s="317"/>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336</v>
      </c>
      <c r="AD910" s="277"/>
      <c r="AE910" s="277"/>
      <c r="AF910" s="277"/>
      <c r="AG910" s="277"/>
      <c r="AH910" s="346" t="s">
        <v>364</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c r="A911" s="403">
        <v>1</v>
      </c>
      <c r="B911" s="403">
        <v>1</v>
      </c>
      <c r="C911" s="422" t="s">
        <v>810</v>
      </c>
      <c r="D911" s="417"/>
      <c r="E911" s="417"/>
      <c r="F911" s="417"/>
      <c r="G911" s="417"/>
      <c r="H911" s="417"/>
      <c r="I911" s="417"/>
      <c r="J911" s="418">
        <v>3010001012908</v>
      </c>
      <c r="K911" s="419"/>
      <c r="L911" s="419"/>
      <c r="M911" s="419"/>
      <c r="N911" s="419"/>
      <c r="O911" s="419"/>
      <c r="P911" s="317" t="s">
        <v>811</v>
      </c>
      <c r="Q911" s="318"/>
      <c r="R911" s="318"/>
      <c r="S911" s="318"/>
      <c r="T911" s="318"/>
      <c r="U911" s="318"/>
      <c r="V911" s="318"/>
      <c r="W911" s="318"/>
      <c r="X911" s="318"/>
      <c r="Y911" s="319">
        <v>119</v>
      </c>
      <c r="Z911" s="320"/>
      <c r="AA911" s="320"/>
      <c r="AB911" s="321"/>
      <c r="AC911" s="323" t="s">
        <v>369</v>
      </c>
      <c r="AD911" s="324"/>
      <c r="AE911" s="324"/>
      <c r="AF911" s="324"/>
      <c r="AG911" s="324"/>
      <c r="AH911" s="420">
        <v>2</v>
      </c>
      <c r="AI911" s="421"/>
      <c r="AJ911" s="421"/>
      <c r="AK911" s="421"/>
      <c r="AL911" s="327">
        <v>86.41</v>
      </c>
      <c r="AM911" s="328"/>
      <c r="AN911" s="328"/>
      <c r="AO911" s="329"/>
      <c r="AP911" s="322"/>
      <c r="AQ911" s="322"/>
      <c r="AR911" s="322"/>
      <c r="AS911" s="322"/>
      <c r="AT911" s="322"/>
      <c r="AU911" s="322"/>
      <c r="AV911" s="322"/>
      <c r="AW911" s="322"/>
      <c r="AX911" s="322"/>
      <c r="AY911">
        <f t="shared" si="119"/>
        <v>1</v>
      </c>
    </row>
    <row r="912" spans="1:51" ht="30" hidden="1" customHeight="1">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c r="A913" s="403">
        <v>3</v>
      </c>
      <c r="B913" s="403">
        <v>1</v>
      </c>
      <c r="C913" s="422"/>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3">
        <v>4</v>
      </c>
      <c r="B914" s="403">
        <v>1</v>
      </c>
      <c r="C914" s="422"/>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336</v>
      </c>
      <c r="AD943" s="277"/>
      <c r="AE943" s="277"/>
      <c r="AF943" s="277"/>
      <c r="AG943" s="277"/>
      <c r="AH943" s="346" t="s">
        <v>364</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30" customHeight="1">
      <c r="A944" s="403">
        <v>1</v>
      </c>
      <c r="B944" s="403">
        <v>1</v>
      </c>
      <c r="C944" s="422" t="s">
        <v>795</v>
      </c>
      <c r="D944" s="417"/>
      <c r="E944" s="417"/>
      <c r="F944" s="417"/>
      <c r="G944" s="417"/>
      <c r="H944" s="417"/>
      <c r="I944" s="417"/>
      <c r="J944" s="418" t="s">
        <v>403</v>
      </c>
      <c r="K944" s="419"/>
      <c r="L944" s="419"/>
      <c r="M944" s="419"/>
      <c r="N944" s="419"/>
      <c r="O944" s="419"/>
      <c r="P944" s="890" t="s">
        <v>805</v>
      </c>
      <c r="Q944" s="425"/>
      <c r="R944" s="425"/>
      <c r="S944" s="425"/>
      <c r="T944" s="425"/>
      <c r="U944" s="425"/>
      <c r="V944" s="425"/>
      <c r="W944" s="425"/>
      <c r="X944" s="425"/>
      <c r="Y944" s="319">
        <v>0.6</v>
      </c>
      <c r="Z944" s="320"/>
      <c r="AA944" s="320"/>
      <c r="AB944" s="321"/>
      <c r="AC944" s="427" t="s">
        <v>80</v>
      </c>
      <c r="AD944" s="891"/>
      <c r="AE944" s="891"/>
      <c r="AF944" s="891"/>
      <c r="AG944" s="891"/>
      <c r="AH944" s="420" t="s">
        <v>403</v>
      </c>
      <c r="AI944" s="421"/>
      <c r="AJ944" s="421"/>
      <c r="AK944" s="421"/>
      <c r="AL944" s="327" t="s">
        <v>716</v>
      </c>
      <c r="AM944" s="328"/>
      <c r="AN944" s="328"/>
      <c r="AO944" s="329"/>
      <c r="AP944" s="322" t="s">
        <v>403</v>
      </c>
      <c r="AQ944" s="322"/>
      <c r="AR944" s="322"/>
      <c r="AS944" s="322"/>
      <c r="AT944" s="322"/>
      <c r="AU944" s="322"/>
      <c r="AV944" s="322"/>
      <c r="AW944" s="322"/>
      <c r="AX944" s="322"/>
      <c r="AY944">
        <f t="shared" si="120"/>
        <v>1</v>
      </c>
    </row>
    <row r="945" spans="1:51" ht="30" customHeight="1">
      <c r="A945" s="403">
        <v>2</v>
      </c>
      <c r="B945" s="403">
        <v>1</v>
      </c>
      <c r="C945" s="422" t="s">
        <v>796</v>
      </c>
      <c r="D945" s="417"/>
      <c r="E945" s="417"/>
      <c r="F945" s="417"/>
      <c r="G945" s="417"/>
      <c r="H945" s="417"/>
      <c r="I945" s="417"/>
      <c r="J945" s="418" t="s">
        <v>716</v>
      </c>
      <c r="K945" s="419"/>
      <c r="L945" s="419"/>
      <c r="M945" s="419"/>
      <c r="N945" s="419"/>
      <c r="O945" s="419"/>
      <c r="P945" s="425" t="s">
        <v>805</v>
      </c>
      <c r="Q945" s="425"/>
      <c r="R945" s="425"/>
      <c r="S945" s="425"/>
      <c r="T945" s="425"/>
      <c r="U945" s="425"/>
      <c r="V945" s="425"/>
      <c r="W945" s="425"/>
      <c r="X945" s="425"/>
      <c r="Y945" s="319">
        <v>0.6</v>
      </c>
      <c r="Z945" s="320"/>
      <c r="AA945" s="320"/>
      <c r="AB945" s="321"/>
      <c r="AC945" s="427" t="s">
        <v>80</v>
      </c>
      <c r="AD945" s="427"/>
      <c r="AE945" s="427"/>
      <c r="AF945" s="427"/>
      <c r="AG945" s="427"/>
      <c r="AH945" s="420" t="s">
        <v>716</v>
      </c>
      <c r="AI945" s="421"/>
      <c r="AJ945" s="421"/>
      <c r="AK945" s="421"/>
      <c r="AL945" s="327" t="s">
        <v>716</v>
      </c>
      <c r="AM945" s="328"/>
      <c r="AN945" s="328"/>
      <c r="AO945" s="329"/>
      <c r="AP945" s="322" t="s">
        <v>716</v>
      </c>
      <c r="AQ945" s="322"/>
      <c r="AR945" s="322"/>
      <c r="AS945" s="322"/>
      <c r="AT945" s="322"/>
      <c r="AU945" s="322"/>
      <c r="AV945" s="322"/>
      <c r="AW945" s="322"/>
      <c r="AX945" s="322"/>
      <c r="AY945">
        <f>COUNTA($C$945)</f>
        <v>1</v>
      </c>
    </row>
    <row r="946" spans="1:51" ht="30" customHeight="1">
      <c r="A946" s="403">
        <v>3</v>
      </c>
      <c r="B946" s="403">
        <v>1</v>
      </c>
      <c r="C946" s="422" t="s">
        <v>797</v>
      </c>
      <c r="D946" s="417"/>
      <c r="E946" s="417"/>
      <c r="F946" s="417"/>
      <c r="G946" s="417"/>
      <c r="H946" s="417"/>
      <c r="I946" s="417"/>
      <c r="J946" s="418" t="s">
        <v>716</v>
      </c>
      <c r="K946" s="419"/>
      <c r="L946" s="419"/>
      <c r="M946" s="419"/>
      <c r="N946" s="419"/>
      <c r="O946" s="419"/>
      <c r="P946" s="890" t="s">
        <v>805</v>
      </c>
      <c r="Q946" s="425"/>
      <c r="R946" s="425"/>
      <c r="S946" s="425"/>
      <c r="T946" s="425"/>
      <c r="U946" s="425"/>
      <c r="V946" s="425"/>
      <c r="W946" s="425"/>
      <c r="X946" s="425"/>
      <c r="Y946" s="319">
        <v>0.6</v>
      </c>
      <c r="Z946" s="320"/>
      <c r="AA946" s="320"/>
      <c r="AB946" s="321"/>
      <c r="AC946" s="427" t="s">
        <v>80</v>
      </c>
      <c r="AD946" s="427"/>
      <c r="AE946" s="427"/>
      <c r="AF946" s="427"/>
      <c r="AG946" s="427"/>
      <c r="AH946" s="325" t="s">
        <v>716</v>
      </c>
      <c r="AI946" s="326"/>
      <c r="AJ946" s="326"/>
      <c r="AK946" s="326"/>
      <c r="AL946" s="327" t="s">
        <v>716</v>
      </c>
      <c r="AM946" s="328"/>
      <c r="AN946" s="328"/>
      <c r="AO946" s="329"/>
      <c r="AP946" s="322" t="s">
        <v>716</v>
      </c>
      <c r="AQ946" s="322"/>
      <c r="AR946" s="322"/>
      <c r="AS946" s="322"/>
      <c r="AT946" s="322"/>
      <c r="AU946" s="322"/>
      <c r="AV946" s="322"/>
      <c r="AW946" s="322"/>
      <c r="AX946" s="322"/>
      <c r="AY946">
        <f>COUNTA($C$946)</f>
        <v>1</v>
      </c>
    </row>
    <row r="947" spans="1:51" ht="30" customHeight="1">
      <c r="A947" s="403">
        <v>4</v>
      </c>
      <c r="B947" s="403">
        <v>1</v>
      </c>
      <c r="C947" s="422" t="s">
        <v>798</v>
      </c>
      <c r="D947" s="417"/>
      <c r="E947" s="417"/>
      <c r="F947" s="417"/>
      <c r="G947" s="417"/>
      <c r="H947" s="417"/>
      <c r="I947" s="417"/>
      <c r="J947" s="418" t="s">
        <v>716</v>
      </c>
      <c r="K947" s="419"/>
      <c r="L947" s="419"/>
      <c r="M947" s="419"/>
      <c r="N947" s="419"/>
      <c r="O947" s="419"/>
      <c r="P947" s="890" t="s">
        <v>805</v>
      </c>
      <c r="Q947" s="425"/>
      <c r="R947" s="425"/>
      <c r="S947" s="425"/>
      <c r="T947" s="425"/>
      <c r="U947" s="425"/>
      <c r="V947" s="425"/>
      <c r="W947" s="425"/>
      <c r="X947" s="425"/>
      <c r="Y947" s="319">
        <v>0.6</v>
      </c>
      <c r="Z947" s="320"/>
      <c r="AA947" s="320"/>
      <c r="AB947" s="321"/>
      <c r="AC947" s="427" t="s">
        <v>80</v>
      </c>
      <c r="AD947" s="427"/>
      <c r="AE947" s="427"/>
      <c r="AF947" s="427"/>
      <c r="AG947" s="427"/>
      <c r="AH947" s="325" t="s">
        <v>716</v>
      </c>
      <c r="AI947" s="326"/>
      <c r="AJ947" s="326"/>
      <c r="AK947" s="326"/>
      <c r="AL947" s="327" t="s">
        <v>716</v>
      </c>
      <c r="AM947" s="328"/>
      <c r="AN947" s="328"/>
      <c r="AO947" s="329"/>
      <c r="AP947" s="322" t="s">
        <v>716</v>
      </c>
      <c r="AQ947" s="322"/>
      <c r="AR947" s="322"/>
      <c r="AS947" s="322"/>
      <c r="AT947" s="322"/>
      <c r="AU947" s="322"/>
      <c r="AV947" s="322"/>
      <c r="AW947" s="322"/>
      <c r="AX947" s="322"/>
      <c r="AY947">
        <f>COUNTA($C$947)</f>
        <v>1</v>
      </c>
    </row>
    <row r="948" spans="1:51" ht="30" customHeight="1">
      <c r="A948" s="403">
        <v>5</v>
      </c>
      <c r="B948" s="403">
        <v>1</v>
      </c>
      <c r="C948" s="422" t="s">
        <v>799</v>
      </c>
      <c r="D948" s="417"/>
      <c r="E948" s="417"/>
      <c r="F948" s="417"/>
      <c r="G948" s="417"/>
      <c r="H948" s="417"/>
      <c r="I948" s="417"/>
      <c r="J948" s="418" t="s">
        <v>716</v>
      </c>
      <c r="K948" s="419"/>
      <c r="L948" s="419"/>
      <c r="M948" s="419"/>
      <c r="N948" s="419"/>
      <c r="O948" s="419"/>
      <c r="P948" s="425" t="s">
        <v>805</v>
      </c>
      <c r="Q948" s="425"/>
      <c r="R948" s="425"/>
      <c r="S948" s="425"/>
      <c r="T948" s="425"/>
      <c r="U948" s="425"/>
      <c r="V948" s="425"/>
      <c r="W948" s="425"/>
      <c r="X948" s="425"/>
      <c r="Y948" s="319">
        <v>0.6</v>
      </c>
      <c r="Z948" s="320"/>
      <c r="AA948" s="320"/>
      <c r="AB948" s="321"/>
      <c r="AC948" s="426" t="s">
        <v>80</v>
      </c>
      <c r="AD948" s="426"/>
      <c r="AE948" s="426"/>
      <c r="AF948" s="426"/>
      <c r="AG948" s="426"/>
      <c r="AH948" s="325" t="s">
        <v>716</v>
      </c>
      <c r="AI948" s="326"/>
      <c r="AJ948" s="326"/>
      <c r="AK948" s="326"/>
      <c r="AL948" s="327" t="s">
        <v>716</v>
      </c>
      <c r="AM948" s="328"/>
      <c r="AN948" s="328"/>
      <c r="AO948" s="329"/>
      <c r="AP948" s="322" t="s">
        <v>716</v>
      </c>
      <c r="AQ948" s="322"/>
      <c r="AR948" s="322"/>
      <c r="AS948" s="322"/>
      <c r="AT948" s="322"/>
      <c r="AU948" s="322"/>
      <c r="AV948" s="322"/>
      <c r="AW948" s="322"/>
      <c r="AX948" s="322"/>
      <c r="AY948">
        <f>COUNTA($C$948)</f>
        <v>1</v>
      </c>
    </row>
    <row r="949" spans="1:51" ht="30" customHeight="1">
      <c r="A949" s="403">
        <v>6</v>
      </c>
      <c r="B949" s="403">
        <v>1</v>
      </c>
      <c r="C949" s="422" t="s">
        <v>800</v>
      </c>
      <c r="D949" s="417"/>
      <c r="E949" s="417"/>
      <c r="F949" s="417"/>
      <c r="G949" s="417"/>
      <c r="H949" s="417"/>
      <c r="I949" s="417"/>
      <c r="J949" s="418" t="s">
        <v>716</v>
      </c>
      <c r="K949" s="419"/>
      <c r="L949" s="419"/>
      <c r="M949" s="419"/>
      <c r="N949" s="419"/>
      <c r="O949" s="419"/>
      <c r="P949" s="425" t="s">
        <v>805</v>
      </c>
      <c r="Q949" s="425"/>
      <c r="R949" s="425"/>
      <c r="S949" s="425"/>
      <c r="T949" s="425"/>
      <c r="U949" s="425"/>
      <c r="V949" s="425"/>
      <c r="W949" s="425"/>
      <c r="X949" s="425"/>
      <c r="Y949" s="319">
        <v>0.6</v>
      </c>
      <c r="Z949" s="320"/>
      <c r="AA949" s="320"/>
      <c r="AB949" s="321"/>
      <c r="AC949" s="426" t="s">
        <v>80</v>
      </c>
      <c r="AD949" s="426"/>
      <c r="AE949" s="426"/>
      <c r="AF949" s="426"/>
      <c r="AG949" s="426"/>
      <c r="AH949" s="325" t="s">
        <v>716</v>
      </c>
      <c r="AI949" s="326"/>
      <c r="AJ949" s="326"/>
      <c r="AK949" s="326"/>
      <c r="AL949" s="327" t="s">
        <v>716</v>
      </c>
      <c r="AM949" s="328"/>
      <c r="AN949" s="328"/>
      <c r="AO949" s="329"/>
      <c r="AP949" s="322" t="s">
        <v>716</v>
      </c>
      <c r="AQ949" s="322"/>
      <c r="AR949" s="322"/>
      <c r="AS949" s="322"/>
      <c r="AT949" s="322"/>
      <c r="AU949" s="322"/>
      <c r="AV949" s="322"/>
      <c r="AW949" s="322"/>
      <c r="AX949" s="322"/>
      <c r="AY949">
        <f>COUNTA($C$949)</f>
        <v>1</v>
      </c>
    </row>
    <row r="950" spans="1:51" ht="30" customHeight="1">
      <c r="A950" s="403">
        <v>7</v>
      </c>
      <c r="B950" s="403">
        <v>1</v>
      </c>
      <c r="C950" s="422" t="s">
        <v>801</v>
      </c>
      <c r="D950" s="417"/>
      <c r="E950" s="417"/>
      <c r="F950" s="417"/>
      <c r="G950" s="417"/>
      <c r="H950" s="417"/>
      <c r="I950" s="417"/>
      <c r="J950" s="418" t="s">
        <v>716</v>
      </c>
      <c r="K950" s="419"/>
      <c r="L950" s="419"/>
      <c r="M950" s="419"/>
      <c r="N950" s="419"/>
      <c r="O950" s="419"/>
      <c r="P950" s="425" t="s">
        <v>805</v>
      </c>
      <c r="Q950" s="425"/>
      <c r="R950" s="425"/>
      <c r="S950" s="425"/>
      <c r="T950" s="425"/>
      <c r="U950" s="425"/>
      <c r="V950" s="425"/>
      <c r="W950" s="425"/>
      <c r="X950" s="425"/>
      <c r="Y950" s="319">
        <v>0.6</v>
      </c>
      <c r="Z950" s="320"/>
      <c r="AA950" s="320"/>
      <c r="AB950" s="321"/>
      <c r="AC950" s="426" t="s">
        <v>80</v>
      </c>
      <c r="AD950" s="426"/>
      <c r="AE950" s="426"/>
      <c r="AF950" s="426"/>
      <c r="AG950" s="426"/>
      <c r="AH950" s="325" t="s">
        <v>716</v>
      </c>
      <c r="AI950" s="326"/>
      <c r="AJ950" s="326"/>
      <c r="AK950" s="326"/>
      <c r="AL950" s="327" t="s">
        <v>716</v>
      </c>
      <c r="AM950" s="328"/>
      <c r="AN950" s="328"/>
      <c r="AO950" s="329"/>
      <c r="AP950" s="322" t="s">
        <v>716</v>
      </c>
      <c r="AQ950" s="322"/>
      <c r="AR950" s="322"/>
      <c r="AS950" s="322"/>
      <c r="AT950" s="322"/>
      <c r="AU950" s="322"/>
      <c r="AV950" s="322"/>
      <c r="AW950" s="322"/>
      <c r="AX950" s="322"/>
      <c r="AY950">
        <f>COUNTA($C$950)</f>
        <v>1</v>
      </c>
    </row>
    <row r="951" spans="1:51" ht="30" customHeight="1">
      <c r="A951" s="403">
        <v>8</v>
      </c>
      <c r="B951" s="403">
        <v>1</v>
      </c>
      <c r="C951" s="422" t="s">
        <v>802</v>
      </c>
      <c r="D951" s="417"/>
      <c r="E951" s="417"/>
      <c r="F951" s="417"/>
      <c r="G951" s="417"/>
      <c r="H951" s="417"/>
      <c r="I951" s="417"/>
      <c r="J951" s="418" t="s">
        <v>716</v>
      </c>
      <c r="K951" s="419"/>
      <c r="L951" s="419"/>
      <c r="M951" s="419"/>
      <c r="N951" s="419"/>
      <c r="O951" s="419"/>
      <c r="P951" s="425" t="s">
        <v>805</v>
      </c>
      <c r="Q951" s="425"/>
      <c r="R951" s="425"/>
      <c r="S951" s="425"/>
      <c r="T951" s="425"/>
      <c r="U951" s="425"/>
      <c r="V951" s="425"/>
      <c r="W951" s="425"/>
      <c r="X951" s="425"/>
      <c r="Y951" s="319">
        <v>0.6</v>
      </c>
      <c r="Z951" s="320"/>
      <c r="AA951" s="320"/>
      <c r="AB951" s="321"/>
      <c r="AC951" s="426" t="s">
        <v>80</v>
      </c>
      <c r="AD951" s="426"/>
      <c r="AE951" s="426"/>
      <c r="AF951" s="426"/>
      <c r="AG951" s="426"/>
      <c r="AH951" s="325" t="s">
        <v>716</v>
      </c>
      <c r="AI951" s="326"/>
      <c r="AJ951" s="326"/>
      <c r="AK951" s="326"/>
      <c r="AL951" s="327" t="s">
        <v>716</v>
      </c>
      <c r="AM951" s="328"/>
      <c r="AN951" s="328"/>
      <c r="AO951" s="329"/>
      <c r="AP951" s="322" t="s">
        <v>716</v>
      </c>
      <c r="AQ951" s="322"/>
      <c r="AR951" s="322"/>
      <c r="AS951" s="322"/>
      <c r="AT951" s="322"/>
      <c r="AU951" s="322"/>
      <c r="AV951" s="322"/>
      <c r="AW951" s="322"/>
      <c r="AX951" s="322"/>
      <c r="AY951">
        <f>COUNTA($C$951)</f>
        <v>1</v>
      </c>
    </row>
    <row r="952" spans="1:51" ht="30" customHeight="1">
      <c r="A952" s="403">
        <v>9</v>
      </c>
      <c r="B952" s="403">
        <v>1</v>
      </c>
      <c r="C952" s="422" t="s">
        <v>803</v>
      </c>
      <c r="D952" s="417"/>
      <c r="E952" s="417"/>
      <c r="F952" s="417"/>
      <c r="G952" s="417"/>
      <c r="H952" s="417"/>
      <c r="I952" s="417"/>
      <c r="J952" s="418" t="s">
        <v>716</v>
      </c>
      <c r="K952" s="419"/>
      <c r="L952" s="419"/>
      <c r="M952" s="419"/>
      <c r="N952" s="419"/>
      <c r="O952" s="419"/>
      <c r="P952" s="425" t="s">
        <v>805</v>
      </c>
      <c r="Q952" s="425"/>
      <c r="R952" s="425"/>
      <c r="S952" s="425"/>
      <c r="T952" s="425"/>
      <c r="U952" s="425"/>
      <c r="V952" s="425"/>
      <c r="W952" s="425"/>
      <c r="X952" s="425"/>
      <c r="Y952" s="319">
        <v>0.6</v>
      </c>
      <c r="Z952" s="320"/>
      <c r="AA952" s="320"/>
      <c r="AB952" s="321"/>
      <c r="AC952" s="426" t="s">
        <v>80</v>
      </c>
      <c r="AD952" s="426"/>
      <c r="AE952" s="426"/>
      <c r="AF952" s="426"/>
      <c r="AG952" s="426"/>
      <c r="AH952" s="325" t="s">
        <v>716</v>
      </c>
      <c r="AI952" s="326"/>
      <c r="AJ952" s="326"/>
      <c r="AK952" s="326"/>
      <c r="AL952" s="327" t="s">
        <v>716</v>
      </c>
      <c r="AM952" s="328"/>
      <c r="AN952" s="328"/>
      <c r="AO952" s="329"/>
      <c r="AP952" s="322" t="s">
        <v>716</v>
      </c>
      <c r="AQ952" s="322"/>
      <c r="AR952" s="322"/>
      <c r="AS952" s="322"/>
      <c r="AT952" s="322"/>
      <c r="AU952" s="322"/>
      <c r="AV952" s="322"/>
      <c r="AW952" s="322"/>
      <c r="AX952" s="322"/>
      <c r="AY952">
        <f>COUNTA($C$952)</f>
        <v>1</v>
      </c>
    </row>
    <row r="953" spans="1:51" ht="30" customHeight="1">
      <c r="A953" s="403">
        <v>10</v>
      </c>
      <c r="B953" s="403">
        <v>1</v>
      </c>
      <c r="C953" s="422" t="s">
        <v>804</v>
      </c>
      <c r="D953" s="417"/>
      <c r="E953" s="417"/>
      <c r="F953" s="417"/>
      <c r="G953" s="417"/>
      <c r="H953" s="417"/>
      <c r="I953" s="417"/>
      <c r="J953" s="418" t="s">
        <v>716</v>
      </c>
      <c r="K953" s="419"/>
      <c r="L953" s="419"/>
      <c r="M953" s="419"/>
      <c r="N953" s="419"/>
      <c r="O953" s="419"/>
      <c r="P953" s="425" t="s">
        <v>805</v>
      </c>
      <c r="Q953" s="425"/>
      <c r="R953" s="425"/>
      <c r="S953" s="425"/>
      <c r="T953" s="425"/>
      <c r="U953" s="425"/>
      <c r="V953" s="425"/>
      <c r="W953" s="425"/>
      <c r="X953" s="425"/>
      <c r="Y953" s="319">
        <v>0.6</v>
      </c>
      <c r="Z953" s="320"/>
      <c r="AA953" s="320"/>
      <c r="AB953" s="321"/>
      <c r="AC953" s="426" t="s">
        <v>80</v>
      </c>
      <c r="AD953" s="426"/>
      <c r="AE953" s="426"/>
      <c r="AF953" s="426"/>
      <c r="AG953" s="426"/>
      <c r="AH953" s="325" t="s">
        <v>716</v>
      </c>
      <c r="AI953" s="326"/>
      <c r="AJ953" s="326"/>
      <c r="AK953" s="326"/>
      <c r="AL953" s="327" t="s">
        <v>716</v>
      </c>
      <c r="AM953" s="328"/>
      <c r="AN953" s="328"/>
      <c r="AO953" s="329"/>
      <c r="AP953" s="322" t="s">
        <v>716</v>
      </c>
      <c r="AQ953" s="322"/>
      <c r="AR953" s="322"/>
      <c r="AS953" s="322"/>
      <c r="AT953" s="322"/>
      <c r="AU953" s="322"/>
      <c r="AV953" s="322"/>
      <c r="AW953" s="322"/>
      <c r="AX953" s="322"/>
      <c r="AY953">
        <f>COUNTA($C$953)</f>
        <v>1</v>
      </c>
    </row>
    <row r="954" spans="1:51" ht="30" hidden="1" customHeight="1">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336</v>
      </c>
      <c r="AD976" s="277"/>
      <c r="AE976" s="277"/>
      <c r="AF976" s="277"/>
      <c r="AG976" s="277"/>
      <c r="AH976" s="346" t="s">
        <v>364</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c r="A979" s="403">
        <v>3</v>
      </c>
      <c r="B979" s="403">
        <v>1</v>
      </c>
      <c r="C979" s="422"/>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3">
        <v>4</v>
      </c>
      <c r="B980" s="403">
        <v>1</v>
      </c>
      <c r="C980" s="422"/>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336</v>
      </c>
      <c r="AD1009" s="277"/>
      <c r="AE1009" s="277"/>
      <c r="AF1009" s="277"/>
      <c r="AG1009" s="277"/>
      <c r="AH1009" s="346" t="s">
        <v>364</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3">
        <v>3</v>
      </c>
      <c r="B1012" s="403">
        <v>1</v>
      </c>
      <c r="C1012" s="422"/>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3">
        <v>4</v>
      </c>
      <c r="B1013" s="403">
        <v>1</v>
      </c>
      <c r="C1013" s="422"/>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336</v>
      </c>
      <c r="AD1042" s="277"/>
      <c r="AE1042" s="277"/>
      <c r="AF1042" s="277"/>
      <c r="AG1042" s="277"/>
      <c r="AH1042" s="346" t="s">
        <v>364</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3">
        <v>3</v>
      </c>
      <c r="B1045" s="403">
        <v>1</v>
      </c>
      <c r="C1045" s="422"/>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3">
        <v>4</v>
      </c>
      <c r="B1046" s="403">
        <v>1</v>
      </c>
      <c r="C1046" s="422"/>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336</v>
      </c>
      <c r="AD1075" s="277"/>
      <c r="AE1075" s="277"/>
      <c r="AF1075" s="277"/>
      <c r="AG1075" s="277"/>
      <c r="AH1075" s="346" t="s">
        <v>364</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3">
        <v>3</v>
      </c>
      <c r="B1078" s="403">
        <v>1</v>
      </c>
      <c r="C1078" s="422"/>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3">
        <v>4</v>
      </c>
      <c r="B1079" s="403">
        <v>1</v>
      </c>
      <c r="C1079" s="422"/>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c r="A1106" s="883" t="s">
        <v>327</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4" t="s">
        <v>342</v>
      </c>
      <c r="AM1106" s="955"/>
      <c r="AN1106" s="955"/>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3"/>
      <c r="B1109" s="403"/>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4" t="s">
        <v>328</v>
      </c>
      <c r="AQ1109" s="424"/>
      <c r="AR1109" s="424"/>
      <c r="AS1109" s="424"/>
      <c r="AT1109" s="424"/>
      <c r="AU1109" s="424"/>
      <c r="AV1109" s="424"/>
      <c r="AW1109" s="424"/>
      <c r="AX1109" s="424"/>
    </row>
    <row r="1110" spans="1:51" ht="30" customHeight="1">
      <c r="A1110" s="403">
        <v>1</v>
      </c>
      <c r="B1110" s="403">
        <v>1</v>
      </c>
      <c r="C1110" s="888"/>
      <c r="D1110" s="888"/>
      <c r="E1110" s="262" t="s">
        <v>762</v>
      </c>
      <c r="F1110" s="887"/>
      <c r="G1110" s="887"/>
      <c r="H1110" s="887"/>
      <c r="I1110" s="887"/>
      <c r="J1110" s="418" t="s">
        <v>762</v>
      </c>
      <c r="K1110" s="419"/>
      <c r="L1110" s="419"/>
      <c r="M1110" s="419"/>
      <c r="N1110" s="419"/>
      <c r="O1110" s="419"/>
      <c r="P1110" s="317" t="s">
        <v>762</v>
      </c>
      <c r="Q1110" s="318"/>
      <c r="R1110" s="318"/>
      <c r="S1110" s="318"/>
      <c r="T1110" s="318"/>
      <c r="U1110" s="318"/>
      <c r="V1110" s="318"/>
      <c r="W1110" s="318"/>
      <c r="X1110" s="318"/>
      <c r="Y1110" s="319" t="s">
        <v>762</v>
      </c>
      <c r="Z1110" s="320"/>
      <c r="AA1110" s="320"/>
      <c r="AB1110" s="321"/>
      <c r="AC1110" s="323"/>
      <c r="AD1110" s="324"/>
      <c r="AE1110" s="324"/>
      <c r="AF1110" s="324"/>
      <c r="AG1110" s="324"/>
      <c r="AH1110" s="325" t="s">
        <v>762</v>
      </c>
      <c r="AI1110" s="326"/>
      <c r="AJ1110" s="326"/>
      <c r="AK1110" s="326"/>
      <c r="AL1110" s="327" t="s">
        <v>762</v>
      </c>
      <c r="AM1110" s="328"/>
      <c r="AN1110" s="328"/>
      <c r="AO1110" s="329"/>
      <c r="AP1110" s="322" t="s">
        <v>762</v>
      </c>
      <c r="AQ1110" s="322"/>
      <c r="AR1110" s="322"/>
      <c r="AS1110" s="322"/>
      <c r="AT1110" s="322"/>
      <c r="AU1110" s="322"/>
      <c r="AV1110" s="322"/>
      <c r="AW1110" s="322"/>
      <c r="AX1110" s="322"/>
    </row>
    <row r="1111" spans="1:51" ht="30" hidden="1" customHeight="1">
      <c r="A1111" s="403">
        <v>2</v>
      </c>
      <c r="B1111" s="403">
        <v>1</v>
      </c>
      <c r="C1111" s="888"/>
      <c r="D1111" s="888"/>
      <c r="E1111" s="887"/>
      <c r="F1111" s="887"/>
      <c r="G1111" s="887"/>
      <c r="H1111" s="887"/>
      <c r="I1111" s="88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3">
        <v>3</v>
      </c>
      <c r="B1112" s="403">
        <v>1</v>
      </c>
      <c r="C1112" s="888"/>
      <c r="D1112" s="888"/>
      <c r="E1112" s="887"/>
      <c r="F1112" s="887"/>
      <c r="G1112" s="887"/>
      <c r="H1112" s="887"/>
      <c r="I1112" s="88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3">
        <v>4</v>
      </c>
      <c r="B1113" s="403">
        <v>1</v>
      </c>
      <c r="C1113" s="888"/>
      <c r="D1113" s="888"/>
      <c r="E1113" s="887"/>
      <c r="F1113" s="887"/>
      <c r="G1113" s="887"/>
      <c r="H1113" s="887"/>
      <c r="I1113" s="88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3">
        <v>5</v>
      </c>
      <c r="B1114" s="403">
        <v>1</v>
      </c>
      <c r="C1114" s="888"/>
      <c r="D1114" s="888"/>
      <c r="E1114" s="887"/>
      <c r="F1114" s="887"/>
      <c r="G1114" s="887"/>
      <c r="H1114" s="887"/>
      <c r="I1114" s="88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3">
        <v>6</v>
      </c>
      <c r="B1115" s="403">
        <v>1</v>
      </c>
      <c r="C1115" s="888"/>
      <c r="D1115" s="888"/>
      <c r="E1115" s="887"/>
      <c r="F1115" s="887"/>
      <c r="G1115" s="887"/>
      <c r="H1115" s="887"/>
      <c r="I1115" s="88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3">
        <v>7</v>
      </c>
      <c r="B1116" s="403">
        <v>1</v>
      </c>
      <c r="C1116" s="888"/>
      <c r="D1116" s="888"/>
      <c r="E1116" s="887"/>
      <c r="F1116" s="887"/>
      <c r="G1116" s="887"/>
      <c r="H1116" s="887"/>
      <c r="I1116" s="88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3">
        <v>8</v>
      </c>
      <c r="B1117" s="403">
        <v>1</v>
      </c>
      <c r="C1117" s="888"/>
      <c r="D1117" s="888"/>
      <c r="E1117" s="887"/>
      <c r="F1117" s="887"/>
      <c r="G1117" s="887"/>
      <c r="H1117" s="887"/>
      <c r="I1117" s="88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3">
        <v>9</v>
      </c>
      <c r="B1118" s="403">
        <v>1</v>
      </c>
      <c r="C1118" s="888"/>
      <c r="D1118" s="888"/>
      <c r="E1118" s="887"/>
      <c r="F1118" s="887"/>
      <c r="G1118" s="887"/>
      <c r="H1118" s="887"/>
      <c r="I1118" s="88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3">
        <v>10</v>
      </c>
      <c r="B1119" s="403">
        <v>1</v>
      </c>
      <c r="C1119" s="888"/>
      <c r="D1119" s="888"/>
      <c r="E1119" s="887"/>
      <c r="F1119" s="887"/>
      <c r="G1119" s="887"/>
      <c r="H1119" s="887"/>
      <c r="I1119" s="88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3">
        <v>11</v>
      </c>
      <c r="B1120" s="403">
        <v>1</v>
      </c>
      <c r="C1120" s="888"/>
      <c r="D1120" s="888"/>
      <c r="E1120" s="887"/>
      <c r="F1120" s="887"/>
      <c r="G1120" s="887"/>
      <c r="H1120" s="887"/>
      <c r="I1120" s="88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3">
        <v>12</v>
      </c>
      <c r="B1121" s="403">
        <v>1</v>
      </c>
      <c r="C1121" s="888"/>
      <c r="D1121" s="888"/>
      <c r="E1121" s="887"/>
      <c r="F1121" s="887"/>
      <c r="G1121" s="887"/>
      <c r="H1121" s="887"/>
      <c r="I1121" s="88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3">
        <v>13</v>
      </c>
      <c r="B1122" s="403">
        <v>1</v>
      </c>
      <c r="C1122" s="888"/>
      <c r="D1122" s="888"/>
      <c r="E1122" s="887"/>
      <c r="F1122" s="887"/>
      <c r="G1122" s="887"/>
      <c r="H1122" s="887"/>
      <c r="I1122" s="88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3">
        <v>14</v>
      </c>
      <c r="B1123" s="403">
        <v>1</v>
      </c>
      <c r="C1123" s="888"/>
      <c r="D1123" s="888"/>
      <c r="E1123" s="887"/>
      <c r="F1123" s="887"/>
      <c r="G1123" s="887"/>
      <c r="H1123" s="887"/>
      <c r="I1123" s="887"/>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3">
        <v>15</v>
      </c>
      <c r="B1124" s="403">
        <v>1</v>
      </c>
      <c r="C1124" s="888"/>
      <c r="D1124" s="888"/>
      <c r="E1124" s="887"/>
      <c r="F1124" s="887"/>
      <c r="G1124" s="887"/>
      <c r="H1124" s="887"/>
      <c r="I1124" s="887"/>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3">
        <v>16</v>
      </c>
      <c r="B1125" s="403">
        <v>1</v>
      </c>
      <c r="C1125" s="888"/>
      <c r="D1125" s="888"/>
      <c r="E1125" s="887"/>
      <c r="F1125" s="887"/>
      <c r="G1125" s="887"/>
      <c r="H1125" s="887"/>
      <c r="I1125" s="887"/>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3">
        <v>17</v>
      </c>
      <c r="B1126" s="403">
        <v>1</v>
      </c>
      <c r="C1126" s="888"/>
      <c r="D1126" s="888"/>
      <c r="E1126" s="887"/>
      <c r="F1126" s="887"/>
      <c r="G1126" s="887"/>
      <c r="H1126" s="887"/>
      <c r="I1126" s="88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3">
        <v>18</v>
      </c>
      <c r="B1127" s="403">
        <v>1</v>
      </c>
      <c r="C1127" s="888"/>
      <c r="D1127" s="888"/>
      <c r="E1127" s="262"/>
      <c r="F1127" s="887"/>
      <c r="G1127" s="887"/>
      <c r="H1127" s="887"/>
      <c r="I1127" s="88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3">
        <v>19</v>
      </c>
      <c r="B1128" s="403">
        <v>1</v>
      </c>
      <c r="C1128" s="888"/>
      <c r="D1128" s="888"/>
      <c r="E1128" s="887"/>
      <c r="F1128" s="887"/>
      <c r="G1128" s="887"/>
      <c r="H1128" s="887"/>
      <c r="I1128" s="88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3">
        <v>20</v>
      </c>
      <c r="B1129" s="403">
        <v>1</v>
      </c>
      <c r="C1129" s="888"/>
      <c r="D1129" s="888"/>
      <c r="E1129" s="887"/>
      <c r="F1129" s="887"/>
      <c r="G1129" s="887"/>
      <c r="H1129" s="887"/>
      <c r="I1129" s="88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3">
        <v>21</v>
      </c>
      <c r="B1130" s="403">
        <v>1</v>
      </c>
      <c r="C1130" s="888"/>
      <c r="D1130" s="888"/>
      <c r="E1130" s="887"/>
      <c r="F1130" s="887"/>
      <c r="G1130" s="887"/>
      <c r="H1130" s="887"/>
      <c r="I1130" s="88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3">
        <v>22</v>
      </c>
      <c r="B1131" s="403">
        <v>1</v>
      </c>
      <c r="C1131" s="888"/>
      <c r="D1131" s="888"/>
      <c r="E1131" s="887"/>
      <c r="F1131" s="887"/>
      <c r="G1131" s="887"/>
      <c r="H1131" s="887"/>
      <c r="I1131" s="88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3">
        <v>23</v>
      </c>
      <c r="B1132" s="403">
        <v>1</v>
      </c>
      <c r="C1132" s="888"/>
      <c r="D1132" s="888"/>
      <c r="E1132" s="887"/>
      <c r="F1132" s="887"/>
      <c r="G1132" s="887"/>
      <c r="H1132" s="887"/>
      <c r="I1132" s="88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3">
        <v>24</v>
      </c>
      <c r="B1133" s="403">
        <v>1</v>
      </c>
      <c r="C1133" s="888"/>
      <c r="D1133" s="888"/>
      <c r="E1133" s="887"/>
      <c r="F1133" s="887"/>
      <c r="G1133" s="887"/>
      <c r="H1133" s="887"/>
      <c r="I1133" s="88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3">
        <v>25</v>
      </c>
      <c r="B1134" s="403">
        <v>1</v>
      </c>
      <c r="C1134" s="888"/>
      <c r="D1134" s="888"/>
      <c r="E1134" s="887"/>
      <c r="F1134" s="887"/>
      <c r="G1134" s="887"/>
      <c r="H1134" s="887"/>
      <c r="I1134" s="88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3">
        <v>26</v>
      </c>
      <c r="B1135" s="403">
        <v>1</v>
      </c>
      <c r="C1135" s="888"/>
      <c r="D1135" s="888"/>
      <c r="E1135" s="887"/>
      <c r="F1135" s="887"/>
      <c r="G1135" s="887"/>
      <c r="H1135" s="887"/>
      <c r="I1135" s="88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3">
        <v>27</v>
      </c>
      <c r="B1136" s="403">
        <v>1</v>
      </c>
      <c r="C1136" s="888"/>
      <c r="D1136" s="888"/>
      <c r="E1136" s="887"/>
      <c r="F1136" s="887"/>
      <c r="G1136" s="887"/>
      <c r="H1136" s="887"/>
      <c r="I1136" s="88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3">
        <v>28</v>
      </c>
      <c r="B1137" s="403">
        <v>1</v>
      </c>
      <c r="C1137" s="888"/>
      <c r="D1137" s="888"/>
      <c r="E1137" s="887"/>
      <c r="F1137" s="887"/>
      <c r="G1137" s="887"/>
      <c r="H1137" s="887"/>
      <c r="I1137" s="88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3">
        <v>29</v>
      </c>
      <c r="B1138" s="403">
        <v>1</v>
      </c>
      <c r="C1138" s="888"/>
      <c r="D1138" s="888"/>
      <c r="E1138" s="887"/>
      <c r="F1138" s="887"/>
      <c r="G1138" s="887"/>
      <c r="H1138" s="887"/>
      <c r="I1138" s="88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3">
        <v>30</v>
      </c>
      <c r="B1139" s="403">
        <v>1</v>
      </c>
      <c r="C1139" s="888"/>
      <c r="D1139" s="888"/>
      <c r="E1139" s="887"/>
      <c r="F1139" s="887"/>
      <c r="G1139" s="887"/>
      <c r="H1139" s="887"/>
      <c r="I1139" s="88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90">
    <cfRule type="expression" dxfId="2799" priority="13891">
      <formula>IF(RIGHT(TEXT(Y790,"0.#"),1)=".",FALSE,TRUE)</formula>
    </cfRule>
    <cfRule type="expression" dxfId="2798" priority="13892">
      <formula>IF(RIGHT(TEXT(Y790,"0.#"),1)=".",TRUE,FALSE)</formula>
    </cfRule>
  </conditionalFormatting>
  <conditionalFormatting sqref="Y799">
    <cfRule type="expression" dxfId="2797" priority="13887">
      <formula>IF(RIGHT(TEXT(Y799,"0.#"),1)=".",FALSE,TRUE)</formula>
    </cfRule>
    <cfRule type="expression" dxfId="2796" priority="13888">
      <formula>IF(RIGHT(TEXT(Y799,"0.#"),1)=".",TRUE,FALSE)</formula>
    </cfRule>
  </conditionalFormatting>
  <conditionalFormatting sqref="Y830:Y837 Y828 Y817:Y824 Y815 Y804:Y811 Y802">
    <cfRule type="expression" dxfId="2795" priority="13669">
      <formula>IF(RIGHT(TEXT(Y802,"0.#"),1)=".",FALSE,TRUE)</formula>
    </cfRule>
    <cfRule type="expression" dxfId="2794" priority="13670">
      <formula>IF(RIGHT(TEXT(Y802,"0.#"),1)=".",TRUE,FALSE)</formula>
    </cfRule>
  </conditionalFormatting>
  <conditionalFormatting sqref="P15:AJ17 P13:AX13 AR15:AX15">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91:Y798 Y789">
    <cfRule type="expression" dxfId="2787" priority="13693">
      <formula>IF(RIGHT(TEXT(Y789,"0.#"),1)=".",FALSE,TRUE)</formula>
    </cfRule>
    <cfRule type="expression" dxfId="2786" priority="13694">
      <formula>IF(RIGHT(TEXT(Y789,"0.#"),1)=".",TRUE,FALSE)</formula>
    </cfRule>
  </conditionalFormatting>
  <conditionalFormatting sqref="AU790">
    <cfRule type="expression" dxfId="2785" priority="13691">
      <formula>IF(RIGHT(TEXT(AU790,"0.#"),1)=".",FALSE,TRUE)</formula>
    </cfRule>
    <cfRule type="expression" dxfId="2784" priority="13692">
      <formula>IF(RIGHT(TEXT(AU790,"0.#"),1)=".",TRUE,FALSE)</formula>
    </cfRule>
  </conditionalFormatting>
  <conditionalFormatting sqref="AU799">
    <cfRule type="expression" dxfId="2783" priority="13689">
      <formula>IF(RIGHT(TEXT(AU799,"0.#"),1)=".",FALSE,TRUE)</formula>
    </cfRule>
    <cfRule type="expression" dxfId="2782" priority="13690">
      <formula>IF(RIGHT(TEXT(AU799,"0.#"),1)=".",TRUE,FALSE)</formula>
    </cfRule>
  </conditionalFormatting>
  <conditionalFormatting sqref="AU791:AU798 AU789">
    <cfRule type="expression" dxfId="2781" priority="13687">
      <formula>IF(RIGHT(TEXT(AU789,"0.#"),1)=".",FALSE,TRUE)</formula>
    </cfRule>
    <cfRule type="expression" dxfId="2780" priority="13688">
      <formula>IF(RIGHT(TEXT(AU789,"0.#"),1)=".",TRUE,FALSE)</formula>
    </cfRule>
  </conditionalFormatting>
  <conditionalFormatting sqref="Y829 Y816 Y803">
    <cfRule type="expression" dxfId="2779" priority="13673">
      <formula>IF(RIGHT(TEXT(Y803,"0.#"),1)=".",FALSE,TRUE)</formula>
    </cfRule>
    <cfRule type="expression" dxfId="2778" priority="13674">
      <formula>IF(RIGHT(TEXT(Y803,"0.#"),1)=".",TRUE,FALSE)</formula>
    </cfRule>
  </conditionalFormatting>
  <conditionalFormatting sqref="Y838 Y825 Y812">
    <cfRule type="expression" dxfId="2777" priority="13671">
      <formula>IF(RIGHT(TEXT(Y812,"0.#"),1)=".",FALSE,TRUE)</formula>
    </cfRule>
    <cfRule type="expression" dxfId="2776" priority="13672">
      <formula>IF(RIGHT(TEXT(Y812,"0.#"),1)=".",TRUE,FALSE)</formula>
    </cfRule>
  </conditionalFormatting>
  <conditionalFormatting sqref="AU829 AU816 AU803">
    <cfRule type="expression" dxfId="2775" priority="13667">
      <formula>IF(RIGHT(TEXT(AU803,"0.#"),1)=".",FALSE,TRUE)</formula>
    </cfRule>
    <cfRule type="expression" dxfId="2774" priority="13668">
      <formula>IF(RIGHT(TEXT(AU803,"0.#"),1)=".",TRUE,FALSE)</formula>
    </cfRule>
  </conditionalFormatting>
  <conditionalFormatting sqref="AU838 AU825 AU812">
    <cfRule type="expression" dxfId="2773" priority="13665">
      <formula>IF(RIGHT(TEXT(AU812,"0.#"),1)=".",FALSE,TRUE)</formula>
    </cfRule>
    <cfRule type="expression" dxfId="2772" priority="13666">
      <formula>IF(RIGHT(TEXT(AU812,"0.#"),1)=".",TRUE,FALSE)</formula>
    </cfRule>
  </conditionalFormatting>
  <conditionalFormatting sqref="AU830:AU837 AU828 AU817:AU824 AU815 AU804:AU811 AU802">
    <cfRule type="expression" dxfId="2771" priority="13663">
      <formula>IF(RIGHT(TEXT(AU802,"0.#"),1)=".",FALSE,TRUE)</formula>
    </cfRule>
    <cfRule type="expression" dxfId="2770" priority="13664">
      <formula>IF(RIGHT(TEXT(AU802,"0.#"),1)=".",TRUE,FALSE)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I134:AI135 AM134:AM135 AQ134:AQ135 AU134:AU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47:AO874">
    <cfRule type="expression" dxfId="2507" priority="6641">
      <formula>IF(AND(AL847&gt;=0, RIGHT(TEXT(AL847,"0.#"),1)&lt;&gt;"."),TRUE,FALSE)</formula>
    </cfRule>
    <cfRule type="expression" dxfId="2506" priority="6642">
      <formula>IF(AND(AL847&gt;=0, RIGHT(TEXT(AL847,"0.#"),1)="."),TRUE,FALSE)</formula>
    </cfRule>
    <cfRule type="expression" dxfId="2505" priority="6643">
      <formula>IF(AND(AL847&lt;0, RIGHT(TEXT(AL847,"0.#"),1)&lt;&gt;"."),TRUE,FALSE)</formula>
    </cfRule>
    <cfRule type="expression" dxfId="2504" priority="6644">
      <formula>IF(AND(AL847&lt;0, RIGHT(TEXT(AL847,"0.#"),1)="."),TRUE,FALSE)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47:Y874">
    <cfRule type="expression" dxfId="2433" priority="2969">
      <formula>IF(RIGHT(TEXT(Y847,"0.#"),1)=".",FALSE,TRUE)</formula>
    </cfRule>
    <cfRule type="expression" dxfId="2432" priority="2970">
      <formula>IF(RIGHT(TEXT(Y847,"0.#"),1)=".",TRUE,FALSE)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 RIGHT(TEXT(AL1110,"0.#"),1)&lt;&gt;"."),TRUE,FALSE)</formula>
    </cfRule>
    <cfRule type="expression" dxfId="2402" priority="2876">
      <formula>IF(AND(AL1110&gt;=0, RIGHT(TEXT(AL1110,"0.#"),1)="."),TRUE,FALSE)</formula>
    </cfRule>
    <cfRule type="expression" dxfId="2401" priority="2877">
      <formula>IF(AND(AL1110&lt;0, RIGHT(TEXT(AL1110,"0.#"),1)&lt;&gt;"."),TRUE,FALSE)</formula>
    </cfRule>
    <cfRule type="expression" dxfId="2400" priority="2878">
      <formula>IF(AND(AL1110&lt;0, 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L845:AO846">
    <cfRule type="expression" dxfId="2389" priority="2827">
      <formula>IF(AND(AL845&gt;=0, RIGHT(TEXT(AL845,"0.#"),1)&lt;&gt;"."),TRUE,FALSE)</formula>
    </cfRule>
    <cfRule type="expression" dxfId="2388" priority="2828">
      <formula>IF(AND(AL845&gt;=0, RIGHT(TEXT(AL845,"0.#"),1)="."),TRUE,FALSE)</formula>
    </cfRule>
    <cfRule type="expression" dxfId="2387" priority="2829">
      <formula>IF(AND(AL845&lt;0, RIGHT(TEXT(AL845,"0.#"),1)&lt;&gt;"."),TRUE,FALSE)</formula>
    </cfRule>
    <cfRule type="expression" dxfId="2386" priority="2830">
      <formula>IF(AND(AL845&lt;0, RIGHT(TEXT(AL845,"0.#"),1)="."),TRUE,FALSE)</formula>
    </cfRule>
  </conditionalFormatting>
  <conditionalFormatting sqref="Y845:Y846">
    <cfRule type="expression" dxfId="2385" priority="2825">
      <formula>IF(RIGHT(TEXT(Y845,"0.#"),1)=".",FALSE,TRUE)</formula>
    </cfRule>
    <cfRule type="expression" dxfId="2384" priority="2826">
      <formula>IF(RIGHT(TEXT(Y845,"0.#"),1)=".",TRUE,FALSE)</formula>
    </cfRule>
  </conditionalFormatting>
  <conditionalFormatting sqref="AE492">
    <cfRule type="expression" dxfId="2383" priority="1613">
      <formula>IF(RIGHT(TEXT(AE492,"0.#"),1)=".",FALSE,TRUE)</formula>
    </cfRule>
    <cfRule type="expression" dxfId="2382" priority="1614">
      <formula>IF(RIGHT(TEXT(AE492,"0.#"),1)=".",TRUE,FALSE)</formula>
    </cfRule>
  </conditionalFormatting>
  <conditionalFormatting sqref="AE493">
    <cfRule type="expression" dxfId="2381" priority="1611">
      <formula>IF(RIGHT(TEXT(AE493,"0.#"),1)=".",FALSE,TRUE)</formula>
    </cfRule>
    <cfRule type="expression" dxfId="2380" priority="1612">
      <formula>IF(RIGHT(TEXT(AE493,"0.#"),1)=".",TRUE,FALSE)</formula>
    </cfRule>
  </conditionalFormatting>
  <conditionalFormatting sqref="AE494">
    <cfRule type="expression" dxfId="2379" priority="1609">
      <formula>IF(RIGHT(TEXT(AE494,"0.#"),1)=".",FALSE,TRUE)</formula>
    </cfRule>
    <cfRule type="expression" dxfId="2378" priority="1610">
      <formula>IF(RIGHT(TEXT(AE494,"0.#"),1)=".",TRUE,FALSE)</formula>
    </cfRule>
  </conditionalFormatting>
  <conditionalFormatting sqref="AQ493">
    <cfRule type="expression" dxfId="2377" priority="1589">
      <formula>IF(RIGHT(TEXT(AQ493,"0.#"),1)=".",FALSE,TRUE)</formula>
    </cfRule>
    <cfRule type="expression" dxfId="2376" priority="1590">
      <formula>IF(RIGHT(TEXT(AQ493,"0.#"),1)=".",TRUE,FALSE)</formula>
    </cfRule>
  </conditionalFormatting>
  <conditionalFormatting sqref="AQ494">
    <cfRule type="expression" dxfId="2375" priority="1587">
      <formula>IF(RIGHT(TEXT(AQ494,"0.#"),1)=".",FALSE,TRUE)</formula>
    </cfRule>
    <cfRule type="expression" dxfId="2374" priority="1588">
      <formula>IF(RIGHT(TEXT(AQ494,"0.#"),1)=".",TRUE,FALSE)</formula>
    </cfRule>
  </conditionalFormatting>
  <conditionalFormatting sqref="AQ492">
    <cfRule type="expression" dxfId="2373" priority="1585">
      <formula>IF(RIGHT(TEXT(AQ492,"0.#"),1)=".",FALSE,TRUE)</formula>
    </cfRule>
    <cfRule type="expression" dxfId="2372" priority="1586">
      <formula>IF(RIGHT(TEXT(AQ492,"0.#"),1)=".",TRUE,FALSE)</formula>
    </cfRule>
  </conditionalFormatting>
  <conditionalFormatting sqref="AU494">
    <cfRule type="expression" dxfId="2371" priority="1597">
      <formula>IF(RIGHT(TEXT(AU494,"0.#"),1)=".",FALSE,TRUE)</formula>
    </cfRule>
    <cfRule type="expression" dxfId="2370" priority="1598">
      <formula>IF(RIGHT(TEXT(AU494,"0.#"),1)=".",TRUE,FALSE)</formula>
    </cfRule>
  </conditionalFormatting>
  <conditionalFormatting sqref="AU492">
    <cfRule type="expression" dxfId="2369" priority="1601">
      <formula>IF(RIGHT(TEXT(AU492,"0.#"),1)=".",FALSE,TRUE)</formula>
    </cfRule>
    <cfRule type="expression" dxfId="2368" priority="1602">
      <formula>IF(RIGHT(TEXT(AU492,"0.#"),1)=".",TRUE,FALSE)</formula>
    </cfRule>
  </conditionalFormatting>
  <conditionalFormatting sqref="AU493">
    <cfRule type="expression" dxfId="2367" priority="1599">
      <formula>IF(RIGHT(TEXT(AU493,"0.#"),1)=".",FALSE,TRUE)</formula>
    </cfRule>
    <cfRule type="expression" dxfId="2366" priority="1600">
      <formula>IF(RIGHT(TEXT(AU493,"0.#"),1)=".",TRUE,FALSE)</formula>
    </cfRule>
  </conditionalFormatting>
  <conditionalFormatting sqref="AU583">
    <cfRule type="expression" dxfId="2365" priority="1117">
      <formula>IF(RIGHT(TEXT(AU583,"0.#"),1)=".",FALSE,TRUE)</formula>
    </cfRule>
    <cfRule type="expression" dxfId="2364" priority="1118">
      <formula>IF(RIGHT(TEXT(AU583,"0.#"),1)=".",TRUE,FALSE)</formula>
    </cfRule>
  </conditionalFormatting>
  <conditionalFormatting sqref="AU582">
    <cfRule type="expression" dxfId="2363" priority="1119">
      <formula>IF(RIGHT(TEXT(AU582,"0.#"),1)=".",FALSE,TRUE)</formula>
    </cfRule>
    <cfRule type="expression" dxfId="2362" priority="1120">
      <formula>IF(RIGHT(TEXT(AU582,"0.#"),1)=".",TRUE,FALSE)</formula>
    </cfRule>
  </conditionalFormatting>
  <conditionalFormatting sqref="AE499">
    <cfRule type="expression" dxfId="2361" priority="1579">
      <formula>IF(RIGHT(TEXT(AE499,"0.#"),1)=".",FALSE,TRUE)</formula>
    </cfRule>
    <cfRule type="expression" dxfId="2360" priority="1580">
      <formula>IF(RIGHT(TEXT(AE499,"0.#"),1)=".",TRUE,FALSE)</formula>
    </cfRule>
  </conditionalFormatting>
  <conditionalFormatting sqref="AE497">
    <cfRule type="expression" dxfId="2359" priority="1583">
      <formula>IF(RIGHT(TEXT(AE497,"0.#"),1)=".",FALSE,TRUE)</formula>
    </cfRule>
    <cfRule type="expression" dxfId="2358" priority="1584">
      <formula>IF(RIGHT(TEXT(AE497,"0.#"),1)=".",TRUE,FALSE)</formula>
    </cfRule>
  </conditionalFormatting>
  <conditionalFormatting sqref="AE498">
    <cfRule type="expression" dxfId="2357" priority="1581">
      <formula>IF(RIGHT(TEXT(AE498,"0.#"),1)=".",FALSE,TRUE)</formula>
    </cfRule>
    <cfRule type="expression" dxfId="2356" priority="1582">
      <formula>IF(RIGHT(TEXT(AE498,"0.#"),1)=".",TRUE,FALSE)</formula>
    </cfRule>
  </conditionalFormatting>
  <conditionalFormatting sqref="AU499">
    <cfRule type="expression" dxfId="2355" priority="1567">
      <formula>IF(RIGHT(TEXT(AU499,"0.#"),1)=".",FALSE,TRUE)</formula>
    </cfRule>
    <cfRule type="expression" dxfId="2354" priority="1568">
      <formula>IF(RIGHT(TEXT(AU499,"0.#"),1)=".",TRUE,FALSE)</formula>
    </cfRule>
  </conditionalFormatting>
  <conditionalFormatting sqref="AU497">
    <cfRule type="expression" dxfId="2353" priority="1571">
      <formula>IF(RIGHT(TEXT(AU497,"0.#"),1)=".",FALSE,TRUE)</formula>
    </cfRule>
    <cfRule type="expression" dxfId="2352" priority="1572">
      <formula>IF(RIGHT(TEXT(AU497,"0.#"),1)=".",TRUE,FALSE)</formula>
    </cfRule>
  </conditionalFormatting>
  <conditionalFormatting sqref="AU498">
    <cfRule type="expression" dxfId="2351" priority="1569">
      <formula>IF(RIGHT(TEXT(AU498,"0.#"),1)=".",FALSE,TRUE)</formula>
    </cfRule>
    <cfRule type="expression" dxfId="2350" priority="1570">
      <formula>IF(RIGHT(TEXT(AU498,"0.#"),1)=".",TRUE,FALSE)</formula>
    </cfRule>
  </conditionalFormatting>
  <conditionalFormatting sqref="AQ497">
    <cfRule type="expression" dxfId="2349" priority="1555">
      <formula>IF(RIGHT(TEXT(AQ497,"0.#"),1)=".",FALSE,TRUE)</formula>
    </cfRule>
    <cfRule type="expression" dxfId="2348" priority="1556">
      <formula>IF(RIGHT(TEXT(AQ497,"0.#"),1)=".",TRUE,FALSE)</formula>
    </cfRule>
  </conditionalFormatting>
  <conditionalFormatting sqref="AQ498">
    <cfRule type="expression" dxfId="2347" priority="1559">
      <formula>IF(RIGHT(TEXT(AQ498,"0.#"),1)=".",FALSE,TRUE)</formula>
    </cfRule>
    <cfRule type="expression" dxfId="2346" priority="1560">
      <formula>IF(RIGHT(TEXT(AQ498,"0.#"),1)=".",TRUE,FALSE)</formula>
    </cfRule>
  </conditionalFormatting>
  <conditionalFormatting sqref="AQ499">
    <cfRule type="expression" dxfId="2345" priority="1557">
      <formula>IF(RIGHT(TEXT(AQ499,"0.#"),1)=".",FALSE,TRUE)</formula>
    </cfRule>
    <cfRule type="expression" dxfId="2344" priority="1558">
      <formula>IF(RIGHT(TEXT(AQ499,"0.#"),1)=".",TRUE,FALSE)</formula>
    </cfRule>
  </conditionalFormatting>
  <conditionalFormatting sqref="AE504">
    <cfRule type="expression" dxfId="2343" priority="1549">
      <formula>IF(RIGHT(TEXT(AE504,"0.#"),1)=".",FALSE,TRUE)</formula>
    </cfRule>
    <cfRule type="expression" dxfId="2342" priority="1550">
      <formula>IF(RIGHT(TEXT(AE504,"0.#"),1)=".",TRUE,FALSE)</formula>
    </cfRule>
  </conditionalFormatting>
  <conditionalFormatting sqref="AE502">
    <cfRule type="expression" dxfId="2341" priority="1553">
      <formula>IF(RIGHT(TEXT(AE502,"0.#"),1)=".",FALSE,TRUE)</formula>
    </cfRule>
    <cfRule type="expression" dxfId="2340" priority="1554">
      <formula>IF(RIGHT(TEXT(AE502,"0.#"),1)=".",TRUE,FALSE)</formula>
    </cfRule>
  </conditionalFormatting>
  <conditionalFormatting sqref="AE503">
    <cfRule type="expression" dxfId="2339" priority="1551">
      <formula>IF(RIGHT(TEXT(AE503,"0.#"),1)=".",FALSE,TRUE)</formula>
    </cfRule>
    <cfRule type="expression" dxfId="2338" priority="1552">
      <formula>IF(RIGHT(TEXT(AE503,"0.#"),1)=".",TRUE,FALSE)</formula>
    </cfRule>
  </conditionalFormatting>
  <conditionalFormatting sqref="AU504">
    <cfRule type="expression" dxfId="2337" priority="1537">
      <formula>IF(RIGHT(TEXT(AU504,"0.#"),1)=".",FALSE,TRUE)</formula>
    </cfRule>
    <cfRule type="expression" dxfId="2336" priority="1538">
      <formula>IF(RIGHT(TEXT(AU504,"0.#"),1)=".",TRUE,FALSE)</formula>
    </cfRule>
  </conditionalFormatting>
  <conditionalFormatting sqref="AU502">
    <cfRule type="expression" dxfId="2335" priority="1541">
      <formula>IF(RIGHT(TEXT(AU502,"0.#"),1)=".",FALSE,TRUE)</formula>
    </cfRule>
    <cfRule type="expression" dxfId="2334" priority="1542">
      <formula>IF(RIGHT(TEXT(AU502,"0.#"),1)=".",TRUE,FALSE)</formula>
    </cfRule>
  </conditionalFormatting>
  <conditionalFormatting sqref="AU503">
    <cfRule type="expression" dxfId="2333" priority="1539">
      <formula>IF(RIGHT(TEXT(AU503,"0.#"),1)=".",FALSE,TRUE)</formula>
    </cfRule>
    <cfRule type="expression" dxfId="2332" priority="1540">
      <formula>IF(RIGHT(TEXT(AU503,"0.#"),1)=".",TRUE,FALSE)</formula>
    </cfRule>
  </conditionalFormatting>
  <conditionalFormatting sqref="AQ502">
    <cfRule type="expression" dxfId="2331" priority="1525">
      <formula>IF(RIGHT(TEXT(AQ502,"0.#"),1)=".",FALSE,TRUE)</formula>
    </cfRule>
    <cfRule type="expression" dxfId="2330" priority="1526">
      <formula>IF(RIGHT(TEXT(AQ502,"0.#"),1)=".",TRUE,FALSE)</formula>
    </cfRule>
  </conditionalFormatting>
  <conditionalFormatting sqref="AQ503">
    <cfRule type="expression" dxfId="2329" priority="1529">
      <formula>IF(RIGHT(TEXT(AQ503,"0.#"),1)=".",FALSE,TRUE)</formula>
    </cfRule>
    <cfRule type="expression" dxfId="2328" priority="1530">
      <formula>IF(RIGHT(TEXT(AQ503,"0.#"),1)=".",TRUE,FALSE)</formula>
    </cfRule>
  </conditionalFormatting>
  <conditionalFormatting sqref="AQ504">
    <cfRule type="expression" dxfId="2327" priority="1527">
      <formula>IF(RIGHT(TEXT(AQ504,"0.#"),1)=".",FALSE,TRUE)</formula>
    </cfRule>
    <cfRule type="expression" dxfId="2326" priority="1528">
      <formula>IF(RIGHT(TEXT(AQ504,"0.#"),1)=".",TRUE,FALSE)</formula>
    </cfRule>
  </conditionalFormatting>
  <conditionalFormatting sqref="AE509">
    <cfRule type="expression" dxfId="2325" priority="1519">
      <formula>IF(RIGHT(TEXT(AE509,"0.#"),1)=".",FALSE,TRUE)</formula>
    </cfRule>
    <cfRule type="expression" dxfId="2324" priority="1520">
      <formula>IF(RIGHT(TEXT(AE509,"0.#"),1)=".",TRUE,FALSE)</formula>
    </cfRule>
  </conditionalFormatting>
  <conditionalFormatting sqref="AE507">
    <cfRule type="expression" dxfId="2323" priority="1523">
      <formula>IF(RIGHT(TEXT(AE507,"0.#"),1)=".",FALSE,TRUE)</formula>
    </cfRule>
    <cfRule type="expression" dxfId="2322" priority="1524">
      <formula>IF(RIGHT(TEXT(AE507,"0.#"),1)=".",TRUE,FALSE)</formula>
    </cfRule>
  </conditionalFormatting>
  <conditionalFormatting sqref="AE508">
    <cfRule type="expression" dxfId="2321" priority="1521">
      <formula>IF(RIGHT(TEXT(AE508,"0.#"),1)=".",FALSE,TRUE)</formula>
    </cfRule>
    <cfRule type="expression" dxfId="2320" priority="1522">
      <formula>IF(RIGHT(TEXT(AE508,"0.#"),1)=".",TRUE,FALSE)</formula>
    </cfRule>
  </conditionalFormatting>
  <conditionalFormatting sqref="AU509">
    <cfRule type="expression" dxfId="2319" priority="1507">
      <formula>IF(RIGHT(TEXT(AU509,"0.#"),1)=".",FALSE,TRUE)</formula>
    </cfRule>
    <cfRule type="expression" dxfId="2318" priority="1508">
      <formula>IF(RIGHT(TEXT(AU509,"0.#"),1)=".",TRUE,FALSE)</formula>
    </cfRule>
  </conditionalFormatting>
  <conditionalFormatting sqref="AU507">
    <cfRule type="expression" dxfId="2317" priority="1511">
      <formula>IF(RIGHT(TEXT(AU507,"0.#"),1)=".",FALSE,TRUE)</formula>
    </cfRule>
    <cfRule type="expression" dxfId="2316" priority="1512">
      <formula>IF(RIGHT(TEXT(AU507,"0.#"),1)=".",TRUE,FALSE)</formula>
    </cfRule>
  </conditionalFormatting>
  <conditionalFormatting sqref="AU508">
    <cfRule type="expression" dxfId="2315" priority="1509">
      <formula>IF(RIGHT(TEXT(AU508,"0.#"),1)=".",FALSE,TRUE)</formula>
    </cfRule>
    <cfRule type="expression" dxfId="2314" priority="1510">
      <formula>IF(RIGHT(TEXT(AU508,"0.#"),1)=".",TRUE,FALSE)</formula>
    </cfRule>
  </conditionalFormatting>
  <conditionalFormatting sqref="AQ507">
    <cfRule type="expression" dxfId="2313" priority="1495">
      <formula>IF(RIGHT(TEXT(AQ507,"0.#"),1)=".",FALSE,TRUE)</formula>
    </cfRule>
    <cfRule type="expression" dxfId="2312" priority="1496">
      <formula>IF(RIGHT(TEXT(AQ507,"0.#"),1)=".",TRUE,FALSE)</formula>
    </cfRule>
  </conditionalFormatting>
  <conditionalFormatting sqref="AQ508">
    <cfRule type="expression" dxfId="2311" priority="1499">
      <formula>IF(RIGHT(TEXT(AQ508,"0.#"),1)=".",FALSE,TRUE)</formula>
    </cfRule>
    <cfRule type="expression" dxfId="2310" priority="1500">
      <formula>IF(RIGHT(TEXT(AQ508,"0.#"),1)=".",TRUE,FALSE)</formula>
    </cfRule>
  </conditionalFormatting>
  <conditionalFormatting sqref="AQ509">
    <cfRule type="expression" dxfId="2309" priority="1497">
      <formula>IF(RIGHT(TEXT(AQ509,"0.#"),1)=".",FALSE,TRUE)</formula>
    </cfRule>
    <cfRule type="expression" dxfId="2308" priority="1498">
      <formula>IF(RIGHT(TEXT(AQ509,"0.#"),1)=".",TRUE,FALSE)</formula>
    </cfRule>
  </conditionalFormatting>
  <conditionalFormatting sqref="AE465">
    <cfRule type="expression" dxfId="2307" priority="1789">
      <formula>IF(RIGHT(TEXT(AE465,"0.#"),1)=".",FALSE,TRUE)</formula>
    </cfRule>
    <cfRule type="expression" dxfId="2306" priority="1790">
      <formula>IF(RIGHT(TEXT(AE465,"0.#"),1)=".",TRUE,FALSE)</formula>
    </cfRule>
  </conditionalFormatting>
  <conditionalFormatting sqref="AE463">
    <cfRule type="expression" dxfId="2305" priority="1793">
      <formula>IF(RIGHT(TEXT(AE463,"0.#"),1)=".",FALSE,TRUE)</formula>
    </cfRule>
    <cfRule type="expression" dxfId="2304" priority="1794">
      <formula>IF(RIGHT(TEXT(AE463,"0.#"),1)=".",TRUE,FALSE)</formula>
    </cfRule>
  </conditionalFormatting>
  <conditionalFormatting sqref="AE464">
    <cfRule type="expression" dxfId="2303" priority="1791">
      <formula>IF(RIGHT(TEXT(AE464,"0.#"),1)=".",FALSE,TRUE)</formula>
    </cfRule>
    <cfRule type="expression" dxfId="2302" priority="1792">
      <formula>IF(RIGHT(TEXT(AE464,"0.#"),1)=".",TRUE,FALSE)</formula>
    </cfRule>
  </conditionalFormatting>
  <conditionalFormatting sqref="AM465">
    <cfRule type="expression" dxfId="2301" priority="1783">
      <formula>IF(RIGHT(TEXT(AM465,"0.#"),1)=".",FALSE,TRUE)</formula>
    </cfRule>
    <cfRule type="expression" dxfId="2300" priority="1784">
      <formula>IF(RIGHT(TEXT(AM465,"0.#"),1)=".",TRUE,FALSE)</formula>
    </cfRule>
  </conditionalFormatting>
  <conditionalFormatting sqref="AM463">
    <cfRule type="expression" dxfId="2299" priority="1787">
      <formula>IF(RIGHT(TEXT(AM463,"0.#"),1)=".",FALSE,TRUE)</formula>
    </cfRule>
    <cfRule type="expression" dxfId="2298" priority="1788">
      <formula>IF(RIGHT(TEXT(AM463,"0.#"),1)=".",TRUE,FALSE)</formula>
    </cfRule>
  </conditionalFormatting>
  <conditionalFormatting sqref="AM464">
    <cfRule type="expression" dxfId="2297" priority="1785">
      <formula>IF(RIGHT(TEXT(AM464,"0.#"),1)=".",FALSE,TRUE)</formula>
    </cfRule>
    <cfRule type="expression" dxfId="2296" priority="1786">
      <formula>IF(RIGHT(TEXT(AM464,"0.#"),1)=".",TRUE,FALSE)</formula>
    </cfRule>
  </conditionalFormatting>
  <conditionalFormatting sqref="AU465">
    <cfRule type="expression" dxfId="2295" priority="1777">
      <formula>IF(RIGHT(TEXT(AU465,"0.#"),1)=".",FALSE,TRUE)</formula>
    </cfRule>
    <cfRule type="expression" dxfId="2294" priority="1778">
      <formula>IF(RIGHT(TEXT(AU465,"0.#"),1)=".",TRUE,FALSE)</formula>
    </cfRule>
  </conditionalFormatting>
  <conditionalFormatting sqref="AU463">
    <cfRule type="expression" dxfId="2293" priority="1781">
      <formula>IF(RIGHT(TEXT(AU463,"0.#"),1)=".",FALSE,TRUE)</formula>
    </cfRule>
    <cfRule type="expression" dxfId="2292" priority="1782">
      <formula>IF(RIGHT(TEXT(AU463,"0.#"),1)=".",TRUE,FALSE)</formula>
    </cfRule>
  </conditionalFormatting>
  <conditionalFormatting sqref="AU464">
    <cfRule type="expression" dxfId="2291" priority="1779">
      <formula>IF(RIGHT(TEXT(AU464,"0.#"),1)=".",FALSE,TRUE)</formula>
    </cfRule>
    <cfRule type="expression" dxfId="2290" priority="1780">
      <formula>IF(RIGHT(TEXT(AU464,"0.#"),1)=".",TRUE,FALSE)</formula>
    </cfRule>
  </conditionalFormatting>
  <conditionalFormatting sqref="AI465">
    <cfRule type="expression" dxfId="2289" priority="1771">
      <formula>IF(RIGHT(TEXT(AI465,"0.#"),1)=".",FALSE,TRUE)</formula>
    </cfRule>
    <cfRule type="expression" dxfId="2288" priority="1772">
      <formula>IF(RIGHT(TEXT(AI465,"0.#"),1)=".",TRUE,FALSE)</formula>
    </cfRule>
  </conditionalFormatting>
  <conditionalFormatting sqref="AI463">
    <cfRule type="expression" dxfId="2287" priority="1775">
      <formula>IF(RIGHT(TEXT(AI463,"0.#"),1)=".",FALSE,TRUE)</formula>
    </cfRule>
    <cfRule type="expression" dxfId="2286" priority="1776">
      <formula>IF(RIGHT(TEXT(AI463,"0.#"),1)=".",TRUE,FALSE)</formula>
    </cfRule>
  </conditionalFormatting>
  <conditionalFormatting sqref="AI464">
    <cfRule type="expression" dxfId="2285" priority="1773">
      <formula>IF(RIGHT(TEXT(AI464,"0.#"),1)=".",FALSE,TRUE)</formula>
    </cfRule>
    <cfRule type="expression" dxfId="2284" priority="1774">
      <formula>IF(RIGHT(TEXT(AI464,"0.#"),1)=".",TRUE,FALSE)</formula>
    </cfRule>
  </conditionalFormatting>
  <conditionalFormatting sqref="AQ463">
    <cfRule type="expression" dxfId="2283" priority="1765">
      <formula>IF(RIGHT(TEXT(AQ463,"0.#"),1)=".",FALSE,TRUE)</formula>
    </cfRule>
    <cfRule type="expression" dxfId="2282" priority="1766">
      <formula>IF(RIGHT(TEXT(AQ463,"0.#"),1)=".",TRUE,FALSE)</formula>
    </cfRule>
  </conditionalFormatting>
  <conditionalFormatting sqref="AQ464">
    <cfRule type="expression" dxfId="2281" priority="1769">
      <formula>IF(RIGHT(TEXT(AQ464,"0.#"),1)=".",FALSE,TRUE)</formula>
    </cfRule>
    <cfRule type="expression" dxfId="2280" priority="1770">
      <formula>IF(RIGHT(TEXT(AQ464,"0.#"),1)=".",TRUE,FALSE)</formula>
    </cfRule>
  </conditionalFormatting>
  <conditionalFormatting sqref="AQ465">
    <cfRule type="expression" dxfId="2279" priority="1767">
      <formula>IF(RIGHT(TEXT(AQ465,"0.#"),1)=".",FALSE,TRUE)</formula>
    </cfRule>
    <cfRule type="expression" dxfId="2278" priority="1768">
      <formula>IF(RIGHT(TEXT(AQ465,"0.#"),1)=".",TRUE,FALSE)</formula>
    </cfRule>
  </conditionalFormatting>
  <conditionalFormatting sqref="AE470">
    <cfRule type="expression" dxfId="2277" priority="1759">
      <formula>IF(RIGHT(TEXT(AE470,"0.#"),1)=".",FALSE,TRUE)</formula>
    </cfRule>
    <cfRule type="expression" dxfId="2276" priority="1760">
      <formula>IF(RIGHT(TEXT(AE470,"0.#"),1)=".",TRUE,FALSE)</formula>
    </cfRule>
  </conditionalFormatting>
  <conditionalFormatting sqref="AE468">
    <cfRule type="expression" dxfId="2275" priority="1763">
      <formula>IF(RIGHT(TEXT(AE468,"0.#"),1)=".",FALSE,TRUE)</formula>
    </cfRule>
    <cfRule type="expression" dxfId="2274" priority="1764">
      <formula>IF(RIGHT(TEXT(AE468,"0.#"),1)=".",TRUE,FALSE)</formula>
    </cfRule>
  </conditionalFormatting>
  <conditionalFormatting sqref="AE469">
    <cfRule type="expression" dxfId="2273" priority="1761">
      <formula>IF(RIGHT(TEXT(AE469,"0.#"),1)=".",FALSE,TRUE)</formula>
    </cfRule>
    <cfRule type="expression" dxfId="2272" priority="1762">
      <formula>IF(RIGHT(TEXT(AE469,"0.#"),1)=".",TRUE,FALSE)</formula>
    </cfRule>
  </conditionalFormatting>
  <conditionalFormatting sqref="AM470">
    <cfRule type="expression" dxfId="2271" priority="1753">
      <formula>IF(RIGHT(TEXT(AM470,"0.#"),1)=".",FALSE,TRUE)</formula>
    </cfRule>
    <cfRule type="expression" dxfId="2270" priority="1754">
      <formula>IF(RIGHT(TEXT(AM470,"0.#"),1)=".",TRUE,FALSE)</formula>
    </cfRule>
  </conditionalFormatting>
  <conditionalFormatting sqref="AM468">
    <cfRule type="expression" dxfId="2269" priority="1757">
      <formula>IF(RIGHT(TEXT(AM468,"0.#"),1)=".",FALSE,TRUE)</formula>
    </cfRule>
    <cfRule type="expression" dxfId="2268" priority="1758">
      <formula>IF(RIGHT(TEXT(AM468,"0.#"),1)=".",TRUE,FALSE)</formula>
    </cfRule>
  </conditionalFormatting>
  <conditionalFormatting sqref="AM469">
    <cfRule type="expression" dxfId="2267" priority="1755">
      <formula>IF(RIGHT(TEXT(AM469,"0.#"),1)=".",FALSE,TRUE)</formula>
    </cfRule>
    <cfRule type="expression" dxfId="2266" priority="1756">
      <formula>IF(RIGHT(TEXT(AM469,"0.#"),1)=".",TRUE,FALSE)</formula>
    </cfRule>
  </conditionalFormatting>
  <conditionalFormatting sqref="AU470">
    <cfRule type="expression" dxfId="2265" priority="1747">
      <formula>IF(RIGHT(TEXT(AU470,"0.#"),1)=".",FALSE,TRUE)</formula>
    </cfRule>
    <cfRule type="expression" dxfId="2264" priority="1748">
      <formula>IF(RIGHT(TEXT(AU470,"0.#"),1)=".",TRUE,FALSE)</formula>
    </cfRule>
  </conditionalFormatting>
  <conditionalFormatting sqref="AU468">
    <cfRule type="expression" dxfId="2263" priority="1751">
      <formula>IF(RIGHT(TEXT(AU468,"0.#"),1)=".",FALSE,TRUE)</formula>
    </cfRule>
    <cfRule type="expression" dxfId="2262" priority="1752">
      <formula>IF(RIGHT(TEXT(AU468,"0.#"),1)=".",TRUE,FALSE)</formula>
    </cfRule>
  </conditionalFormatting>
  <conditionalFormatting sqref="AU469">
    <cfRule type="expression" dxfId="2261" priority="1749">
      <formula>IF(RIGHT(TEXT(AU469,"0.#"),1)=".",FALSE,TRUE)</formula>
    </cfRule>
    <cfRule type="expression" dxfId="2260" priority="1750">
      <formula>IF(RIGHT(TEXT(AU469,"0.#"),1)=".",TRUE,FALSE)</formula>
    </cfRule>
  </conditionalFormatting>
  <conditionalFormatting sqref="AI470">
    <cfRule type="expression" dxfId="2259" priority="1741">
      <formula>IF(RIGHT(TEXT(AI470,"0.#"),1)=".",FALSE,TRUE)</formula>
    </cfRule>
    <cfRule type="expression" dxfId="2258" priority="1742">
      <formula>IF(RIGHT(TEXT(AI470,"0.#"),1)=".",TRUE,FALSE)</formula>
    </cfRule>
  </conditionalFormatting>
  <conditionalFormatting sqref="AI468">
    <cfRule type="expression" dxfId="2257" priority="1745">
      <formula>IF(RIGHT(TEXT(AI468,"0.#"),1)=".",FALSE,TRUE)</formula>
    </cfRule>
    <cfRule type="expression" dxfId="2256" priority="1746">
      <formula>IF(RIGHT(TEXT(AI468,"0.#"),1)=".",TRUE,FALSE)</formula>
    </cfRule>
  </conditionalFormatting>
  <conditionalFormatting sqref="AI469">
    <cfRule type="expression" dxfId="2255" priority="1743">
      <formula>IF(RIGHT(TEXT(AI469,"0.#"),1)=".",FALSE,TRUE)</formula>
    </cfRule>
    <cfRule type="expression" dxfId="2254" priority="1744">
      <formula>IF(RIGHT(TEXT(AI469,"0.#"),1)=".",TRUE,FALSE)</formula>
    </cfRule>
  </conditionalFormatting>
  <conditionalFormatting sqref="AQ468">
    <cfRule type="expression" dxfId="2253" priority="1735">
      <formula>IF(RIGHT(TEXT(AQ468,"0.#"),1)=".",FALSE,TRUE)</formula>
    </cfRule>
    <cfRule type="expression" dxfId="2252" priority="1736">
      <formula>IF(RIGHT(TEXT(AQ468,"0.#"),1)=".",TRUE,FALSE)</formula>
    </cfRule>
  </conditionalFormatting>
  <conditionalFormatting sqref="AQ469">
    <cfRule type="expression" dxfId="2251" priority="1739">
      <formula>IF(RIGHT(TEXT(AQ469,"0.#"),1)=".",FALSE,TRUE)</formula>
    </cfRule>
    <cfRule type="expression" dxfId="2250" priority="1740">
      <formula>IF(RIGHT(TEXT(AQ469,"0.#"),1)=".",TRUE,FALSE)</formula>
    </cfRule>
  </conditionalFormatting>
  <conditionalFormatting sqref="AQ470">
    <cfRule type="expression" dxfId="2249" priority="1737">
      <formula>IF(RIGHT(TEXT(AQ470,"0.#"),1)=".",FALSE,TRUE)</formula>
    </cfRule>
    <cfRule type="expression" dxfId="2248" priority="1738">
      <formula>IF(RIGHT(TEXT(AQ470,"0.#"),1)=".",TRUE,FALSE)</formula>
    </cfRule>
  </conditionalFormatting>
  <conditionalFormatting sqref="AE475">
    <cfRule type="expression" dxfId="2247" priority="1729">
      <formula>IF(RIGHT(TEXT(AE475,"0.#"),1)=".",FALSE,TRUE)</formula>
    </cfRule>
    <cfRule type="expression" dxfId="2246" priority="1730">
      <formula>IF(RIGHT(TEXT(AE475,"0.#"),1)=".",TRUE,FALSE)</formula>
    </cfRule>
  </conditionalFormatting>
  <conditionalFormatting sqref="AE473">
    <cfRule type="expression" dxfId="2245" priority="1733">
      <formula>IF(RIGHT(TEXT(AE473,"0.#"),1)=".",FALSE,TRUE)</formula>
    </cfRule>
    <cfRule type="expression" dxfId="2244" priority="1734">
      <formula>IF(RIGHT(TEXT(AE473,"0.#"),1)=".",TRUE,FALSE)</formula>
    </cfRule>
  </conditionalFormatting>
  <conditionalFormatting sqref="AE474">
    <cfRule type="expression" dxfId="2243" priority="1731">
      <formula>IF(RIGHT(TEXT(AE474,"0.#"),1)=".",FALSE,TRUE)</formula>
    </cfRule>
    <cfRule type="expression" dxfId="2242" priority="1732">
      <formula>IF(RIGHT(TEXT(AE474,"0.#"),1)=".",TRUE,FALSE)</formula>
    </cfRule>
  </conditionalFormatting>
  <conditionalFormatting sqref="AM475">
    <cfRule type="expression" dxfId="2241" priority="1723">
      <formula>IF(RIGHT(TEXT(AM475,"0.#"),1)=".",FALSE,TRUE)</formula>
    </cfRule>
    <cfRule type="expression" dxfId="2240" priority="1724">
      <formula>IF(RIGHT(TEXT(AM475,"0.#"),1)=".",TRUE,FALSE)</formula>
    </cfRule>
  </conditionalFormatting>
  <conditionalFormatting sqref="AM473">
    <cfRule type="expression" dxfId="2239" priority="1727">
      <formula>IF(RIGHT(TEXT(AM473,"0.#"),1)=".",FALSE,TRUE)</formula>
    </cfRule>
    <cfRule type="expression" dxfId="2238" priority="1728">
      <formula>IF(RIGHT(TEXT(AM473,"0.#"),1)=".",TRUE,FALSE)</formula>
    </cfRule>
  </conditionalFormatting>
  <conditionalFormatting sqref="AM474">
    <cfRule type="expression" dxfId="2237" priority="1725">
      <formula>IF(RIGHT(TEXT(AM474,"0.#"),1)=".",FALSE,TRUE)</formula>
    </cfRule>
    <cfRule type="expression" dxfId="2236" priority="1726">
      <formula>IF(RIGHT(TEXT(AM474,"0.#"),1)=".",TRUE,FALSE)</formula>
    </cfRule>
  </conditionalFormatting>
  <conditionalFormatting sqref="AU475">
    <cfRule type="expression" dxfId="2235" priority="1717">
      <formula>IF(RIGHT(TEXT(AU475,"0.#"),1)=".",FALSE,TRUE)</formula>
    </cfRule>
    <cfRule type="expression" dxfId="2234" priority="1718">
      <formula>IF(RIGHT(TEXT(AU475,"0.#"),1)=".",TRUE,FALSE)</formula>
    </cfRule>
  </conditionalFormatting>
  <conditionalFormatting sqref="AU473">
    <cfRule type="expression" dxfId="2233" priority="1721">
      <formula>IF(RIGHT(TEXT(AU473,"0.#"),1)=".",FALSE,TRUE)</formula>
    </cfRule>
    <cfRule type="expression" dxfId="2232" priority="1722">
      <formula>IF(RIGHT(TEXT(AU473,"0.#"),1)=".",TRUE,FALSE)</formula>
    </cfRule>
  </conditionalFormatting>
  <conditionalFormatting sqref="AU474">
    <cfRule type="expression" dxfId="2231" priority="1719">
      <formula>IF(RIGHT(TEXT(AU474,"0.#"),1)=".",FALSE,TRUE)</formula>
    </cfRule>
    <cfRule type="expression" dxfId="2230" priority="1720">
      <formula>IF(RIGHT(TEXT(AU474,"0.#"),1)=".",TRUE,FALSE)</formula>
    </cfRule>
  </conditionalFormatting>
  <conditionalFormatting sqref="AI475">
    <cfRule type="expression" dxfId="2229" priority="1711">
      <formula>IF(RIGHT(TEXT(AI475,"0.#"),1)=".",FALSE,TRUE)</formula>
    </cfRule>
    <cfRule type="expression" dxfId="2228" priority="1712">
      <formula>IF(RIGHT(TEXT(AI475,"0.#"),1)=".",TRUE,FALSE)</formula>
    </cfRule>
  </conditionalFormatting>
  <conditionalFormatting sqref="AI473">
    <cfRule type="expression" dxfId="2227" priority="1715">
      <formula>IF(RIGHT(TEXT(AI473,"0.#"),1)=".",FALSE,TRUE)</formula>
    </cfRule>
    <cfRule type="expression" dxfId="2226" priority="1716">
      <formula>IF(RIGHT(TEXT(AI473,"0.#"),1)=".",TRUE,FALSE)</formula>
    </cfRule>
  </conditionalFormatting>
  <conditionalFormatting sqref="AI474">
    <cfRule type="expression" dxfId="2225" priority="1713">
      <formula>IF(RIGHT(TEXT(AI474,"0.#"),1)=".",FALSE,TRUE)</formula>
    </cfRule>
    <cfRule type="expression" dxfId="2224" priority="1714">
      <formula>IF(RIGHT(TEXT(AI474,"0.#"),1)=".",TRUE,FALSE)</formula>
    </cfRule>
  </conditionalFormatting>
  <conditionalFormatting sqref="AQ473">
    <cfRule type="expression" dxfId="2223" priority="1705">
      <formula>IF(RIGHT(TEXT(AQ473,"0.#"),1)=".",FALSE,TRUE)</formula>
    </cfRule>
    <cfRule type="expression" dxfId="2222" priority="1706">
      <formula>IF(RIGHT(TEXT(AQ473,"0.#"),1)=".",TRUE,FALSE)</formula>
    </cfRule>
  </conditionalFormatting>
  <conditionalFormatting sqref="AQ474">
    <cfRule type="expression" dxfId="2221" priority="1709">
      <formula>IF(RIGHT(TEXT(AQ474,"0.#"),1)=".",FALSE,TRUE)</formula>
    </cfRule>
    <cfRule type="expression" dxfId="2220" priority="1710">
      <formula>IF(RIGHT(TEXT(AQ474,"0.#"),1)=".",TRUE,FALSE)</formula>
    </cfRule>
  </conditionalFormatting>
  <conditionalFormatting sqref="AQ475">
    <cfRule type="expression" dxfId="2219" priority="1707">
      <formula>IF(RIGHT(TEXT(AQ475,"0.#"),1)=".",FALSE,TRUE)</formula>
    </cfRule>
    <cfRule type="expression" dxfId="2218" priority="1708">
      <formula>IF(RIGHT(TEXT(AQ475,"0.#"),1)=".",TRUE,FALSE)</formula>
    </cfRule>
  </conditionalFormatting>
  <conditionalFormatting sqref="AE480">
    <cfRule type="expression" dxfId="2217" priority="1699">
      <formula>IF(RIGHT(TEXT(AE480,"0.#"),1)=".",FALSE,TRUE)</formula>
    </cfRule>
    <cfRule type="expression" dxfId="2216" priority="1700">
      <formula>IF(RIGHT(TEXT(AE480,"0.#"),1)=".",TRUE,FALSE)</formula>
    </cfRule>
  </conditionalFormatting>
  <conditionalFormatting sqref="AE478">
    <cfRule type="expression" dxfId="2215" priority="1703">
      <formula>IF(RIGHT(TEXT(AE478,"0.#"),1)=".",FALSE,TRUE)</formula>
    </cfRule>
    <cfRule type="expression" dxfId="2214" priority="1704">
      <formula>IF(RIGHT(TEXT(AE478,"0.#"),1)=".",TRUE,FALSE)</formula>
    </cfRule>
  </conditionalFormatting>
  <conditionalFormatting sqref="AE479">
    <cfRule type="expression" dxfId="2213" priority="1701">
      <formula>IF(RIGHT(TEXT(AE479,"0.#"),1)=".",FALSE,TRUE)</formula>
    </cfRule>
    <cfRule type="expression" dxfId="2212" priority="1702">
      <formula>IF(RIGHT(TEXT(AE479,"0.#"),1)=".",TRUE,FALSE)</formula>
    </cfRule>
  </conditionalFormatting>
  <conditionalFormatting sqref="AM480">
    <cfRule type="expression" dxfId="2211" priority="1693">
      <formula>IF(RIGHT(TEXT(AM480,"0.#"),1)=".",FALSE,TRUE)</formula>
    </cfRule>
    <cfRule type="expression" dxfId="2210" priority="1694">
      <formula>IF(RIGHT(TEXT(AM480,"0.#"),1)=".",TRUE,FALSE)</formula>
    </cfRule>
  </conditionalFormatting>
  <conditionalFormatting sqref="AM478">
    <cfRule type="expression" dxfId="2209" priority="1697">
      <formula>IF(RIGHT(TEXT(AM478,"0.#"),1)=".",FALSE,TRUE)</formula>
    </cfRule>
    <cfRule type="expression" dxfId="2208" priority="1698">
      <formula>IF(RIGHT(TEXT(AM478,"0.#"),1)=".",TRUE,FALSE)</formula>
    </cfRule>
  </conditionalFormatting>
  <conditionalFormatting sqref="AM479">
    <cfRule type="expression" dxfId="2207" priority="1695">
      <formula>IF(RIGHT(TEXT(AM479,"0.#"),1)=".",FALSE,TRUE)</formula>
    </cfRule>
    <cfRule type="expression" dxfId="2206" priority="1696">
      <formula>IF(RIGHT(TEXT(AM479,"0.#"),1)=".",TRUE,FALSE)</formula>
    </cfRule>
  </conditionalFormatting>
  <conditionalFormatting sqref="AU480">
    <cfRule type="expression" dxfId="2205" priority="1687">
      <formula>IF(RIGHT(TEXT(AU480,"0.#"),1)=".",FALSE,TRUE)</formula>
    </cfRule>
    <cfRule type="expression" dxfId="2204" priority="1688">
      <formula>IF(RIGHT(TEXT(AU480,"0.#"),1)=".",TRUE,FALSE)</formula>
    </cfRule>
  </conditionalFormatting>
  <conditionalFormatting sqref="AU478">
    <cfRule type="expression" dxfId="2203" priority="1691">
      <formula>IF(RIGHT(TEXT(AU478,"0.#"),1)=".",FALSE,TRUE)</formula>
    </cfRule>
    <cfRule type="expression" dxfId="2202" priority="1692">
      <formula>IF(RIGHT(TEXT(AU478,"0.#"),1)=".",TRUE,FALSE)</formula>
    </cfRule>
  </conditionalFormatting>
  <conditionalFormatting sqref="AU479">
    <cfRule type="expression" dxfId="2201" priority="1689">
      <formula>IF(RIGHT(TEXT(AU479,"0.#"),1)=".",FALSE,TRUE)</formula>
    </cfRule>
    <cfRule type="expression" dxfId="2200" priority="1690">
      <formula>IF(RIGHT(TEXT(AU479,"0.#"),1)=".",TRUE,FALSE)</formula>
    </cfRule>
  </conditionalFormatting>
  <conditionalFormatting sqref="AI480">
    <cfRule type="expression" dxfId="2199" priority="1681">
      <formula>IF(RIGHT(TEXT(AI480,"0.#"),1)=".",FALSE,TRUE)</formula>
    </cfRule>
    <cfRule type="expression" dxfId="2198" priority="1682">
      <formula>IF(RIGHT(TEXT(AI480,"0.#"),1)=".",TRUE,FALSE)</formula>
    </cfRule>
  </conditionalFormatting>
  <conditionalFormatting sqref="AI478">
    <cfRule type="expression" dxfId="2197" priority="1685">
      <formula>IF(RIGHT(TEXT(AI478,"0.#"),1)=".",FALSE,TRUE)</formula>
    </cfRule>
    <cfRule type="expression" dxfId="2196" priority="1686">
      <formula>IF(RIGHT(TEXT(AI478,"0.#"),1)=".",TRUE,FALSE)</formula>
    </cfRule>
  </conditionalFormatting>
  <conditionalFormatting sqref="AI479">
    <cfRule type="expression" dxfId="2195" priority="1683">
      <formula>IF(RIGHT(TEXT(AI479,"0.#"),1)=".",FALSE,TRUE)</formula>
    </cfRule>
    <cfRule type="expression" dxfId="2194" priority="1684">
      <formula>IF(RIGHT(TEXT(AI479,"0.#"),1)=".",TRUE,FALSE)</formula>
    </cfRule>
  </conditionalFormatting>
  <conditionalFormatting sqref="AQ478">
    <cfRule type="expression" dxfId="2193" priority="1675">
      <formula>IF(RIGHT(TEXT(AQ478,"0.#"),1)=".",FALSE,TRUE)</formula>
    </cfRule>
    <cfRule type="expression" dxfId="2192" priority="1676">
      <formula>IF(RIGHT(TEXT(AQ478,"0.#"),1)=".",TRUE,FALSE)</formula>
    </cfRule>
  </conditionalFormatting>
  <conditionalFormatting sqref="AQ479">
    <cfRule type="expression" dxfId="2191" priority="1679">
      <formula>IF(RIGHT(TEXT(AQ479,"0.#"),1)=".",FALSE,TRUE)</formula>
    </cfRule>
    <cfRule type="expression" dxfId="2190" priority="1680">
      <formula>IF(RIGHT(TEXT(AQ479,"0.#"),1)=".",TRUE,FALSE)</formula>
    </cfRule>
  </conditionalFormatting>
  <conditionalFormatting sqref="AQ480">
    <cfRule type="expression" dxfId="2189" priority="1677">
      <formula>IF(RIGHT(TEXT(AQ480,"0.#"),1)=".",FALSE,TRUE)</formula>
    </cfRule>
    <cfRule type="expression" dxfId="2188" priority="1678">
      <formula>IF(RIGHT(TEXT(AQ480,"0.#"),1)=".",TRUE,FALSE)</formula>
    </cfRule>
  </conditionalFormatting>
  <conditionalFormatting sqref="AM47">
    <cfRule type="expression" dxfId="2187" priority="1969">
      <formula>IF(RIGHT(TEXT(AM47,"0.#"),1)=".",FALSE,TRUE)</formula>
    </cfRule>
    <cfRule type="expression" dxfId="2186" priority="1970">
      <formula>IF(RIGHT(TEXT(AM47,"0.#"),1)=".",TRUE,FALSE)</formula>
    </cfRule>
  </conditionalFormatting>
  <conditionalFormatting sqref="AI46">
    <cfRule type="expression" dxfId="2185" priority="1973">
      <formula>IF(RIGHT(TEXT(AI46,"0.#"),1)=".",FALSE,TRUE)</formula>
    </cfRule>
    <cfRule type="expression" dxfId="2184" priority="1974">
      <formula>IF(RIGHT(TEXT(AI46,"0.#"),1)=".",TRUE,FALSE)</formula>
    </cfRule>
  </conditionalFormatting>
  <conditionalFormatting sqref="AM46">
    <cfRule type="expression" dxfId="2183" priority="1971">
      <formula>IF(RIGHT(TEXT(AM46,"0.#"),1)=".",FALSE,TRUE)</formula>
    </cfRule>
    <cfRule type="expression" dxfId="2182" priority="1972">
      <formula>IF(RIGHT(TEXT(AM46,"0.#"),1)=".",TRUE,FALSE)</formula>
    </cfRule>
  </conditionalFormatting>
  <conditionalFormatting sqref="AU46:AU48">
    <cfRule type="expression" dxfId="2181" priority="1963">
      <formula>IF(RIGHT(TEXT(AU46,"0.#"),1)=".",FALSE,TRUE)</formula>
    </cfRule>
    <cfRule type="expression" dxfId="2180" priority="1964">
      <formula>IF(RIGHT(TEXT(AU46,"0.#"),1)=".",TRUE,FALSE)</formula>
    </cfRule>
  </conditionalFormatting>
  <conditionalFormatting sqref="AM48">
    <cfRule type="expression" dxfId="2179" priority="1967">
      <formula>IF(RIGHT(TEXT(AM48,"0.#"),1)=".",FALSE,TRUE)</formula>
    </cfRule>
    <cfRule type="expression" dxfId="2178" priority="1968">
      <formula>IF(RIGHT(TEXT(AM48,"0.#"),1)=".",TRUE,FALSE)</formula>
    </cfRule>
  </conditionalFormatting>
  <conditionalFormatting sqref="AQ46:AQ48">
    <cfRule type="expression" dxfId="2177" priority="1965">
      <formula>IF(RIGHT(TEXT(AQ46,"0.#"),1)=".",FALSE,TRUE)</formula>
    </cfRule>
    <cfRule type="expression" dxfId="2176" priority="1966">
      <formula>IF(RIGHT(TEXT(AQ46,"0.#"),1)=".",TRUE,FALSE)</formula>
    </cfRule>
  </conditionalFormatting>
  <conditionalFormatting sqref="AE146:AE147 AI146:AI147 AM146:AM147 AQ146:AQ147 AU146:AU147">
    <cfRule type="expression" dxfId="2175" priority="1957">
      <formula>IF(RIGHT(TEXT(AE146,"0.#"),1)=".",FALSE,TRUE)</formula>
    </cfRule>
    <cfRule type="expression" dxfId="2174" priority="1958">
      <formula>IF(RIGHT(TEXT(AE146,"0.#"),1)=".",TRUE,FALSE)</formula>
    </cfRule>
  </conditionalFormatting>
  <conditionalFormatting sqref="AE138:AE139 AI138:AI139 AM138:AM139 AQ138:AQ139 AU138:AU139">
    <cfRule type="expression" dxfId="2173" priority="1961">
      <formula>IF(RIGHT(TEXT(AE138,"0.#"),1)=".",FALSE,TRUE)</formula>
    </cfRule>
    <cfRule type="expression" dxfId="2172" priority="1962">
      <formula>IF(RIGHT(TEXT(AE138,"0.#"),1)=".",TRUE,FALSE)</formula>
    </cfRule>
  </conditionalFormatting>
  <conditionalFormatting sqref="AE142:AE143 AI142:AI143 AM142:AM143 AQ142:AQ143 AU142:AU143">
    <cfRule type="expression" dxfId="2171" priority="1959">
      <formula>IF(RIGHT(TEXT(AE142,"0.#"),1)=".",FALSE,TRUE)</formula>
    </cfRule>
    <cfRule type="expression" dxfId="2170" priority="1960">
      <formula>IF(RIGHT(TEXT(AE142,"0.#"),1)=".",TRUE,FALSE)</formula>
    </cfRule>
  </conditionalFormatting>
  <conditionalFormatting sqref="AE198:AE199 AI198:AI199 AM198:AM199 AQ198:AQ199 AU198:AU199">
    <cfRule type="expression" dxfId="2169" priority="1951">
      <formula>IF(RIGHT(TEXT(AE198,"0.#"),1)=".",FALSE,TRUE)</formula>
    </cfRule>
    <cfRule type="expression" dxfId="2168" priority="1952">
      <formula>IF(RIGHT(TEXT(AE198,"0.#"),1)=".",TRUE,FALSE)</formula>
    </cfRule>
  </conditionalFormatting>
  <conditionalFormatting sqref="AE150:AE151 AI150:AI151 AM150:AM151 AQ150:AQ151 AU150:AU151">
    <cfRule type="expression" dxfId="2167" priority="1955">
      <formula>IF(RIGHT(TEXT(AE150,"0.#"),1)=".",FALSE,TRUE)</formula>
    </cfRule>
    <cfRule type="expression" dxfId="2166" priority="1956">
      <formula>IF(RIGHT(TEXT(AE150,"0.#"),1)=".",TRUE,FALSE)</formula>
    </cfRule>
  </conditionalFormatting>
  <conditionalFormatting sqref="AE194:AE195 AI194:AI195 AM194:AM195 AQ194:AQ195 AU194:AU195">
    <cfRule type="expression" dxfId="2165" priority="1953">
      <formula>IF(RIGHT(TEXT(AE194,"0.#"),1)=".",FALSE,TRUE)</formula>
    </cfRule>
    <cfRule type="expression" dxfId="2164" priority="1954">
      <formula>IF(RIGHT(TEXT(AE194,"0.#"),1)=".",TRUE,FALSE)</formula>
    </cfRule>
  </conditionalFormatting>
  <conditionalFormatting sqref="AE210:AE211 AI210:AI211 AM210:AM211 AQ210:AQ211 AU210:AU211">
    <cfRule type="expression" dxfId="2163" priority="1945">
      <formula>IF(RIGHT(TEXT(AE210,"0.#"),1)=".",FALSE,TRUE)</formula>
    </cfRule>
    <cfRule type="expression" dxfId="2162" priority="1946">
      <formula>IF(RIGHT(TEXT(AE210,"0.#"),1)=".",TRUE,FALSE)</formula>
    </cfRule>
  </conditionalFormatting>
  <conditionalFormatting sqref="AE202:AE203 AI202:AI203 AM202:AM203 AQ202:AQ203 AU202:AU203">
    <cfRule type="expression" dxfId="2161" priority="1949">
      <formula>IF(RIGHT(TEXT(AE202,"0.#"),1)=".",FALSE,TRUE)</formula>
    </cfRule>
    <cfRule type="expression" dxfId="2160" priority="1950">
      <formula>IF(RIGHT(TEXT(AE202,"0.#"),1)=".",TRUE,FALSE)</formula>
    </cfRule>
  </conditionalFormatting>
  <conditionalFormatting sqref="AE206:AE207 AI206:AI207 AM206:AM207 AQ206:AQ207 AU206:AU207">
    <cfRule type="expression" dxfId="2159" priority="1947">
      <formula>IF(RIGHT(TEXT(AE206,"0.#"),1)=".",FALSE,TRUE)</formula>
    </cfRule>
    <cfRule type="expression" dxfId="2158" priority="1948">
      <formula>IF(RIGHT(TEXT(AE206,"0.#"),1)=".",TRUE,FALSE)</formula>
    </cfRule>
  </conditionalFormatting>
  <conditionalFormatting sqref="AE262:AE263 AI262:AI263 AM262:AM263 AQ262:AQ263 AU262:AU263">
    <cfRule type="expression" dxfId="2157" priority="1939">
      <formula>IF(RIGHT(TEXT(AE262,"0.#"),1)=".",FALSE,TRUE)</formula>
    </cfRule>
    <cfRule type="expression" dxfId="2156" priority="1940">
      <formula>IF(RIGHT(TEXT(AE262,"0.#"),1)=".",TRUE,FALSE)</formula>
    </cfRule>
  </conditionalFormatting>
  <conditionalFormatting sqref="AE254:AE255 AI254:AI255 AM254:AM255 AQ254:AQ255 AU254:AU255">
    <cfRule type="expression" dxfId="2155" priority="1943">
      <formula>IF(RIGHT(TEXT(AE254,"0.#"),1)=".",FALSE,TRUE)</formula>
    </cfRule>
    <cfRule type="expression" dxfId="2154" priority="1944">
      <formula>IF(RIGHT(TEXT(AE254,"0.#"),1)=".",TRUE,FALSE)</formula>
    </cfRule>
  </conditionalFormatting>
  <conditionalFormatting sqref="AE258:AE259 AI258:AI259 AM258:AM259 AQ258:AQ259 AU258:AU259">
    <cfRule type="expression" dxfId="2153" priority="1941">
      <formula>IF(RIGHT(TEXT(AE258,"0.#"),1)=".",FALSE,TRUE)</formula>
    </cfRule>
    <cfRule type="expression" dxfId="2152" priority="1942">
      <formula>IF(RIGHT(TEXT(AE258,"0.#"),1)=".",TRUE,FALSE)</formula>
    </cfRule>
  </conditionalFormatting>
  <conditionalFormatting sqref="AE314:AE315 AI314:AI315 AM314:AM315 AQ314:AQ315 AU314:AU315">
    <cfRule type="expression" dxfId="2151" priority="1933">
      <formula>IF(RIGHT(TEXT(AE314,"0.#"),1)=".",FALSE,TRUE)</formula>
    </cfRule>
    <cfRule type="expression" dxfId="2150" priority="1934">
      <formula>IF(RIGHT(TEXT(AE314,"0.#"),1)=".",TRUE,FALSE)</formula>
    </cfRule>
  </conditionalFormatting>
  <conditionalFormatting sqref="AE266:AE267 AI266:AI267 AM266:AM267 AQ266:AQ267 AU266:AU267">
    <cfRule type="expression" dxfId="2149" priority="1937">
      <formula>IF(RIGHT(TEXT(AE266,"0.#"),1)=".",FALSE,TRUE)</formula>
    </cfRule>
    <cfRule type="expression" dxfId="2148" priority="1938">
      <formula>IF(RIGHT(TEXT(AE266,"0.#"),1)=".",TRUE,FALSE)</formula>
    </cfRule>
  </conditionalFormatting>
  <conditionalFormatting sqref="AE270:AE271 AI270:AI271 AM270:AM271 AQ270:AQ271 AU270:AU271">
    <cfRule type="expression" dxfId="2147" priority="1935">
      <formula>IF(RIGHT(TEXT(AE270,"0.#"),1)=".",FALSE,TRUE)</formula>
    </cfRule>
    <cfRule type="expression" dxfId="2146" priority="1936">
      <formula>IF(RIGHT(TEXT(AE270,"0.#"),1)=".",TRUE,FALSE)</formula>
    </cfRule>
  </conditionalFormatting>
  <conditionalFormatting sqref="AE326:AE327 AI326:AI327 AM326:AM327 AQ326:AQ327 AU326:AU327">
    <cfRule type="expression" dxfId="2145" priority="1927">
      <formula>IF(RIGHT(TEXT(AE326,"0.#"),1)=".",FALSE,TRUE)</formula>
    </cfRule>
    <cfRule type="expression" dxfId="2144" priority="1928">
      <formula>IF(RIGHT(TEXT(AE326,"0.#"),1)=".",TRUE,FALSE)</formula>
    </cfRule>
  </conditionalFormatting>
  <conditionalFormatting sqref="AE318:AE319 AI318:AI319 AM318:AM319 AQ318:AQ319 AU318:AU319">
    <cfRule type="expression" dxfId="2143" priority="1931">
      <formula>IF(RIGHT(TEXT(AE318,"0.#"),1)=".",FALSE,TRUE)</formula>
    </cfRule>
    <cfRule type="expression" dxfId="2142" priority="1932">
      <formula>IF(RIGHT(TEXT(AE318,"0.#"),1)=".",TRUE,FALSE)</formula>
    </cfRule>
  </conditionalFormatting>
  <conditionalFormatting sqref="AE322:AE323 AI322:AI323 AM322:AM323 AQ322:AQ323 AU322:AU323">
    <cfRule type="expression" dxfId="2141" priority="1929">
      <formula>IF(RIGHT(TEXT(AE322,"0.#"),1)=".",FALSE,TRUE)</formula>
    </cfRule>
    <cfRule type="expression" dxfId="2140" priority="1930">
      <formula>IF(RIGHT(TEXT(AE322,"0.#"),1)=".",TRUE,FALSE)</formula>
    </cfRule>
  </conditionalFormatting>
  <conditionalFormatting sqref="AE378:AE379 AI378:AI379 AM378:AM379 AQ378:AQ379 AU378:AU379">
    <cfRule type="expression" dxfId="2139" priority="1921">
      <formula>IF(RIGHT(TEXT(AE378,"0.#"),1)=".",FALSE,TRUE)</formula>
    </cfRule>
    <cfRule type="expression" dxfId="2138" priority="1922">
      <formula>IF(RIGHT(TEXT(AE378,"0.#"),1)=".",TRUE,FALSE)</formula>
    </cfRule>
  </conditionalFormatting>
  <conditionalFormatting sqref="AE330:AE331 AI330:AI331 AM330:AM331 AQ330:AQ331 AU330:AU331">
    <cfRule type="expression" dxfId="2137" priority="1925">
      <formula>IF(RIGHT(TEXT(AE330,"0.#"),1)=".",FALSE,TRUE)</formula>
    </cfRule>
    <cfRule type="expression" dxfId="2136" priority="1926">
      <formula>IF(RIGHT(TEXT(AE330,"0.#"),1)=".",TRUE,FALSE)</formula>
    </cfRule>
  </conditionalFormatting>
  <conditionalFormatting sqref="AE374:AE375 AI374:AI375 AM374:AM375 AQ374:AQ375 AU374:AU375">
    <cfRule type="expression" dxfId="2135" priority="1923">
      <formula>IF(RIGHT(TEXT(AE374,"0.#"),1)=".",FALSE,TRUE)</formula>
    </cfRule>
    <cfRule type="expression" dxfId="2134" priority="1924">
      <formula>IF(RIGHT(TEXT(AE374,"0.#"),1)=".",TRUE,FALSE)</formula>
    </cfRule>
  </conditionalFormatting>
  <conditionalFormatting sqref="AE390:AE391 AI390:AI391 AM390:AM391 AQ390:AQ391 AU390:AU391">
    <cfRule type="expression" dxfId="2133" priority="1915">
      <formula>IF(RIGHT(TEXT(AE390,"0.#"),1)=".",FALSE,TRUE)</formula>
    </cfRule>
    <cfRule type="expression" dxfId="2132" priority="1916">
      <formula>IF(RIGHT(TEXT(AE390,"0.#"),1)=".",TRUE,FALSE)</formula>
    </cfRule>
  </conditionalFormatting>
  <conditionalFormatting sqref="AE382:AE383 AI382:AI383 AM382:AM383 AQ382:AQ383 AU382:AU383">
    <cfRule type="expression" dxfId="2131" priority="1919">
      <formula>IF(RIGHT(TEXT(AE382,"0.#"),1)=".",FALSE,TRUE)</formula>
    </cfRule>
    <cfRule type="expression" dxfId="2130" priority="1920">
      <formula>IF(RIGHT(TEXT(AE382,"0.#"),1)=".",TRUE,FALSE)</formula>
    </cfRule>
  </conditionalFormatting>
  <conditionalFormatting sqref="AE386:AE387 AI386:AI387 AM386:AM387 AQ386:AQ387 AU386:AU387">
    <cfRule type="expression" dxfId="2129" priority="1917">
      <formula>IF(RIGHT(TEXT(AE386,"0.#"),1)=".",FALSE,TRUE)</formula>
    </cfRule>
    <cfRule type="expression" dxfId="2128" priority="1918">
      <formula>IF(RIGHT(TEXT(AE386,"0.#"),1)=".",TRUE,FALSE)</formula>
    </cfRule>
  </conditionalFormatting>
  <conditionalFormatting sqref="AE440">
    <cfRule type="expression" dxfId="2127" priority="1909">
      <formula>IF(RIGHT(TEXT(AE440,"0.#"),1)=".",FALSE,TRUE)</formula>
    </cfRule>
    <cfRule type="expression" dxfId="2126" priority="1910">
      <formula>IF(RIGHT(TEXT(AE440,"0.#"),1)=".",TRUE,FALSE)</formula>
    </cfRule>
  </conditionalFormatting>
  <conditionalFormatting sqref="AE438">
    <cfRule type="expression" dxfId="2125" priority="1913">
      <formula>IF(RIGHT(TEXT(AE438,"0.#"),1)=".",FALSE,TRUE)</formula>
    </cfRule>
    <cfRule type="expression" dxfId="2124" priority="1914">
      <formula>IF(RIGHT(TEXT(AE438,"0.#"),1)=".",TRUE,FALSE)</formula>
    </cfRule>
  </conditionalFormatting>
  <conditionalFormatting sqref="AE439">
    <cfRule type="expression" dxfId="2123" priority="1911">
      <formula>IF(RIGHT(TEXT(AE439,"0.#"),1)=".",FALSE,TRUE)</formula>
    </cfRule>
    <cfRule type="expression" dxfId="2122" priority="1912">
      <formula>IF(RIGHT(TEXT(AE439,"0.#"),1)=".",TRUE,FALSE)</formula>
    </cfRule>
  </conditionalFormatting>
  <conditionalFormatting sqref="AM440">
    <cfRule type="expression" dxfId="2121" priority="1903">
      <formula>IF(RIGHT(TEXT(AM440,"0.#"),1)=".",FALSE,TRUE)</formula>
    </cfRule>
    <cfRule type="expression" dxfId="2120" priority="1904">
      <formula>IF(RIGHT(TEXT(AM440,"0.#"),1)=".",TRUE,FALSE)</formula>
    </cfRule>
  </conditionalFormatting>
  <conditionalFormatting sqref="AM438">
    <cfRule type="expression" dxfId="2119" priority="1907">
      <formula>IF(RIGHT(TEXT(AM438,"0.#"),1)=".",FALSE,TRUE)</formula>
    </cfRule>
    <cfRule type="expression" dxfId="2118" priority="1908">
      <formula>IF(RIGHT(TEXT(AM438,"0.#"),1)=".",TRUE,FALSE)</formula>
    </cfRule>
  </conditionalFormatting>
  <conditionalFormatting sqref="AM439">
    <cfRule type="expression" dxfId="2117" priority="1905">
      <formula>IF(RIGHT(TEXT(AM439,"0.#"),1)=".",FALSE,TRUE)</formula>
    </cfRule>
    <cfRule type="expression" dxfId="2116" priority="1906">
      <formula>IF(RIGHT(TEXT(AM439,"0.#"),1)=".",TRUE,FALSE)</formula>
    </cfRule>
  </conditionalFormatting>
  <conditionalFormatting sqref="AU440">
    <cfRule type="expression" dxfId="2115" priority="1897">
      <formula>IF(RIGHT(TEXT(AU440,"0.#"),1)=".",FALSE,TRUE)</formula>
    </cfRule>
    <cfRule type="expression" dxfId="2114" priority="1898">
      <formula>IF(RIGHT(TEXT(AU440,"0.#"),1)=".",TRUE,FALSE)</formula>
    </cfRule>
  </conditionalFormatting>
  <conditionalFormatting sqref="AU438">
    <cfRule type="expression" dxfId="2113" priority="1901">
      <formula>IF(RIGHT(TEXT(AU438,"0.#"),1)=".",FALSE,TRUE)</formula>
    </cfRule>
    <cfRule type="expression" dxfId="2112" priority="1902">
      <formula>IF(RIGHT(TEXT(AU438,"0.#"),1)=".",TRUE,FALSE)</formula>
    </cfRule>
  </conditionalFormatting>
  <conditionalFormatting sqref="AU439">
    <cfRule type="expression" dxfId="2111" priority="1899">
      <formula>IF(RIGHT(TEXT(AU439,"0.#"),1)=".",FALSE,TRUE)</formula>
    </cfRule>
    <cfRule type="expression" dxfId="2110" priority="1900">
      <formula>IF(RIGHT(TEXT(AU439,"0.#"),1)=".",TRUE,FALSE)</formula>
    </cfRule>
  </conditionalFormatting>
  <conditionalFormatting sqref="AI440">
    <cfRule type="expression" dxfId="2109" priority="1891">
      <formula>IF(RIGHT(TEXT(AI440,"0.#"),1)=".",FALSE,TRUE)</formula>
    </cfRule>
    <cfRule type="expression" dxfId="2108" priority="1892">
      <formula>IF(RIGHT(TEXT(AI440,"0.#"),1)=".",TRUE,FALSE)</formula>
    </cfRule>
  </conditionalFormatting>
  <conditionalFormatting sqref="AI438">
    <cfRule type="expression" dxfId="2107" priority="1895">
      <formula>IF(RIGHT(TEXT(AI438,"0.#"),1)=".",FALSE,TRUE)</formula>
    </cfRule>
    <cfRule type="expression" dxfId="2106" priority="1896">
      <formula>IF(RIGHT(TEXT(AI438,"0.#"),1)=".",TRUE,FALSE)</formula>
    </cfRule>
  </conditionalFormatting>
  <conditionalFormatting sqref="AI439">
    <cfRule type="expression" dxfId="2105" priority="1893">
      <formula>IF(RIGHT(TEXT(AI439,"0.#"),1)=".",FALSE,TRUE)</formula>
    </cfRule>
    <cfRule type="expression" dxfId="2104" priority="1894">
      <formula>IF(RIGHT(TEXT(AI439,"0.#"),1)=".",TRUE,FALSE)</formula>
    </cfRule>
  </conditionalFormatting>
  <conditionalFormatting sqref="AQ438">
    <cfRule type="expression" dxfId="2103" priority="1885">
      <formula>IF(RIGHT(TEXT(AQ438,"0.#"),1)=".",FALSE,TRUE)</formula>
    </cfRule>
    <cfRule type="expression" dxfId="2102" priority="1886">
      <formula>IF(RIGHT(TEXT(AQ438,"0.#"),1)=".",TRUE,FALSE)</formula>
    </cfRule>
  </conditionalFormatting>
  <conditionalFormatting sqref="AQ439">
    <cfRule type="expression" dxfId="2101" priority="1889">
      <formula>IF(RIGHT(TEXT(AQ439,"0.#"),1)=".",FALSE,TRUE)</formula>
    </cfRule>
    <cfRule type="expression" dxfId="2100" priority="1890">
      <formula>IF(RIGHT(TEXT(AQ439,"0.#"),1)=".",TRUE,FALSE)</formula>
    </cfRule>
  </conditionalFormatting>
  <conditionalFormatting sqref="AQ440">
    <cfRule type="expression" dxfId="2099" priority="1887">
      <formula>IF(RIGHT(TEXT(AQ440,"0.#"),1)=".",FALSE,TRUE)</formula>
    </cfRule>
    <cfRule type="expression" dxfId="2098" priority="1888">
      <formula>IF(RIGHT(TEXT(AQ440,"0.#"),1)=".",TRUE,FALSE)</formula>
    </cfRule>
  </conditionalFormatting>
  <conditionalFormatting sqref="AE445">
    <cfRule type="expression" dxfId="2097" priority="1879">
      <formula>IF(RIGHT(TEXT(AE445,"0.#"),1)=".",FALSE,TRUE)</formula>
    </cfRule>
    <cfRule type="expression" dxfId="2096" priority="1880">
      <formula>IF(RIGHT(TEXT(AE445,"0.#"),1)=".",TRUE,FALSE)</formula>
    </cfRule>
  </conditionalFormatting>
  <conditionalFormatting sqref="AE443">
    <cfRule type="expression" dxfId="2095" priority="1883">
      <formula>IF(RIGHT(TEXT(AE443,"0.#"),1)=".",FALSE,TRUE)</formula>
    </cfRule>
    <cfRule type="expression" dxfId="2094" priority="1884">
      <formula>IF(RIGHT(TEXT(AE443,"0.#"),1)=".",TRUE,FALSE)</formula>
    </cfRule>
  </conditionalFormatting>
  <conditionalFormatting sqref="AE444">
    <cfRule type="expression" dxfId="2093" priority="1881">
      <formula>IF(RIGHT(TEXT(AE444,"0.#"),1)=".",FALSE,TRUE)</formula>
    </cfRule>
    <cfRule type="expression" dxfId="2092" priority="1882">
      <formula>IF(RIGHT(TEXT(AE444,"0.#"),1)=".",TRUE,FALSE)</formula>
    </cfRule>
  </conditionalFormatting>
  <conditionalFormatting sqref="AM445">
    <cfRule type="expression" dxfId="2091" priority="1873">
      <formula>IF(RIGHT(TEXT(AM445,"0.#"),1)=".",FALSE,TRUE)</formula>
    </cfRule>
    <cfRule type="expression" dxfId="2090" priority="1874">
      <formula>IF(RIGHT(TEXT(AM445,"0.#"),1)=".",TRUE,FALSE)</formula>
    </cfRule>
  </conditionalFormatting>
  <conditionalFormatting sqref="AM443">
    <cfRule type="expression" dxfId="2089" priority="1877">
      <formula>IF(RIGHT(TEXT(AM443,"0.#"),1)=".",FALSE,TRUE)</formula>
    </cfRule>
    <cfRule type="expression" dxfId="2088" priority="1878">
      <formula>IF(RIGHT(TEXT(AM443,"0.#"),1)=".",TRUE,FALSE)</formula>
    </cfRule>
  </conditionalFormatting>
  <conditionalFormatting sqref="AM444">
    <cfRule type="expression" dxfId="2087" priority="1875">
      <formula>IF(RIGHT(TEXT(AM444,"0.#"),1)=".",FALSE,TRUE)</formula>
    </cfRule>
    <cfRule type="expression" dxfId="2086" priority="1876">
      <formula>IF(RIGHT(TEXT(AM444,"0.#"),1)=".",TRUE,FALSE)</formula>
    </cfRule>
  </conditionalFormatting>
  <conditionalFormatting sqref="AU445">
    <cfRule type="expression" dxfId="2085" priority="1867">
      <formula>IF(RIGHT(TEXT(AU445,"0.#"),1)=".",FALSE,TRUE)</formula>
    </cfRule>
    <cfRule type="expression" dxfId="2084" priority="1868">
      <formula>IF(RIGHT(TEXT(AU445,"0.#"),1)=".",TRUE,FALSE)</formula>
    </cfRule>
  </conditionalFormatting>
  <conditionalFormatting sqref="AU443">
    <cfRule type="expression" dxfId="2083" priority="1871">
      <formula>IF(RIGHT(TEXT(AU443,"0.#"),1)=".",FALSE,TRUE)</formula>
    </cfRule>
    <cfRule type="expression" dxfId="2082" priority="1872">
      <formula>IF(RIGHT(TEXT(AU443,"0.#"),1)=".",TRUE,FALSE)</formula>
    </cfRule>
  </conditionalFormatting>
  <conditionalFormatting sqref="AU444">
    <cfRule type="expression" dxfId="2081" priority="1869">
      <formula>IF(RIGHT(TEXT(AU444,"0.#"),1)=".",FALSE,TRUE)</formula>
    </cfRule>
    <cfRule type="expression" dxfId="2080" priority="1870">
      <formula>IF(RIGHT(TEXT(AU444,"0.#"),1)=".",TRUE,FALSE)</formula>
    </cfRule>
  </conditionalFormatting>
  <conditionalFormatting sqref="AI445">
    <cfRule type="expression" dxfId="2079" priority="1861">
      <formula>IF(RIGHT(TEXT(AI445,"0.#"),1)=".",FALSE,TRUE)</formula>
    </cfRule>
    <cfRule type="expression" dxfId="2078" priority="1862">
      <formula>IF(RIGHT(TEXT(AI445,"0.#"),1)=".",TRUE,FALSE)</formula>
    </cfRule>
  </conditionalFormatting>
  <conditionalFormatting sqref="AI443">
    <cfRule type="expression" dxfId="2077" priority="1865">
      <formula>IF(RIGHT(TEXT(AI443,"0.#"),1)=".",FALSE,TRUE)</formula>
    </cfRule>
    <cfRule type="expression" dxfId="2076" priority="1866">
      <formula>IF(RIGHT(TEXT(AI443,"0.#"),1)=".",TRUE,FALSE)</formula>
    </cfRule>
  </conditionalFormatting>
  <conditionalFormatting sqref="AI444">
    <cfRule type="expression" dxfId="2075" priority="1863">
      <formula>IF(RIGHT(TEXT(AI444,"0.#"),1)=".",FALSE,TRUE)</formula>
    </cfRule>
    <cfRule type="expression" dxfId="2074" priority="1864">
      <formula>IF(RIGHT(TEXT(AI444,"0.#"),1)=".",TRUE,FALSE)</formula>
    </cfRule>
  </conditionalFormatting>
  <conditionalFormatting sqref="AQ443">
    <cfRule type="expression" dxfId="2073" priority="1855">
      <formula>IF(RIGHT(TEXT(AQ443,"0.#"),1)=".",FALSE,TRUE)</formula>
    </cfRule>
    <cfRule type="expression" dxfId="2072" priority="1856">
      <formula>IF(RIGHT(TEXT(AQ443,"0.#"),1)=".",TRUE,FALSE)</formula>
    </cfRule>
  </conditionalFormatting>
  <conditionalFormatting sqref="AQ444">
    <cfRule type="expression" dxfId="2071" priority="1859">
      <formula>IF(RIGHT(TEXT(AQ444,"0.#"),1)=".",FALSE,TRUE)</formula>
    </cfRule>
    <cfRule type="expression" dxfId="2070" priority="1860">
      <formula>IF(RIGHT(TEXT(AQ444,"0.#"),1)=".",TRUE,FALSE)</formula>
    </cfRule>
  </conditionalFormatting>
  <conditionalFormatting sqref="AQ445">
    <cfRule type="expression" dxfId="2069" priority="1857">
      <formula>IF(RIGHT(TEXT(AQ445,"0.#"),1)=".",FALSE,TRUE)</formula>
    </cfRule>
    <cfRule type="expression" dxfId="2068" priority="1858">
      <formula>IF(RIGHT(TEXT(AQ445,"0.#"),1)=".",TRUE,FALSE)</formula>
    </cfRule>
  </conditionalFormatting>
  <conditionalFormatting sqref="Y880:Y907">
    <cfRule type="expression" dxfId="2067" priority="2085">
      <formula>IF(RIGHT(TEXT(Y880,"0.#"),1)=".",FALSE,TRUE)</formula>
    </cfRule>
    <cfRule type="expression" dxfId="2066" priority="2086">
      <formula>IF(RIGHT(TEXT(Y880,"0.#"),1)=".",TRUE,FALSE)</formula>
    </cfRule>
  </conditionalFormatting>
  <conditionalFormatting sqref="Y878:Y879">
    <cfRule type="expression" dxfId="2065" priority="2079">
      <formula>IF(RIGHT(TEXT(Y878,"0.#"),1)=".",FALSE,TRUE)</formula>
    </cfRule>
    <cfRule type="expression" dxfId="2064" priority="2080">
      <formula>IF(RIGHT(TEXT(Y878,"0.#"),1)=".",TRUE,FALSE)</formula>
    </cfRule>
  </conditionalFormatting>
  <conditionalFormatting sqref="Y913:Y940">
    <cfRule type="expression" dxfId="2063" priority="2073">
      <formula>IF(RIGHT(TEXT(Y913,"0.#"),1)=".",FALSE,TRUE)</formula>
    </cfRule>
    <cfRule type="expression" dxfId="2062" priority="2074">
      <formula>IF(RIGHT(TEXT(Y913,"0.#"),1)=".",TRUE,FALSE)</formula>
    </cfRule>
  </conditionalFormatting>
  <conditionalFormatting sqref="Y911:Y912">
    <cfRule type="expression" dxfId="2061" priority="2067">
      <formula>IF(RIGHT(TEXT(Y911,"0.#"),1)=".",FALSE,TRUE)</formula>
    </cfRule>
    <cfRule type="expression" dxfId="2060" priority="2068">
      <formula>IF(RIGHT(TEXT(Y911,"0.#"),1)=".",TRUE,FALSE)</formula>
    </cfRule>
  </conditionalFormatting>
  <conditionalFormatting sqref="Y954:Y973">
    <cfRule type="expression" dxfId="2059" priority="2061">
      <formula>IF(RIGHT(TEXT(Y954,"0.#"),1)=".",FALSE,TRUE)</formula>
    </cfRule>
    <cfRule type="expression" dxfId="2058" priority="2062">
      <formula>IF(RIGHT(TEXT(Y954,"0.#"),1)=".",TRUE,FALSE)</formula>
    </cfRule>
  </conditionalFormatting>
  <conditionalFormatting sqref="Y979:Y1006">
    <cfRule type="expression" dxfId="2057" priority="2049">
      <formula>IF(RIGHT(TEXT(Y979,"0.#"),1)=".",FALSE,TRUE)</formula>
    </cfRule>
    <cfRule type="expression" dxfId="2056" priority="2050">
      <formula>IF(RIGHT(TEXT(Y979,"0.#"),1)=".",TRUE,FALSE)</formula>
    </cfRule>
  </conditionalFormatting>
  <conditionalFormatting sqref="Y977:Y978">
    <cfRule type="expression" dxfId="2055" priority="2043">
      <formula>IF(RIGHT(TEXT(Y977,"0.#"),1)=".",FALSE,TRUE)</formula>
    </cfRule>
    <cfRule type="expression" dxfId="2054" priority="2044">
      <formula>IF(RIGHT(TEXT(Y977,"0.#"),1)=".",TRUE,FALSE)</formula>
    </cfRule>
  </conditionalFormatting>
  <conditionalFormatting sqref="Y1012:Y1039">
    <cfRule type="expression" dxfId="2053" priority="2037">
      <formula>IF(RIGHT(TEXT(Y1012,"0.#"),1)=".",FALSE,TRUE)</formula>
    </cfRule>
    <cfRule type="expression" dxfId="2052" priority="2038">
      <formula>IF(RIGHT(TEXT(Y1012,"0.#"),1)=".",TRUE,FALSE)</formula>
    </cfRule>
  </conditionalFormatting>
  <conditionalFormatting sqref="W23">
    <cfRule type="expression" dxfId="2051" priority="2321">
      <formula>IF(RIGHT(TEXT(W23,"0.#"),1)=".",FALSE,TRUE)</formula>
    </cfRule>
    <cfRule type="expression" dxfId="2050" priority="2322">
      <formula>IF(RIGHT(TEXT(W23,"0.#"),1)=".",TRUE,FALSE)</formula>
    </cfRule>
  </conditionalFormatting>
  <conditionalFormatting sqref="W24:W27">
    <cfRule type="expression" dxfId="2049" priority="2319">
      <formula>IF(RIGHT(TEXT(W24,"0.#"),1)=".",FALSE,TRUE)</formula>
    </cfRule>
    <cfRule type="expression" dxfId="2048" priority="2320">
      <formula>IF(RIGHT(TEXT(W24,"0.#"),1)=".",TRUE,FALSE)</formula>
    </cfRule>
  </conditionalFormatting>
  <conditionalFormatting sqref="W28">
    <cfRule type="expression" dxfId="2047" priority="2311">
      <formula>IF(RIGHT(TEXT(W28,"0.#"),1)=".",FALSE,TRUE)</formula>
    </cfRule>
    <cfRule type="expression" dxfId="2046" priority="2312">
      <formula>IF(RIGHT(TEXT(W28,"0.#"),1)=".",TRUE,FALSE)</formula>
    </cfRule>
  </conditionalFormatting>
  <conditionalFormatting sqref="P23">
    <cfRule type="expression" dxfId="2045" priority="2309">
      <formula>IF(RIGHT(TEXT(P23,"0.#"),1)=".",FALSE,TRUE)</formula>
    </cfRule>
    <cfRule type="expression" dxfId="2044" priority="2310">
      <formula>IF(RIGHT(TEXT(P23,"0.#"),1)=".",TRUE,FALSE)</formula>
    </cfRule>
  </conditionalFormatting>
  <conditionalFormatting sqref="P24:P27">
    <cfRule type="expression" dxfId="2043" priority="2307">
      <formula>IF(RIGHT(TEXT(P24,"0.#"),1)=".",FALSE,TRUE)</formula>
    </cfRule>
    <cfRule type="expression" dxfId="2042" priority="2308">
      <formula>IF(RIGHT(TEXT(P24,"0.#"),1)=".",TRUE,FALSE)</formula>
    </cfRule>
  </conditionalFormatting>
  <conditionalFormatting sqref="P28">
    <cfRule type="expression" dxfId="2041" priority="2305">
      <formula>IF(RIGHT(TEXT(P28,"0.#"),1)=".",FALSE,TRUE)</formula>
    </cfRule>
    <cfRule type="expression" dxfId="2040" priority="2306">
      <formula>IF(RIGHT(TEXT(P28,"0.#"),1)=".",TRUE,FALSE)</formula>
    </cfRule>
  </conditionalFormatting>
  <conditionalFormatting sqref="AQ114">
    <cfRule type="expression" dxfId="2039" priority="2289">
      <formula>IF(RIGHT(TEXT(AQ114,"0.#"),1)=".",FALSE,TRUE)</formula>
    </cfRule>
    <cfRule type="expression" dxfId="2038" priority="2290">
      <formula>IF(RIGHT(TEXT(AQ114,"0.#"),1)=".",TRUE,FALSE)</formula>
    </cfRule>
  </conditionalFormatting>
  <conditionalFormatting sqref="AQ104">
    <cfRule type="expression" dxfId="2037" priority="2303">
      <formula>IF(RIGHT(TEXT(AQ104,"0.#"),1)=".",FALSE,TRUE)</formula>
    </cfRule>
    <cfRule type="expression" dxfId="2036" priority="2304">
      <formula>IF(RIGHT(TEXT(AQ104,"0.#"),1)=".",TRUE,FALSE)</formula>
    </cfRule>
  </conditionalFormatting>
  <conditionalFormatting sqref="AQ105">
    <cfRule type="expression" dxfId="2035" priority="2301">
      <formula>IF(RIGHT(TEXT(AQ105,"0.#"),1)=".",FALSE,TRUE)</formula>
    </cfRule>
    <cfRule type="expression" dxfId="2034" priority="2302">
      <formula>IF(RIGHT(TEXT(AQ105,"0.#"),1)=".",TRUE,FALSE)</formula>
    </cfRule>
  </conditionalFormatting>
  <conditionalFormatting sqref="AQ107">
    <cfRule type="expression" dxfId="2033" priority="2299">
      <formula>IF(RIGHT(TEXT(AQ107,"0.#"),1)=".",FALSE,TRUE)</formula>
    </cfRule>
    <cfRule type="expression" dxfId="2032" priority="2300">
      <formula>IF(RIGHT(TEXT(AQ107,"0.#"),1)=".",TRUE,FALSE)</formula>
    </cfRule>
  </conditionalFormatting>
  <conditionalFormatting sqref="AQ108">
    <cfRule type="expression" dxfId="2031" priority="2297">
      <formula>IF(RIGHT(TEXT(AQ108,"0.#"),1)=".",FALSE,TRUE)</formula>
    </cfRule>
    <cfRule type="expression" dxfId="2030" priority="2298">
      <formula>IF(RIGHT(TEXT(AQ108,"0.#"),1)=".",TRUE,FALSE)</formula>
    </cfRule>
  </conditionalFormatting>
  <conditionalFormatting sqref="AQ110">
    <cfRule type="expression" dxfId="2029" priority="2295">
      <formula>IF(RIGHT(TEXT(AQ110,"0.#"),1)=".",FALSE,TRUE)</formula>
    </cfRule>
    <cfRule type="expression" dxfId="2028" priority="2296">
      <formula>IF(RIGHT(TEXT(AQ110,"0.#"),1)=".",TRUE,FALSE)</formula>
    </cfRule>
  </conditionalFormatting>
  <conditionalFormatting sqref="AQ111">
    <cfRule type="expression" dxfId="2027" priority="2293">
      <formula>IF(RIGHT(TEXT(AQ111,"0.#"),1)=".",FALSE,TRUE)</formula>
    </cfRule>
    <cfRule type="expression" dxfId="2026" priority="2294">
      <formula>IF(RIGHT(TEXT(AQ111,"0.#"),1)=".",TRUE,FALSE)</formula>
    </cfRule>
  </conditionalFormatting>
  <conditionalFormatting sqref="AQ113">
    <cfRule type="expression" dxfId="2025" priority="2291">
      <formula>IF(RIGHT(TEXT(AQ113,"0.#"),1)=".",FALSE,TRUE)</formula>
    </cfRule>
    <cfRule type="expression" dxfId="2024" priority="2292">
      <formula>IF(RIGHT(TEXT(AQ113,"0.#"),1)=".",TRUE,FALSE)</formula>
    </cfRule>
  </conditionalFormatting>
  <conditionalFormatting sqref="AE67">
    <cfRule type="expression" dxfId="2023" priority="2221">
      <formula>IF(RIGHT(TEXT(AE67,"0.#"),1)=".",FALSE,TRUE)</formula>
    </cfRule>
    <cfRule type="expression" dxfId="2022" priority="2222">
      <formula>IF(RIGHT(TEXT(AE67,"0.#"),1)=".",TRUE,FALSE)</formula>
    </cfRule>
  </conditionalFormatting>
  <conditionalFormatting sqref="AE68">
    <cfRule type="expression" dxfId="2021" priority="2219">
      <formula>IF(RIGHT(TEXT(AE68,"0.#"),1)=".",FALSE,TRUE)</formula>
    </cfRule>
    <cfRule type="expression" dxfId="2020" priority="2220">
      <formula>IF(RIGHT(TEXT(AE68,"0.#"),1)=".",TRUE,FALSE)</formula>
    </cfRule>
  </conditionalFormatting>
  <conditionalFormatting sqref="AE69">
    <cfRule type="expression" dxfId="2019" priority="2217">
      <formula>IF(RIGHT(TEXT(AE69,"0.#"),1)=".",FALSE,TRUE)</formula>
    </cfRule>
    <cfRule type="expression" dxfId="2018" priority="2218">
      <formula>IF(RIGHT(TEXT(AE69,"0.#"),1)=".",TRUE,FALSE)</formula>
    </cfRule>
  </conditionalFormatting>
  <conditionalFormatting sqref="AI69">
    <cfRule type="expression" dxfId="2017" priority="2215">
      <formula>IF(RIGHT(TEXT(AI69,"0.#"),1)=".",FALSE,TRUE)</formula>
    </cfRule>
    <cfRule type="expression" dxfId="2016" priority="2216">
      <formula>IF(RIGHT(TEXT(AI69,"0.#"),1)=".",TRUE,FALSE)</formula>
    </cfRule>
  </conditionalFormatting>
  <conditionalFormatting sqref="AI68">
    <cfRule type="expression" dxfId="2015" priority="2213">
      <formula>IF(RIGHT(TEXT(AI68,"0.#"),1)=".",FALSE,TRUE)</formula>
    </cfRule>
    <cfRule type="expression" dxfId="2014" priority="2214">
      <formula>IF(RIGHT(TEXT(AI68,"0.#"),1)=".",TRUE,FALSE)</formula>
    </cfRule>
  </conditionalFormatting>
  <conditionalFormatting sqref="AI67">
    <cfRule type="expression" dxfId="2013" priority="2211">
      <formula>IF(RIGHT(TEXT(AI67,"0.#"),1)=".",FALSE,TRUE)</formula>
    </cfRule>
    <cfRule type="expression" dxfId="2012" priority="2212">
      <formula>IF(RIGHT(TEXT(AI67,"0.#"),1)=".",TRUE,FALSE)</formula>
    </cfRule>
  </conditionalFormatting>
  <conditionalFormatting sqref="AM67">
    <cfRule type="expression" dxfId="2011" priority="2209">
      <formula>IF(RIGHT(TEXT(AM67,"0.#"),1)=".",FALSE,TRUE)</formula>
    </cfRule>
    <cfRule type="expression" dxfId="2010" priority="2210">
      <formula>IF(RIGHT(TEXT(AM67,"0.#"),1)=".",TRUE,FALSE)</formula>
    </cfRule>
  </conditionalFormatting>
  <conditionalFormatting sqref="AM68">
    <cfRule type="expression" dxfId="2009" priority="2207">
      <formula>IF(RIGHT(TEXT(AM68,"0.#"),1)=".",FALSE,TRUE)</formula>
    </cfRule>
    <cfRule type="expression" dxfId="2008" priority="2208">
      <formula>IF(RIGHT(TEXT(AM68,"0.#"),1)=".",TRUE,FALSE)</formula>
    </cfRule>
  </conditionalFormatting>
  <conditionalFormatting sqref="AM69">
    <cfRule type="expression" dxfId="2007" priority="2205">
      <formula>IF(RIGHT(TEXT(AM69,"0.#"),1)=".",FALSE,TRUE)</formula>
    </cfRule>
    <cfRule type="expression" dxfId="2006" priority="2206">
      <formula>IF(RIGHT(TEXT(AM69,"0.#"),1)=".",TRUE,FALSE)</formula>
    </cfRule>
  </conditionalFormatting>
  <conditionalFormatting sqref="AQ67:AQ69">
    <cfRule type="expression" dxfId="2005" priority="2203">
      <formula>IF(RIGHT(TEXT(AQ67,"0.#"),1)=".",FALSE,TRUE)</formula>
    </cfRule>
    <cfRule type="expression" dxfId="2004" priority="2204">
      <formula>IF(RIGHT(TEXT(AQ67,"0.#"),1)=".",TRUE,FALSE)</formula>
    </cfRule>
  </conditionalFormatting>
  <conditionalFormatting sqref="AU67:AU69">
    <cfRule type="expression" dxfId="2003" priority="2201">
      <formula>IF(RIGHT(TEXT(AU67,"0.#"),1)=".",FALSE,TRUE)</formula>
    </cfRule>
    <cfRule type="expression" dxfId="2002" priority="2202">
      <formula>IF(RIGHT(TEXT(AU67,"0.#"),1)=".",TRUE,FALSE)</formula>
    </cfRule>
  </conditionalFormatting>
  <conditionalFormatting sqref="AE70">
    <cfRule type="expression" dxfId="2001" priority="2199">
      <formula>IF(RIGHT(TEXT(AE70,"0.#"),1)=".",FALSE,TRUE)</formula>
    </cfRule>
    <cfRule type="expression" dxfId="2000" priority="2200">
      <formula>IF(RIGHT(TEXT(AE70,"0.#"),1)=".",TRUE,FALSE)</formula>
    </cfRule>
  </conditionalFormatting>
  <conditionalFormatting sqref="AE71">
    <cfRule type="expression" dxfId="1999" priority="2197">
      <formula>IF(RIGHT(TEXT(AE71,"0.#"),1)=".",FALSE,TRUE)</formula>
    </cfRule>
    <cfRule type="expression" dxfId="1998" priority="2198">
      <formula>IF(RIGHT(TEXT(AE71,"0.#"),1)=".",TRUE,FALSE)</formula>
    </cfRule>
  </conditionalFormatting>
  <conditionalFormatting sqref="AE72">
    <cfRule type="expression" dxfId="1997" priority="2195">
      <formula>IF(RIGHT(TEXT(AE72,"0.#"),1)=".",FALSE,TRUE)</formula>
    </cfRule>
    <cfRule type="expression" dxfId="1996" priority="2196">
      <formula>IF(RIGHT(TEXT(AE72,"0.#"),1)=".",TRUE,FALSE)</formula>
    </cfRule>
  </conditionalFormatting>
  <conditionalFormatting sqref="AI72">
    <cfRule type="expression" dxfId="1995" priority="2193">
      <formula>IF(RIGHT(TEXT(AI72,"0.#"),1)=".",FALSE,TRUE)</formula>
    </cfRule>
    <cfRule type="expression" dxfId="1994" priority="2194">
      <formula>IF(RIGHT(TEXT(AI72,"0.#"),1)=".",TRUE,FALSE)</formula>
    </cfRule>
  </conditionalFormatting>
  <conditionalFormatting sqref="AI71">
    <cfRule type="expression" dxfId="1993" priority="2191">
      <formula>IF(RIGHT(TEXT(AI71,"0.#"),1)=".",FALSE,TRUE)</formula>
    </cfRule>
    <cfRule type="expression" dxfId="1992" priority="2192">
      <formula>IF(RIGHT(TEXT(AI71,"0.#"),1)=".",TRUE,FALSE)</formula>
    </cfRule>
  </conditionalFormatting>
  <conditionalFormatting sqref="AI70">
    <cfRule type="expression" dxfId="1991" priority="2189">
      <formula>IF(RIGHT(TEXT(AI70,"0.#"),1)=".",FALSE,TRUE)</formula>
    </cfRule>
    <cfRule type="expression" dxfId="1990" priority="2190">
      <formula>IF(RIGHT(TEXT(AI70,"0.#"),1)=".",TRUE,FALSE)</formula>
    </cfRule>
  </conditionalFormatting>
  <conditionalFormatting sqref="AM70">
    <cfRule type="expression" dxfId="1989" priority="2187">
      <formula>IF(RIGHT(TEXT(AM70,"0.#"),1)=".",FALSE,TRUE)</formula>
    </cfRule>
    <cfRule type="expression" dxfId="1988" priority="2188">
      <formula>IF(RIGHT(TEXT(AM70,"0.#"),1)=".",TRUE,FALSE)</formula>
    </cfRule>
  </conditionalFormatting>
  <conditionalFormatting sqref="AM71">
    <cfRule type="expression" dxfId="1987" priority="2185">
      <formula>IF(RIGHT(TEXT(AM71,"0.#"),1)=".",FALSE,TRUE)</formula>
    </cfRule>
    <cfRule type="expression" dxfId="1986" priority="2186">
      <formula>IF(RIGHT(TEXT(AM71,"0.#"),1)=".",TRUE,FALSE)</formula>
    </cfRule>
  </conditionalFormatting>
  <conditionalFormatting sqref="AM72">
    <cfRule type="expression" dxfId="1985" priority="2183">
      <formula>IF(RIGHT(TEXT(AM72,"0.#"),1)=".",FALSE,TRUE)</formula>
    </cfRule>
    <cfRule type="expression" dxfId="1984" priority="2184">
      <formula>IF(RIGHT(TEXT(AM72,"0.#"),1)=".",TRUE,FALSE)</formula>
    </cfRule>
  </conditionalFormatting>
  <conditionalFormatting sqref="AQ70:AQ72">
    <cfRule type="expression" dxfId="1983" priority="2181">
      <formula>IF(RIGHT(TEXT(AQ70,"0.#"),1)=".",FALSE,TRUE)</formula>
    </cfRule>
    <cfRule type="expression" dxfId="1982" priority="2182">
      <formula>IF(RIGHT(TEXT(AQ70,"0.#"),1)=".",TRUE,FALSE)</formula>
    </cfRule>
  </conditionalFormatting>
  <conditionalFormatting sqref="AU70:AU72">
    <cfRule type="expression" dxfId="1981" priority="2179">
      <formula>IF(RIGHT(TEXT(AU70,"0.#"),1)=".",FALSE,TRUE)</formula>
    </cfRule>
    <cfRule type="expression" dxfId="1980" priority="2180">
      <formula>IF(RIGHT(TEXT(AU70,"0.#"),1)=".",TRUE,FALSE)</formula>
    </cfRule>
  </conditionalFormatting>
  <conditionalFormatting sqref="AU656">
    <cfRule type="expression" dxfId="1979" priority="697">
      <formula>IF(RIGHT(TEXT(AU656,"0.#"),1)=".",FALSE,TRUE)</formula>
    </cfRule>
    <cfRule type="expression" dxfId="1978" priority="698">
      <formula>IF(RIGHT(TEXT(AU656,"0.#"),1)=".",TRUE,FALSE)</formula>
    </cfRule>
  </conditionalFormatting>
  <conditionalFormatting sqref="AQ655">
    <cfRule type="expression" dxfId="1977" priority="689">
      <formula>IF(RIGHT(TEXT(AQ655,"0.#"),1)=".",FALSE,TRUE)</formula>
    </cfRule>
    <cfRule type="expression" dxfId="1976" priority="690">
      <formula>IF(RIGHT(TEXT(AQ655,"0.#"),1)=".",TRUE,FALSE)</formula>
    </cfRule>
  </conditionalFormatting>
  <conditionalFormatting sqref="AI696">
    <cfRule type="expression" dxfId="1975" priority="481">
      <formula>IF(RIGHT(TEXT(AI696,"0.#"),1)=".",FALSE,TRUE)</formula>
    </cfRule>
    <cfRule type="expression" dxfId="1974" priority="482">
      <formula>IF(RIGHT(TEXT(AI696,"0.#"),1)=".",TRUE,FALSE)</formula>
    </cfRule>
  </conditionalFormatting>
  <conditionalFormatting sqref="AQ694">
    <cfRule type="expression" dxfId="1973" priority="475">
      <formula>IF(RIGHT(TEXT(AQ694,"0.#"),1)=".",FALSE,TRUE)</formula>
    </cfRule>
    <cfRule type="expression" dxfId="1972" priority="476">
      <formula>IF(RIGHT(TEXT(AQ694,"0.#"),1)=".",TRUE,FALSE)</formula>
    </cfRule>
  </conditionalFormatting>
  <conditionalFormatting sqref="AL880:AO907">
    <cfRule type="expression" dxfId="1971" priority="2087">
      <formula>IF(AND(AL880&gt;=0, RIGHT(TEXT(AL880,"0.#"),1)&lt;&gt;"."),TRUE,FALSE)</formula>
    </cfRule>
    <cfRule type="expression" dxfId="1970" priority="2088">
      <formula>IF(AND(AL880&gt;=0, RIGHT(TEXT(AL880,"0.#"),1)="."),TRUE,FALSE)</formula>
    </cfRule>
    <cfRule type="expression" dxfId="1969" priority="2089">
      <formula>IF(AND(AL880&lt;0, RIGHT(TEXT(AL880,"0.#"),1)&lt;&gt;"."),TRUE,FALSE)</formula>
    </cfRule>
    <cfRule type="expression" dxfId="1968" priority="2090">
      <formula>IF(AND(AL880&lt;0, RIGHT(TEXT(AL880,"0.#"),1)="."),TRUE,FALSE)</formula>
    </cfRule>
  </conditionalFormatting>
  <conditionalFormatting sqref="AL878:AO879">
    <cfRule type="expression" dxfId="1967" priority="2081">
      <formula>IF(AND(AL878&gt;=0, RIGHT(TEXT(AL878,"0.#"),1)&lt;&gt;"."),TRUE,FALSE)</formula>
    </cfRule>
    <cfRule type="expression" dxfId="1966" priority="2082">
      <formula>IF(AND(AL878&gt;=0, RIGHT(TEXT(AL878,"0.#"),1)="."),TRUE,FALSE)</formula>
    </cfRule>
    <cfRule type="expression" dxfId="1965" priority="2083">
      <formula>IF(AND(AL878&lt;0, RIGHT(TEXT(AL878,"0.#"),1)&lt;&gt;"."),TRUE,FALSE)</formula>
    </cfRule>
    <cfRule type="expression" dxfId="1964" priority="2084">
      <formula>IF(AND(AL878&lt;0, RIGHT(TEXT(AL878,"0.#"),1)="."),TRUE,FALSE)</formula>
    </cfRule>
  </conditionalFormatting>
  <conditionalFormatting sqref="AL913:AO940">
    <cfRule type="expression" dxfId="1963" priority="2075">
      <formula>IF(AND(AL913&gt;=0, RIGHT(TEXT(AL913,"0.#"),1)&lt;&gt;"."),TRUE,FALSE)</formula>
    </cfRule>
    <cfRule type="expression" dxfId="1962" priority="2076">
      <formula>IF(AND(AL913&gt;=0, RIGHT(TEXT(AL913,"0.#"),1)="."),TRUE,FALSE)</formula>
    </cfRule>
    <cfRule type="expression" dxfId="1961" priority="2077">
      <formula>IF(AND(AL913&lt;0, RIGHT(TEXT(AL913,"0.#"),1)&lt;&gt;"."),TRUE,FALSE)</formula>
    </cfRule>
    <cfRule type="expression" dxfId="1960" priority="2078">
      <formula>IF(AND(AL913&lt;0, RIGHT(TEXT(AL913,"0.#"),1)="."),TRUE,FALSE)</formula>
    </cfRule>
  </conditionalFormatting>
  <conditionalFormatting sqref="AL911:AO912">
    <cfRule type="expression" dxfId="1959" priority="2069">
      <formula>IF(AND(AL911&gt;=0, RIGHT(TEXT(AL911,"0.#"),1)&lt;&gt;"."),TRUE,FALSE)</formula>
    </cfRule>
    <cfRule type="expression" dxfId="1958" priority="2070">
      <formula>IF(AND(AL911&gt;=0, RIGHT(TEXT(AL911,"0.#"),1)="."),TRUE,FALSE)</formula>
    </cfRule>
    <cfRule type="expression" dxfId="1957" priority="2071">
      <formula>IF(AND(AL911&lt;0, RIGHT(TEXT(AL911,"0.#"),1)&lt;&gt;"."),TRUE,FALSE)</formula>
    </cfRule>
    <cfRule type="expression" dxfId="1956" priority="2072">
      <formula>IF(AND(AL911&lt;0, RIGHT(TEXT(AL911,"0.#"),1)="."),TRUE,FALSE)</formula>
    </cfRule>
  </conditionalFormatting>
  <conditionalFormatting sqref="AL954:AO973">
    <cfRule type="expression" dxfId="1955" priority="2063">
      <formula>IF(AND(AL954&gt;=0, RIGHT(TEXT(AL954,"0.#"),1)&lt;&gt;"."),TRUE,FALSE)</formula>
    </cfRule>
    <cfRule type="expression" dxfId="1954" priority="2064">
      <formula>IF(AND(AL954&gt;=0, RIGHT(TEXT(AL954,"0.#"),1)="."),TRUE,FALSE)</formula>
    </cfRule>
    <cfRule type="expression" dxfId="1953" priority="2065">
      <formula>IF(AND(AL954&lt;0, RIGHT(TEXT(AL954,"0.#"),1)&lt;&gt;"."),TRUE,FALSE)</formula>
    </cfRule>
    <cfRule type="expression" dxfId="1952" priority="2066">
      <formula>IF(AND(AL954&lt;0, RIGHT(TEXT(AL954,"0.#"),1)="."),TRUE,FALSE)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K14:AQ17">
    <cfRule type="expression" dxfId="715" priority="15">
      <formula>IF(RIGHT(TEXT(AK14,"0.#"),1)=".",FALSE,TRUE)</formula>
    </cfRule>
    <cfRule type="expression" dxfId="714" priority="16">
      <formula>IF(RIGHT(TEXT(AK14,"0.#"),1)=".",TRUE,FALSE)</formula>
    </cfRule>
  </conditionalFormatting>
  <conditionalFormatting sqref="AQ119">
    <cfRule type="expression" dxfId="713" priority="13">
      <formula>IF(RIGHT(TEXT(AQ119,"0.#"),1)=".",FALSE,TRUE)</formula>
    </cfRule>
    <cfRule type="expression" dxfId="712" priority="14">
      <formula>IF(RIGHT(TEXT(AQ119,"0.#"),1)=".",TRUE,FALSE)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Y944:Y953">
    <cfRule type="expression" dxfId="709" priority="1">
      <formula>IF(RIGHT(TEXT(Y944,"0.#"),1)=".",FALSE,TRUE)</formula>
    </cfRule>
    <cfRule type="expression" dxfId="708" priority="2">
      <formula>IF(RIGHT(TEXT(Y944,"0.#"),1)=".",TRUE,FALSE)</formula>
    </cfRule>
  </conditionalFormatting>
  <conditionalFormatting sqref="AL946:AO953">
    <cfRule type="expression" dxfId="707" priority="7">
      <formula>IF(AND(AL946&gt;=0, RIGHT(TEXT(AL946,"0.#"),1)&lt;&gt;"."),TRUE,FALSE)</formula>
    </cfRule>
    <cfRule type="expression" dxfId="706" priority="8">
      <formula>IF(AND(AL946&gt;=0, RIGHT(TEXT(AL946,"0.#"),1)="."),TRUE,FALSE)</formula>
    </cfRule>
    <cfRule type="expression" dxfId="705" priority="9">
      <formula>IF(AND(AL946&lt;0, RIGHT(TEXT(AL946,"0.#"),1)&lt;&gt;"."),TRUE,FALSE)</formula>
    </cfRule>
    <cfRule type="expression" dxfId="704" priority="10">
      <formula>IF(AND(AL946&lt;0, RIGHT(TEXT(AL946,"0.#"),1)="."),TRUE,FALSE)</formula>
    </cfRule>
  </conditionalFormatting>
  <conditionalFormatting sqref="AL944:AO945">
    <cfRule type="expression" dxfId="703" priority="3">
      <formula>IF(AND(AL944&gt;=0, RIGHT(TEXT(AL944,"0.#"),1)&lt;&gt;"."),TRUE,FALSE)</formula>
    </cfRule>
    <cfRule type="expression" dxfId="702" priority="4">
      <formula>IF(AND(AL944&gt;=0, RIGHT(TEXT(AL944,"0.#"),1)="."),TRUE,FALSE)</formula>
    </cfRule>
    <cfRule type="expression" dxfId="701" priority="5">
      <formula>IF(AND(AL944&lt;0, RIGHT(TEXT(AL944,"0.#"),1)&lt;&gt;"."),TRUE,FALSE)</formula>
    </cfRule>
    <cfRule type="expression" dxfId="700" priority="6">
      <formula>IF(AND(AL944&lt;0, RIGHT(TEXT(AL944,"0.#"),1)="."),TRUE,FALSE)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3" max="49" man="1"/>
    <brk id="786" max="49" man="1"/>
    <brk id="87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t="s">
        <v>742</v>
      </c>
      <c r="M2" s="13" t="str">
        <f>IF(L2="","",K2)</f>
        <v>社会保障</v>
      </c>
      <c r="N2" s="13" t="str">
        <f>IF(M2="","",IF(N1&lt;&gt;"",CONCATENATE(N1,"、",M2),M2))</f>
        <v>社会保障</v>
      </c>
      <c r="O2" s="13"/>
      <c r="P2" s="12" t="s">
        <v>74</v>
      </c>
      <c r="Q2" s="17" t="s">
        <v>742</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742</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c r="A9" s="14" t="s">
        <v>92</v>
      </c>
      <c r="B9" s="15" t="s">
        <v>742</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c r="A10" s="14" t="s">
        <v>325</v>
      </c>
      <c r="B10" s="15"/>
      <c r="C10" s="13" t="str">
        <f t="shared" si="0"/>
        <v/>
      </c>
      <c r="D10" s="13" t="str">
        <f t="shared" si="8"/>
        <v>高齢社会対策</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c r="A11" s="14" t="s">
        <v>93</v>
      </c>
      <c r="B11" s="15" t="s">
        <v>742</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742</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c r="A14" s="14" t="s">
        <v>96</v>
      </c>
      <c r="B14" s="15"/>
      <c r="C14" s="13" t="str">
        <f t="shared" si="9"/>
        <v/>
      </c>
      <c r="D14" s="13" t="str">
        <f t="shared" si="8"/>
        <v>高齢社会対策、子ども・若者育成支援</v>
      </c>
      <c r="F14" s="18" t="s">
        <v>121</v>
      </c>
      <c r="G14" s="17" t="s">
        <v>742</v>
      </c>
      <c r="H14" s="13" t="str">
        <f t="shared" si="1"/>
        <v>労働保険特別会計雇用勘定</v>
      </c>
      <c r="I14" s="13" t="str">
        <f t="shared" si="5"/>
        <v>一般会計、労働保険特別会計雇用勘定</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c r="A15" s="14" t="s">
        <v>97</v>
      </c>
      <c r="B15" s="15"/>
      <c r="C15" s="13" t="str">
        <f t="shared" si="9"/>
        <v/>
      </c>
      <c r="D15" s="13" t="str">
        <f t="shared" si="8"/>
        <v>高齢社会対策、子ども・若者育成支援</v>
      </c>
      <c r="F15" s="18" t="s">
        <v>122</v>
      </c>
      <c r="G15" s="17"/>
      <c r="H15" s="13" t="str">
        <f t="shared" si="1"/>
        <v/>
      </c>
      <c r="I15" s="13" t="str">
        <f t="shared" si="5"/>
        <v>一般会計、労働保険特別会計雇用勘定</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c r="A16" s="14" t="s">
        <v>98</v>
      </c>
      <c r="B16" s="15"/>
      <c r="C16" s="13" t="str">
        <f t="shared" si="9"/>
        <v/>
      </c>
      <c r="D16" s="13" t="str">
        <f t="shared" si="8"/>
        <v>高齢社会対策、子ども・若者育成支援</v>
      </c>
      <c r="F16" s="18" t="s">
        <v>123</v>
      </c>
      <c r="G16" s="17"/>
      <c r="H16" s="13" t="str">
        <f t="shared" si="1"/>
        <v/>
      </c>
      <c r="I16" s="13" t="str">
        <f t="shared" si="5"/>
        <v>一般会計、労働保険特別会計雇用勘定</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c r="A17" s="14" t="s">
        <v>99</v>
      </c>
      <c r="B17" s="15"/>
      <c r="C17" s="13" t="str">
        <f t="shared" si="9"/>
        <v/>
      </c>
      <c r="D17" s="13" t="str">
        <f t="shared" si="8"/>
        <v>高齢社会対策、子ども・若者育成支援</v>
      </c>
      <c r="F17" s="18" t="s">
        <v>124</v>
      </c>
      <c r="G17" s="17"/>
      <c r="H17" s="13" t="str">
        <f t="shared" si="1"/>
        <v/>
      </c>
      <c r="I17" s="13" t="str">
        <f t="shared" si="5"/>
        <v>一般会計、労働保険特別会計雇用勘定</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c r="A18" s="14" t="s">
        <v>100</v>
      </c>
      <c r="B18" s="15"/>
      <c r="C18" s="13" t="str">
        <f t="shared" si="9"/>
        <v/>
      </c>
      <c r="D18" s="13" t="str">
        <f t="shared" si="8"/>
        <v>高齢社会対策、子ども・若者育成支援</v>
      </c>
      <c r="F18" s="18" t="s">
        <v>125</v>
      </c>
      <c r="G18" s="17"/>
      <c r="H18" s="13" t="str">
        <f t="shared" si="1"/>
        <v/>
      </c>
      <c r="I18" s="13" t="str">
        <f t="shared" si="5"/>
        <v>一般会計、労働保険特別会計雇用勘定</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c r="A19" s="14" t="s">
        <v>101</v>
      </c>
      <c r="B19" s="15"/>
      <c r="C19" s="13" t="str">
        <f t="shared" si="9"/>
        <v/>
      </c>
      <c r="D19" s="13" t="str">
        <f t="shared" si="8"/>
        <v>高齢社会対策、子ども・若者育成支援</v>
      </c>
      <c r="F19" s="18" t="s">
        <v>126</v>
      </c>
      <c r="G19" s="17"/>
      <c r="H19" s="13" t="str">
        <f t="shared" si="1"/>
        <v/>
      </c>
      <c r="I19" s="13" t="str">
        <f t="shared" si="5"/>
        <v>一般会計、労働保険特別会計雇用勘定</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c r="A20" s="14" t="s">
        <v>311</v>
      </c>
      <c r="B20" s="15"/>
      <c r="C20" s="13" t="str">
        <f t="shared" si="9"/>
        <v/>
      </c>
      <c r="D20" s="13" t="str">
        <f t="shared" si="8"/>
        <v>高齢社会対策、子ども・若者育成支援</v>
      </c>
      <c r="F20" s="18" t="s">
        <v>310</v>
      </c>
      <c r="G20" s="17"/>
      <c r="H20" s="13" t="str">
        <f t="shared" si="1"/>
        <v/>
      </c>
      <c r="I20" s="13" t="str">
        <f t="shared" si="5"/>
        <v>一般会計、労働保険特別会計雇用勘定</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c r="A21" s="14" t="s">
        <v>312</v>
      </c>
      <c r="B21" s="15"/>
      <c r="C21" s="13" t="str">
        <f t="shared" si="9"/>
        <v/>
      </c>
      <c r="D21" s="13" t="str">
        <f t="shared" si="8"/>
        <v>高齢社会対策、子ども・若者育成支援</v>
      </c>
      <c r="F21" s="18" t="s">
        <v>127</v>
      </c>
      <c r="G21" s="17"/>
      <c r="H21" s="13" t="str">
        <f t="shared" si="1"/>
        <v/>
      </c>
      <c r="I21" s="13" t="str">
        <f t="shared" si="5"/>
        <v>一般会計、労働保険特別会計雇用勘定</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c r="A22" s="14" t="s">
        <v>313</v>
      </c>
      <c r="B22" s="15"/>
      <c r="C22" s="13" t="str">
        <f t="shared" si="9"/>
        <v/>
      </c>
      <c r="D22" s="13" t="str">
        <f>IF(C22="",D21,IF(D21&lt;&gt;"",CONCATENATE(D21,"、",C22),C22))</f>
        <v>高齢社会対策、子ども・若者育成支援</v>
      </c>
      <c r="F22" s="18" t="s">
        <v>128</v>
      </c>
      <c r="G22" s="17"/>
      <c r="H22" s="13" t="str">
        <f t="shared" si="1"/>
        <v/>
      </c>
      <c r="I22" s="13" t="str">
        <f t="shared" si="5"/>
        <v>一般会計、労働保険特別会計雇用勘定</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c r="A23" s="14" t="s">
        <v>314</v>
      </c>
      <c r="B23" s="15"/>
      <c r="C23" s="13" t="str">
        <f t="shared" si="9"/>
        <v/>
      </c>
      <c r="D23" s="13" t="str">
        <f>IF(C23="",D22,IF(D22&lt;&gt;"",CONCATENATE(D22,"、",C23),C23))</f>
        <v>高齢社会対策、子ども・若者育成支援</v>
      </c>
      <c r="F23" s="18" t="s">
        <v>129</v>
      </c>
      <c r="G23" s="17"/>
      <c r="H23" s="13" t="str">
        <f t="shared" si="1"/>
        <v/>
      </c>
      <c r="I23" s="13" t="str">
        <f t="shared" si="5"/>
        <v>一般会計、労働保険特別会計雇用勘定</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c r="A24" s="88" t="s">
        <v>401</v>
      </c>
      <c r="B24" s="15"/>
      <c r="C24" s="13" t="str">
        <f t="shared" si="9"/>
        <v/>
      </c>
      <c r="D24" s="13" t="str">
        <f>IF(C24="",D23,IF(D23&lt;&gt;"",CONCATENATE(D23,"、",C24),C24))</f>
        <v>高齢社会対策、子ども・若者育成支援</v>
      </c>
      <c r="F24" s="18" t="s">
        <v>406</v>
      </c>
      <c r="G24" s="17"/>
      <c r="H24" s="13" t="str">
        <f t="shared" si="1"/>
        <v/>
      </c>
      <c r="I24" s="13" t="str">
        <f t="shared" si="5"/>
        <v>一般会計、労働保険特別会計雇用勘定</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c r="A25" s="90"/>
      <c r="B25" s="89"/>
      <c r="F25" s="18" t="s">
        <v>130</v>
      </c>
      <c r="G25" s="17"/>
      <c r="H25" s="13" t="str">
        <f t="shared" si="1"/>
        <v/>
      </c>
      <c r="I25" s="13" t="str">
        <f t="shared" si="5"/>
        <v>一般会計、労働保険特別会計雇用勘定</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c r="A26" s="87"/>
      <c r="B26" s="86"/>
      <c r="F26" s="18" t="s">
        <v>131</v>
      </c>
      <c r="G26" s="17"/>
      <c r="H26" s="13" t="str">
        <f t="shared" si="1"/>
        <v/>
      </c>
      <c r="I26" s="13" t="str">
        <f t="shared" si="5"/>
        <v>一般会計、労働保険特別会計雇用勘定</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c r="A27" s="13" t="str">
        <f>IF(D24="", "-", D24)</f>
        <v>高齢社会対策、子ども・若者育成支援</v>
      </c>
      <c r="B27" s="13"/>
      <c r="F27" s="18" t="s">
        <v>132</v>
      </c>
      <c r="G27" s="17"/>
      <c r="H27" s="13" t="str">
        <f t="shared" si="1"/>
        <v/>
      </c>
      <c r="I27" s="13" t="str">
        <f t="shared" si="5"/>
        <v>一般会計、労働保険特別会計雇用勘定</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c r="B28" s="13"/>
      <c r="F28" s="18" t="s">
        <v>133</v>
      </c>
      <c r="G28" s="17"/>
      <c r="H28" s="13" t="str">
        <f t="shared" si="1"/>
        <v/>
      </c>
      <c r="I28" s="13" t="str">
        <f t="shared" si="5"/>
        <v>一般会計、労働保険特別会計雇用勘定</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c r="A29" s="13"/>
      <c r="B29" s="13"/>
      <c r="F29" s="18" t="s">
        <v>302</v>
      </c>
      <c r="G29" s="17"/>
      <c r="H29" s="13" t="str">
        <f t="shared" si="1"/>
        <v/>
      </c>
      <c r="I29" s="13" t="str">
        <f t="shared" si="5"/>
        <v>一般会計、労働保険特別会計雇用勘定</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c r="A30" s="13"/>
      <c r="B30" s="13"/>
      <c r="F30" s="18" t="s">
        <v>303</v>
      </c>
      <c r="G30" s="17"/>
      <c r="H30" s="13" t="str">
        <f t="shared" si="1"/>
        <v/>
      </c>
      <c r="I30" s="13" t="str">
        <f t="shared" si="5"/>
        <v>一般会計、労働保険特別会計雇用勘定</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c r="A31" s="13"/>
      <c r="B31" s="13"/>
      <c r="F31" s="18" t="s">
        <v>304</v>
      </c>
      <c r="G31" s="17"/>
      <c r="H31" s="13" t="str">
        <f t="shared" si="1"/>
        <v/>
      </c>
      <c r="I31" s="13" t="str">
        <f t="shared" si="5"/>
        <v>一般会計、労働保険特別会計雇用勘定</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c r="A32" s="13"/>
      <c r="B32" s="13"/>
      <c r="F32" s="18" t="s">
        <v>305</v>
      </c>
      <c r="G32" s="17"/>
      <c r="H32" s="13" t="str">
        <f t="shared" si="1"/>
        <v/>
      </c>
      <c r="I32" s="13" t="str">
        <f t="shared" si="5"/>
        <v>一般会計、労働保険特別会計雇用勘定</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一般会計、労働保険特別会計雇用勘定</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一般会計、労働保険特別会計雇用勘定</v>
      </c>
      <c r="K34" s="13"/>
      <c r="L34" s="13"/>
      <c r="O34" s="13"/>
      <c r="P34" s="13"/>
      <c r="Q34" s="19"/>
      <c r="T34" s="13"/>
      <c r="U34" s="32" t="s">
        <v>693</v>
      </c>
      <c r="Y34" s="32" t="s">
        <v>445</v>
      </c>
      <c r="Z34" s="32" t="s">
        <v>576</v>
      </c>
      <c r="AB34" s="31"/>
      <c r="AC34" s="31"/>
      <c r="AD34" s="31"/>
      <c r="AE34" s="31"/>
      <c r="AF34" s="30"/>
      <c r="AK34" s="51" t="str">
        <f t="shared" si="7"/>
        <v>g</v>
      </c>
    </row>
    <row r="35" spans="1:37" ht="13.5" customHeight="1">
      <c r="A35" s="13"/>
      <c r="B35" s="13"/>
      <c r="F35" s="18" t="s">
        <v>308</v>
      </c>
      <c r="G35" s="17"/>
      <c r="H35" s="13" t="str">
        <f t="shared" si="1"/>
        <v/>
      </c>
      <c r="I35" s="13" t="str">
        <f t="shared" si="5"/>
        <v>一般会計、労働保険特別会計雇用勘定</v>
      </c>
      <c r="K35" s="13"/>
      <c r="L35" s="13"/>
      <c r="O35" s="13"/>
      <c r="P35" s="13"/>
      <c r="Q35" s="19"/>
      <c r="T35" s="13"/>
      <c r="Y35" s="32" t="s">
        <v>446</v>
      </c>
      <c r="Z35" s="32" t="s">
        <v>577</v>
      </c>
      <c r="AC35" s="31"/>
      <c r="AF35" s="30"/>
      <c r="AK35" s="51" t="str">
        <f t="shared" si="7"/>
        <v>h</v>
      </c>
    </row>
    <row r="36" spans="1:37" ht="13.5" customHeight="1">
      <c r="A36" s="13"/>
      <c r="B36" s="13"/>
      <c r="F36" s="18" t="s">
        <v>309</v>
      </c>
      <c r="G36" s="17"/>
      <c r="H36" s="13" t="str">
        <f t="shared" si="1"/>
        <v/>
      </c>
      <c r="I36" s="13" t="str">
        <f t="shared" si="5"/>
        <v>一般会計、労働保険特別会計雇用勘定</v>
      </c>
      <c r="K36" s="13"/>
      <c r="L36" s="13"/>
      <c r="O36" s="13"/>
      <c r="P36" s="13"/>
      <c r="Q36" s="19"/>
      <c r="T36" s="13"/>
      <c r="U36" s="32" t="s">
        <v>694</v>
      </c>
      <c r="Y36" s="32" t="s">
        <v>447</v>
      </c>
      <c r="Z36" s="32" t="s">
        <v>578</v>
      </c>
      <c r="AF36" s="30"/>
      <c r="AK36" s="51" t="str">
        <f t="shared" si="7"/>
        <v>i</v>
      </c>
    </row>
    <row r="37" spans="1:37" ht="13.5" customHeight="1">
      <c r="A37" s="13"/>
      <c r="B37" s="13"/>
      <c r="F37" s="13"/>
      <c r="G37" s="19"/>
      <c r="H37" s="13" t="str">
        <f t="shared" si="1"/>
        <v/>
      </c>
      <c r="I37" s="13" t="str">
        <f t="shared" si="5"/>
        <v>一般会計、労働保険特別会計雇用勘定</v>
      </c>
      <c r="K37" s="13"/>
      <c r="L37" s="13"/>
      <c r="O37" s="13"/>
      <c r="P37" s="13"/>
      <c r="Q37" s="19"/>
      <c r="T37" s="13"/>
      <c r="U37" s="32"/>
      <c r="Y37" s="32" t="s">
        <v>448</v>
      </c>
      <c r="Z37" s="32" t="s">
        <v>579</v>
      </c>
      <c r="AF37" s="30"/>
      <c r="AK37" s="51" t="str">
        <f t="shared" si="7"/>
        <v>j</v>
      </c>
    </row>
    <row r="38" spans="1:37">
      <c r="A38" s="13"/>
      <c r="B38" s="13"/>
      <c r="F38" s="13"/>
      <c r="G38" s="19"/>
      <c r="K38" s="13"/>
      <c r="L38" s="13"/>
      <c r="O38" s="13"/>
      <c r="P38" s="13"/>
      <c r="Q38" s="19"/>
      <c r="T38" s="13"/>
      <c r="U38" s="32" t="s">
        <v>385</v>
      </c>
      <c r="Y38" s="32" t="s">
        <v>449</v>
      </c>
      <c r="Z38" s="32" t="s">
        <v>580</v>
      </c>
      <c r="AF38" s="30"/>
      <c r="AK38" s="51" t="str">
        <f t="shared" si="7"/>
        <v>k</v>
      </c>
    </row>
    <row r="39" spans="1:37">
      <c r="A39" s="13"/>
      <c r="B39" s="13"/>
      <c r="F39" s="13" t="str">
        <f>I37</f>
        <v>一般会計、労働保険特別会計雇用勘定</v>
      </c>
      <c r="G39" s="19"/>
      <c r="K39" s="13"/>
      <c r="L39" s="13"/>
      <c r="O39" s="13"/>
      <c r="P39" s="13"/>
      <c r="Q39" s="19"/>
      <c r="T39" s="13"/>
      <c r="U39" s="32" t="s">
        <v>395</v>
      </c>
      <c r="Y39" s="32" t="s">
        <v>450</v>
      </c>
      <c r="Z39" s="32" t="s">
        <v>581</v>
      </c>
      <c r="AF39" s="30"/>
      <c r="AK39" s="51" t="str">
        <f t="shared" si="7"/>
        <v>l</v>
      </c>
    </row>
    <row r="40" spans="1:37">
      <c r="A40" s="13"/>
      <c r="B40" s="13"/>
      <c r="F40" s="13"/>
      <c r="G40" s="19"/>
      <c r="K40" s="13"/>
      <c r="L40" s="13"/>
      <c r="O40" s="13"/>
      <c r="P40" s="13"/>
      <c r="Q40" s="19"/>
      <c r="T40" s="13"/>
      <c r="Y40" s="32" t="s">
        <v>451</v>
      </c>
      <c r="Z40" s="32" t="s">
        <v>582</v>
      </c>
      <c r="AF40" s="30"/>
      <c r="AK40" s="51" t="str">
        <f t="shared" si="7"/>
        <v>m</v>
      </c>
    </row>
    <row r="41" spans="1:37">
      <c r="A41" s="13"/>
      <c r="B41" s="13"/>
      <c r="F41" s="13"/>
      <c r="G41" s="19"/>
      <c r="K41" s="13"/>
      <c r="L41" s="13"/>
      <c r="O41" s="13"/>
      <c r="P41" s="13"/>
      <c r="Q41" s="19"/>
      <c r="T41" s="13"/>
      <c r="Y41" s="32" t="s">
        <v>452</v>
      </c>
      <c r="Z41" s="32" t="s">
        <v>583</v>
      </c>
      <c r="AF41" s="30"/>
      <c r="AK41" s="51" t="str">
        <f t="shared" si="7"/>
        <v>n</v>
      </c>
    </row>
    <row r="42" spans="1:37">
      <c r="A42" s="13"/>
      <c r="B42" s="13"/>
      <c r="F42" s="13"/>
      <c r="G42" s="19"/>
      <c r="K42" s="13"/>
      <c r="L42" s="13"/>
      <c r="O42" s="13"/>
      <c r="P42" s="13"/>
      <c r="Q42" s="19"/>
      <c r="T42" s="13"/>
      <c r="Y42" s="32" t="s">
        <v>453</v>
      </c>
      <c r="Z42" s="32" t="s">
        <v>584</v>
      </c>
      <c r="AF42" s="30"/>
      <c r="AK42" s="51" t="str">
        <f t="shared" si="7"/>
        <v>o</v>
      </c>
    </row>
    <row r="43" spans="1:37">
      <c r="A43" s="13"/>
      <c r="B43" s="13"/>
      <c r="F43" s="13"/>
      <c r="G43" s="19"/>
      <c r="K43" s="13"/>
      <c r="L43" s="13"/>
      <c r="O43" s="13"/>
      <c r="P43" s="13"/>
      <c r="Q43" s="19"/>
      <c r="T43" s="13"/>
      <c r="Y43" s="32" t="s">
        <v>454</v>
      </c>
      <c r="Z43" s="32" t="s">
        <v>585</v>
      </c>
      <c r="AF43" s="30"/>
      <c r="AK43" s="51" t="str">
        <f t="shared" si="7"/>
        <v>p</v>
      </c>
    </row>
    <row r="44" spans="1:37">
      <c r="A44" s="13"/>
      <c r="B44" s="13"/>
      <c r="F44" s="13"/>
      <c r="G44" s="19"/>
      <c r="K44" s="13"/>
      <c r="L44" s="13"/>
      <c r="O44" s="13"/>
      <c r="P44" s="13"/>
      <c r="Q44" s="19"/>
      <c r="T44" s="13"/>
      <c r="Y44" s="32" t="s">
        <v>455</v>
      </c>
      <c r="Z44" s="32" t="s">
        <v>586</v>
      </c>
      <c r="AF44" s="30"/>
      <c r="AK44" s="51" t="str">
        <f t="shared" si="7"/>
        <v>q</v>
      </c>
    </row>
    <row r="45" spans="1:37">
      <c r="A45" s="13"/>
      <c r="B45" s="13"/>
      <c r="F45" s="13"/>
      <c r="G45" s="19"/>
      <c r="K45" s="13"/>
      <c r="L45" s="13"/>
      <c r="O45" s="13"/>
      <c r="P45" s="13"/>
      <c r="Q45" s="19"/>
      <c r="T45" s="13"/>
      <c r="Y45" s="32" t="s">
        <v>456</v>
      </c>
      <c r="Z45" s="32" t="s">
        <v>587</v>
      </c>
      <c r="AF45" s="30"/>
      <c r="AK45" s="51" t="str">
        <f t="shared" si="7"/>
        <v>r</v>
      </c>
    </row>
    <row r="46" spans="1:37">
      <c r="A46" s="13"/>
      <c r="B46" s="13"/>
      <c r="F46" s="13"/>
      <c r="G46" s="19"/>
      <c r="K46" s="13"/>
      <c r="L46" s="13"/>
      <c r="O46" s="13"/>
      <c r="P46" s="13"/>
      <c r="Q46" s="19"/>
      <c r="T46" s="13"/>
      <c r="Y46" s="32" t="s">
        <v>457</v>
      </c>
      <c r="Z46" s="32" t="s">
        <v>588</v>
      </c>
      <c r="AF46" s="30"/>
      <c r="AK46" s="51" t="str">
        <f t="shared" si="7"/>
        <v>s</v>
      </c>
    </row>
    <row r="47" spans="1:37">
      <c r="A47" s="13"/>
      <c r="B47" s="13"/>
      <c r="F47" s="13"/>
      <c r="G47" s="19"/>
      <c r="K47" s="13"/>
      <c r="L47" s="13"/>
      <c r="O47" s="13"/>
      <c r="P47" s="13"/>
      <c r="Q47" s="19"/>
      <c r="T47" s="13"/>
      <c r="Y47" s="32" t="s">
        <v>458</v>
      </c>
      <c r="Z47" s="32" t="s">
        <v>589</v>
      </c>
      <c r="AF47" s="30"/>
      <c r="AK47" s="51" t="str">
        <f t="shared" si="7"/>
        <v>t</v>
      </c>
    </row>
    <row r="48" spans="1:37">
      <c r="A48" s="13"/>
      <c r="B48" s="13"/>
      <c r="F48" s="13"/>
      <c r="G48" s="19"/>
      <c r="K48" s="13"/>
      <c r="L48" s="13"/>
      <c r="O48" s="13"/>
      <c r="P48" s="13"/>
      <c r="Q48" s="19"/>
      <c r="T48" s="13"/>
      <c r="Y48" s="32" t="s">
        <v>459</v>
      </c>
      <c r="Z48" s="32" t="s">
        <v>590</v>
      </c>
      <c r="AF48" s="30"/>
      <c r="AK48" s="51" t="str">
        <f t="shared" si="7"/>
        <v>u</v>
      </c>
    </row>
    <row r="49" spans="1:37">
      <c r="A49" s="13"/>
      <c r="B49" s="13"/>
      <c r="F49" s="13"/>
      <c r="G49" s="19"/>
      <c r="K49" s="13"/>
      <c r="L49" s="13"/>
      <c r="O49" s="13"/>
      <c r="P49" s="13"/>
      <c r="Q49" s="19"/>
      <c r="T49" s="13"/>
      <c r="Y49" s="32" t="s">
        <v>460</v>
      </c>
      <c r="Z49" s="32" t="s">
        <v>591</v>
      </c>
      <c r="AF49" s="30"/>
      <c r="AK49" s="51" t="str">
        <f t="shared" si="7"/>
        <v>v</v>
      </c>
    </row>
    <row r="50" spans="1:37">
      <c r="A50" s="13"/>
      <c r="B50" s="13"/>
      <c r="F50" s="13"/>
      <c r="G50" s="19"/>
      <c r="K50" s="13"/>
      <c r="L50" s="13"/>
      <c r="O50" s="13"/>
      <c r="P50" s="13"/>
      <c r="Q50" s="19"/>
      <c r="T50" s="13"/>
      <c r="Y50" s="32" t="s">
        <v>461</v>
      </c>
      <c r="Z50" s="32" t="s">
        <v>592</v>
      </c>
      <c r="AF50" s="30"/>
    </row>
    <row r="51" spans="1:37">
      <c r="A51" s="13"/>
      <c r="B51" s="13"/>
      <c r="F51" s="13"/>
      <c r="G51" s="19"/>
      <c r="K51" s="13"/>
      <c r="L51" s="13"/>
      <c r="O51" s="13"/>
      <c r="P51" s="13"/>
      <c r="Q51" s="19"/>
      <c r="T51" s="13"/>
      <c r="Y51" s="32" t="s">
        <v>462</v>
      </c>
      <c r="Z51" s="32" t="s">
        <v>593</v>
      </c>
      <c r="AF51" s="30"/>
    </row>
    <row r="52" spans="1:37">
      <c r="A52" s="13"/>
      <c r="B52" s="13"/>
      <c r="F52" s="13"/>
      <c r="G52" s="19"/>
      <c r="K52" s="13"/>
      <c r="L52" s="13"/>
      <c r="O52" s="13"/>
      <c r="P52" s="13"/>
      <c r="Q52" s="19"/>
      <c r="T52" s="13"/>
      <c r="Y52" s="32" t="s">
        <v>463</v>
      </c>
      <c r="Z52" s="32" t="s">
        <v>594</v>
      </c>
      <c r="AF52" s="30"/>
    </row>
    <row r="53" spans="1:37">
      <c r="A53" s="13"/>
      <c r="B53" s="13"/>
      <c r="F53" s="13"/>
      <c r="G53" s="19"/>
      <c r="K53" s="13"/>
      <c r="L53" s="13"/>
      <c r="O53" s="13"/>
      <c r="P53" s="13"/>
      <c r="Q53" s="19"/>
      <c r="T53" s="13"/>
      <c r="Y53" s="32" t="s">
        <v>464</v>
      </c>
      <c r="Z53" s="32" t="s">
        <v>595</v>
      </c>
      <c r="AF53" s="30"/>
    </row>
    <row r="54" spans="1:37">
      <c r="A54" s="13"/>
      <c r="B54" s="13"/>
      <c r="F54" s="13"/>
      <c r="G54" s="19"/>
      <c r="K54" s="13"/>
      <c r="L54" s="13"/>
      <c r="O54" s="13"/>
      <c r="P54" s="20"/>
      <c r="Q54" s="19"/>
      <c r="T54" s="13"/>
      <c r="Y54" s="32" t="s">
        <v>465</v>
      </c>
      <c r="Z54" s="32" t="s">
        <v>596</v>
      </c>
      <c r="AF54" s="30"/>
    </row>
    <row r="55" spans="1:37">
      <c r="A55" s="13"/>
      <c r="B55" s="13"/>
      <c r="F55" s="13"/>
      <c r="G55" s="19"/>
      <c r="K55" s="13"/>
      <c r="L55" s="13"/>
      <c r="O55" s="13"/>
      <c r="P55" s="13"/>
      <c r="Q55" s="19"/>
      <c r="T55" s="13"/>
      <c r="Y55" s="32" t="s">
        <v>466</v>
      </c>
      <c r="Z55" s="32" t="s">
        <v>597</v>
      </c>
      <c r="AF55" s="30"/>
    </row>
    <row r="56" spans="1:37">
      <c r="A56" s="13"/>
      <c r="B56" s="13"/>
      <c r="F56" s="13"/>
      <c r="G56" s="19"/>
      <c r="K56" s="13"/>
      <c r="L56" s="13"/>
      <c r="O56" s="13"/>
      <c r="P56" s="13"/>
      <c r="Q56" s="19"/>
      <c r="T56" s="13"/>
      <c r="Y56" s="32" t="s">
        <v>467</v>
      </c>
      <c r="Z56" s="32" t="s">
        <v>598</v>
      </c>
      <c r="AF56" s="30"/>
    </row>
    <row r="57" spans="1:37">
      <c r="A57" s="13"/>
      <c r="B57" s="13"/>
      <c r="F57" s="13"/>
      <c r="G57" s="19"/>
      <c r="K57" s="13"/>
      <c r="L57" s="13"/>
      <c r="O57" s="13"/>
      <c r="P57" s="13"/>
      <c r="Q57" s="19"/>
      <c r="T57" s="13"/>
      <c r="Y57" s="32" t="s">
        <v>468</v>
      </c>
      <c r="Z57" s="32" t="s">
        <v>599</v>
      </c>
      <c r="AF57" s="30"/>
    </row>
    <row r="58" spans="1:37">
      <c r="A58" s="13"/>
      <c r="B58" s="13"/>
      <c r="F58" s="13"/>
      <c r="G58" s="19"/>
      <c r="K58" s="13"/>
      <c r="L58" s="13"/>
      <c r="O58" s="13"/>
      <c r="P58" s="13"/>
      <c r="Q58" s="19"/>
      <c r="T58" s="13"/>
      <c r="Y58" s="32" t="s">
        <v>469</v>
      </c>
      <c r="Z58" s="32" t="s">
        <v>600</v>
      </c>
      <c r="AF58" s="30"/>
    </row>
    <row r="59" spans="1:37">
      <c r="A59" s="13"/>
      <c r="B59" s="13"/>
      <c r="F59" s="13"/>
      <c r="G59" s="19"/>
      <c r="K59" s="13"/>
      <c r="L59" s="13"/>
      <c r="O59" s="13"/>
      <c r="P59" s="13"/>
      <c r="Q59" s="19"/>
      <c r="T59" s="13"/>
      <c r="Y59" s="32" t="s">
        <v>470</v>
      </c>
      <c r="Z59" s="32" t="s">
        <v>601</v>
      </c>
      <c r="AF59" s="30"/>
    </row>
    <row r="60" spans="1:37">
      <c r="A60" s="13"/>
      <c r="B60" s="13"/>
      <c r="F60" s="13"/>
      <c r="G60" s="19"/>
      <c r="K60" s="13"/>
      <c r="L60" s="13"/>
      <c r="O60" s="13"/>
      <c r="P60" s="13"/>
      <c r="Q60" s="19"/>
      <c r="T60" s="13"/>
      <c r="Y60" s="32" t="s">
        <v>471</v>
      </c>
      <c r="Z60" s="32" t="s">
        <v>602</v>
      </c>
      <c r="AF60" s="30"/>
    </row>
    <row r="61" spans="1:37">
      <c r="A61" s="13"/>
      <c r="B61" s="13"/>
      <c r="F61" s="13"/>
      <c r="G61" s="19"/>
      <c r="K61" s="13"/>
      <c r="L61" s="13"/>
      <c r="O61" s="13"/>
      <c r="P61" s="13"/>
      <c r="Q61" s="19"/>
      <c r="T61" s="13"/>
      <c r="Y61" s="32" t="s">
        <v>472</v>
      </c>
      <c r="Z61" s="32" t="s">
        <v>603</v>
      </c>
      <c r="AF61" s="30"/>
    </row>
    <row r="62" spans="1:37">
      <c r="A62" s="13"/>
      <c r="B62" s="13"/>
      <c r="F62" s="13"/>
      <c r="G62" s="19"/>
      <c r="K62" s="13"/>
      <c r="L62" s="13"/>
      <c r="O62" s="13"/>
      <c r="P62" s="13"/>
      <c r="Q62" s="19"/>
      <c r="T62" s="13"/>
      <c r="Y62" s="32" t="s">
        <v>473</v>
      </c>
      <c r="Z62" s="32" t="s">
        <v>604</v>
      </c>
      <c r="AF62" s="30"/>
    </row>
    <row r="63" spans="1:37">
      <c r="A63" s="13"/>
      <c r="B63" s="13"/>
      <c r="F63" s="13"/>
      <c r="G63" s="19"/>
      <c r="K63" s="13"/>
      <c r="L63" s="13"/>
      <c r="O63" s="13"/>
      <c r="P63" s="13"/>
      <c r="Q63" s="19"/>
      <c r="T63" s="13"/>
      <c r="Y63" s="32" t="s">
        <v>474</v>
      </c>
      <c r="Z63" s="32" t="s">
        <v>605</v>
      </c>
      <c r="AF63" s="30"/>
    </row>
    <row r="64" spans="1:37">
      <c r="A64" s="13"/>
      <c r="B64" s="13"/>
      <c r="F64" s="13"/>
      <c r="G64" s="19"/>
      <c r="K64" s="13"/>
      <c r="L64" s="13"/>
      <c r="O64" s="13"/>
      <c r="P64" s="13"/>
      <c r="Q64" s="19"/>
      <c r="T64" s="13"/>
      <c r="Y64" s="32" t="s">
        <v>475</v>
      </c>
      <c r="Z64" s="32" t="s">
        <v>606</v>
      </c>
      <c r="AF64" s="30"/>
    </row>
    <row r="65" spans="1:32">
      <c r="A65" s="13"/>
      <c r="B65" s="13"/>
      <c r="F65" s="13"/>
      <c r="G65" s="19"/>
      <c r="K65" s="13"/>
      <c r="L65" s="13"/>
      <c r="O65" s="13"/>
      <c r="P65" s="13"/>
      <c r="Q65" s="19"/>
      <c r="T65" s="13"/>
      <c r="Y65" s="32" t="s">
        <v>476</v>
      </c>
      <c r="Z65" s="32" t="s">
        <v>607</v>
      </c>
      <c r="AF65" s="30"/>
    </row>
    <row r="66" spans="1:32">
      <c r="A66" s="13"/>
      <c r="B66" s="13"/>
      <c r="F66" s="13"/>
      <c r="G66" s="19"/>
      <c r="K66" s="13"/>
      <c r="L66" s="13"/>
      <c r="O66" s="13"/>
      <c r="P66" s="13"/>
      <c r="Q66" s="19"/>
      <c r="T66" s="13"/>
      <c r="Y66" s="32" t="s">
        <v>71</v>
      </c>
      <c r="Z66" s="32" t="s">
        <v>608</v>
      </c>
      <c r="AF66" s="30"/>
    </row>
    <row r="67" spans="1:32">
      <c r="A67" s="13"/>
      <c r="B67" s="13"/>
      <c r="F67" s="13"/>
      <c r="G67" s="19"/>
      <c r="K67" s="13"/>
      <c r="L67" s="13"/>
      <c r="O67" s="13"/>
      <c r="P67" s="13"/>
      <c r="Q67" s="19"/>
      <c r="T67" s="13"/>
      <c r="Y67" s="32" t="s">
        <v>477</v>
      </c>
      <c r="Z67" s="32" t="s">
        <v>609</v>
      </c>
      <c r="AF67" s="30"/>
    </row>
    <row r="68" spans="1:32">
      <c r="A68" s="13"/>
      <c r="B68" s="13"/>
      <c r="F68" s="13"/>
      <c r="G68" s="19"/>
      <c r="K68" s="13"/>
      <c r="L68" s="13"/>
      <c r="O68" s="13"/>
      <c r="P68" s="13"/>
      <c r="Q68" s="19"/>
      <c r="T68" s="13"/>
      <c r="Y68" s="32" t="s">
        <v>478</v>
      </c>
      <c r="Z68" s="32" t="s">
        <v>610</v>
      </c>
      <c r="AF68" s="30"/>
    </row>
    <row r="69" spans="1:32">
      <c r="A69" s="13"/>
      <c r="B69" s="13"/>
      <c r="F69" s="13"/>
      <c r="G69" s="19"/>
      <c r="K69" s="13"/>
      <c r="L69" s="13"/>
      <c r="O69" s="13"/>
      <c r="P69" s="13"/>
      <c r="Q69" s="19"/>
      <c r="T69" s="13"/>
      <c r="Y69" s="32" t="s">
        <v>479</v>
      </c>
      <c r="Z69" s="32" t="s">
        <v>611</v>
      </c>
      <c r="AF69" s="30"/>
    </row>
    <row r="70" spans="1:32">
      <c r="A70" s="13"/>
      <c r="B70" s="13"/>
      <c r="Y70" s="32" t="s">
        <v>480</v>
      </c>
      <c r="Z70" s="32" t="s">
        <v>612</v>
      </c>
    </row>
    <row r="71" spans="1:32">
      <c r="Y71" s="32" t="s">
        <v>481</v>
      </c>
      <c r="Z71" s="32" t="s">
        <v>613</v>
      </c>
    </row>
    <row r="72" spans="1:32">
      <c r="Y72" s="32" t="s">
        <v>482</v>
      </c>
      <c r="Z72" s="32" t="s">
        <v>614</v>
      </c>
    </row>
    <row r="73" spans="1:32">
      <c r="Y73" s="32" t="s">
        <v>483</v>
      </c>
      <c r="Z73" s="32" t="s">
        <v>615</v>
      </c>
    </row>
    <row r="74" spans="1:32">
      <c r="Y74" s="32" t="s">
        <v>484</v>
      </c>
      <c r="Z74" s="32" t="s">
        <v>616</v>
      </c>
    </row>
    <row r="75" spans="1:32">
      <c r="Y75" s="32" t="s">
        <v>485</v>
      </c>
      <c r="Z75" s="32" t="s">
        <v>617</v>
      </c>
    </row>
    <row r="76" spans="1:32">
      <c r="Y76" s="32" t="s">
        <v>486</v>
      </c>
      <c r="Z76" s="32" t="s">
        <v>618</v>
      </c>
    </row>
    <row r="77" spans="1:32">
      <c r="Y77" s="32" t="s">
        <v>487</v>
      </c>
      <c r="Z77" s="32" t="s">
        <v>619</v>
      </c>
    </row>
    <row r="78" spans="1:32">
      <c r="Y78" s="32" t="s">
        <v>488</v>
      </c>
      <c r="Z78" s="32" t="s">
        <v>620</v>
      </c>
    </row>
    <row r="79" spans="1:32">
      <c r="Y79" s="32" t="s">
        <v>489</v>
      </c>
      <c r="Z79" s="32" t="s">
        <v>621</v>
      </c>
    </row>
    <row r="80" spans="1:32">
      <c r="Y80" s="32" t="s">
        <v>490</v>
      </c>
      <c r="Z80" s="32" t="s">
        <v>622</v>
      </c>
    </row>
    <row r="81" spans="25:26">
      <c r="Y81" s="32" t="s">
        <v>491</v>
      </c>
      <c r="Z81" s="32" t="s">
        <v>623</v>
      </c>
    </row>
    <row r="82" spans="25:26">
      <c r="Y82" s="32" t="s">
        <v>492</v>
      </c>
      <c r="Z82" s="32" t="s">
        <v>624</v>
      </c>
    </row>
    <row r="83" spans="25:26">
      <c r="Y83" s="32" t="s">
        <v>493</v>
      </c>
      <c r="Z83" s="32" t="s">
        <v>625</v>
      </c>
    </row>
    <row r="84" spans="25:26">
      <c r="Y84" s="32" t="s">
        <v>494</v>
      </c>
      <c r="Z84" s="32" t="s">
        <v>626</v>
      </c>
    </row>
    <row r="85" spans="25:26">
      <c r="Y85" s="32" t="s">
        <v>495</v>
      </c>
      <c r="Z85" s="32" t="s">
        <v>627</v>
      </c>
    </row>
    <row r="86" spans="25:26">
      <c r="Y86" s="32" t="s">
        <v>496</v>
      </c>
      <c r="Z86" s="32" t="s">
        <v>628</v>
      </c>
    </row>
    <row r="87" spans="25:26">
      <c r="Y87" s="32" t="s">
        <v>497</v>
      </c>
      <c r="Z87" s="32" t="s">
        <v>629</v>
      </c>
    </row>
    <row r="88" spans="25:26">
      <c r="Y88" s="32" t="s">
        <v>498</v>
      </c>
      <c r="Z88" s="32" t="s">
        <v>630</v>
      </c>
    </row>
    <row r="89" spans="25:26">
      <c r="Y89" s="32" t="s">
        <v>499</v>
      </c>
      <c r="Z89" s="32" t="s">
        <v>631</v>
      </c>
    </row>
    <row r="90" spans="25:26">
      <c r="Y90" s="32" t="s">
        <v>500</v>
      </c>
      <c r="Z90" s="32" t="s">
        <v>632</v>
      </c>
    </row>
    <row r="91" spans="25:26">
      <c r="Y91" s="32" t="s">
        <v>501</v>
      </c>
      <c r="Z91" s="32" t="s">
        <v>633</v>
      </c>
    </row>
    <row r="92" spans="25:26">
      <c r="Y92" s="32" t="s">
        <v>502</v>
      </c>
      <c r="Z92" s="32" t="s">
        <v>634</v>
      </c>
    </row>
    <row r="93" spans="25:26">
      <c r="Y93" s="32" t="s">
        <v>503</v>
      </c>
      <c r="Z93" s="32" t="s">
        <v>635</v>
      </c>
    </row>
    <row r="94" spans="25:26">
      <c r="Y94" s="32" t="s">
        <v>504</v>
      </c>
      <c r="Z94" s="32" t="s">
        <v>636</v>
      </c>
    </row>
    <row r="95" spans="25:26">
      <c r="Y95" s="32" t="s">
        <v>505</v>
      </c>
      <c r="Z95" s="32" t="s">
        <v>637</v>
      </c>
    </row>
    <row r="96" spans="25:26">
      <c r="Y96" s="32" t="s">
        <v>407</v>
      </c>
      <c r="Z96" s="32" t="s">
        <v>638</v>
      </c>
    </row>
    <row r="97" spans="25:26">
      <c r="Y97" s="32" t="s">
        <v>506</v>
      </c>
      <c r="Z97" s="32" t="s">
        <v>639</v>
      </c>
    </row>
    <row r="98" spans="25:26">
      <c r="Y98" s="32" t="s">
        <v>507</v>
      </c>
      <c r="Z98" s="32" t="s">
        <v>640</v>
      </c>
    </row>
    <row r="99" spans="25:26">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2" t="s">
        <v>347</v>
      </c>
      <c r="B2" s="513"/>
      <c r="C2" s="513"/>
      <c r="D2" s="513"/>
      <c r="E2" s="513"/>
      <c r="F2" s="514"/>
      <c r="G2" s="791" t="s">
        <v>146</v>
      </c>
      <c r="H2" s="776"/>
      <c r="I2" s="776"/>
      <c r="J2" s="776"/>
      <c r="K2" s="776"/>
      <c r="L2" s="776"/>
      <c r="M2" s="776"/>
      <c r="N2" s="776"/>
      <c r="O2" s="777"/>
      <c r="P2" s="775" t="s">
        <v>59</v>
      </c>
      <c r="Q2" s="776"/>
      <c r="R2" s="776"/>
      <c r="S2" s="776"/>
      <c r="T2" s="776"/>
      <c r="U2" s="776"/>
      <c r="V2" s="776"/>
      <c r="W2" s="776"/>
      <c r="X2" s="777"/>
      <c r="Y2" s="1001"/>
      <c r="Z2" s="411"/>
      <c r="AA2" s="412"/>
      <c r="AB2" s="1005" t="s">
        <v>11</v>
      </c>
      <c r="AC2" s="1006"/>
      <c r="AD2" s="1007"/>
      <c r="AE2" s="993" t="s">
        <v>387</v>
      </c>
      <c r="AF2" s="993"/>
      <c r="AG2" s="993"/>
      <c r="AH2" s="993"/>
      <c r="AI2" s="993" t="s">
        <v>409</v>
      </c>
      <c r="AJ2" s="993"/>
      <c r="AK2" s="993"/>
      <c r="AL2" s="458"/>
      <c r="AM2" s="993" t="s">
        <v>506</v>
      </c>
      <c r="AN2" s="993"/>
      <c r="AO2" s="993"/>
      <c r="AP2" s="458"/>
      <c r="AQ2" s="215" t="s">
        <v>232</v>
      </c>
      <c r="AR2" s="199"/>
      <c r="AS2" s="199"/>
      <c r="AT2" s="200"/>
      <c r="AU2" s="370" t="s">
        <v>134</v>
      </c>
      <c r="AV2" s="370"/>
      <c r="AW2" s="370"/>
      <c r="AX2" s="371"/>
      <c r="AY2" s="34">
        <f>COUNTA($G$4)</f>
        <v>0</v>
      </c>
    </row>
    <row r="3" spans="1:51" ht="18.75" customHeight="1">
      <c r="A3" s="512"/>
      <c r="B3" s="513"/>
      <c r="C3" s="513"/>
      <c r="D3" s="513"/>
      <c r="E3" s="513"/>
      <c r="F3" s="514"/>
      <c r="G3" s="567"/>
      <c r="H3" s="376"/>
      <c r="I3" s="376"/>
      <c r="J3" s="376"/>
      <c r="K3" s="376"/>
      <c r="L3" s="376"/>
      <c r="M3" s="376"/>
      <c r="N3" s="376"/>
      <c r="O3" s="568"/>
      <c r="P3" s="580"/>
      <c r="Q3" s="376"/>
      <c r="R3" s="376"/>
      <c r="S3" s="376"/>
      <c r="T3" s="376"/>
      <c r="U3" s="376"/>
      <c r="V3" s="376"/>
      <c r="W3" s="376"/>
      <c r="X3" s="568"/>
      <c r="Y3" s="1002"/>
      <c r="Z3" s="1003"/>
      <c r="AA3" s="1004"/>
      <c r="AB3" s="1008"/>
      <c r="AC3" s="1009"/>
      <c r="AD3" s="1010"/>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c r="A4" s="515"/>
      <c r="B4" s="513"/>
      <c r="C4" s="513"/>
      <c r="D4" s="513"/>
      <c r="E4" s="513"/>
      <c r="F4" s="514"/>
      <c r="G4" s="540"/>
      <c r="H4" s="1011"/>
      <c r="I4" s="1011"/>
      <c r="J4" s="1011"/>
      <c r="K4" s="1011"/>
      <c r="L4" s="1011"/>
      <c r="M4" s="1011"/>
      <c r="N4" s="1011"/>
      <c r="O4" s="1012"/>
      <c r="P4" s="191"/>
      <c r="Q4" s="1019"/>
      <c r="R4" s="1019"/>
      <c r="S4" s="1019"/>
      <c r="T4" s="1019"/>
      <c r="U4" s="1019"/>
      <c r="V4" s="1019"/>
      <c r="W4" s="1019"/>
      <c r="X4" s="1020"/>
      <c r="Y4" s="997" t="s">
        <v>12</v>
      </c>
      <c r="Z4" s="998"/>
      <c r="AA4" s="999"/>
      <c r="AB4" s="551"/>
      <c r="AC4" s="1000"/>
      <c r="AD4" s="1000"/>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c r="A5" s="516"/>
      <c r="B5" s="517"/>
      <c r="C5" s="517"/>
      <c r="D5" s="517"/>
      <c r="E5" s="517"/>
      <c r="F5" s="518"/>
      <c r="G5" s="1013"/>
      <c r="H5" s="1014"/>
      <c r="I5" s="1014"/>
      <c r="J5" s="1014"/>
      <c r="K5" s="1014"/>
      <c r="L5" s="1014"/>
      <c r="M5" s="1014"/>
      <c r="N5" s="1014"/>
      <c r="O5" s="1015"/>
      <c r="P5" s="1021"/>
      <c r="Q5" s="1021"/>
      <c r="R5" s="1021"/>
      <c r="S5" s="1021"/>
      <c r="T5" s="1021"/>
      <c r="U5" s="1021"/>
      <c r="V5" s="1021"/>
      <c r="W5" s="1021"/>
      <c r="X5" s="1022"/>
      <c r="Y5" s="303" t="s">
        <v>54</v>
      </c>
      <c r="Z5" s="994"/>
      <c r="AA5" s="995"/>
      <c r="AB5" s="522"/>
      <c r="AC5" s="996"/>
      <c r="AD5" s="996"/>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c r="A6" s="516"/>
      <c r="B6" s="517"/>
      <c r="C6" s="517"/>
      <c r="D6" s="517"/>
      <c r="E6" s="517"/>
      <c r="F6" s="518"/>
      <c r="G6" s="1016"/>
      <c r="H6" s="1017"/>
      <c r="I6" s="1017"/>
      <c r="J6" s="1017"/>
      <c r="K6" s="1017"/>
      <c r="L6" s="1017"/>
      <c r="M6" s="1017"/>
      <c r="N6" s="1017"/>
      <c r="O6" s="1018"/>
      <c r="P6" s="1023"/>
      <c r="Q6" s="1023"/>
      <c r="R6" s="1023"/>
      <c r="S6" s="1023"/>
      <c r="T6" s="1023"/>
      <c r="U6" s="1023"/>
      <c r="V6" s="1023"/>
      <c r="W6" s="1023"/>
      <c r="X6" s="1024"/>
      <c r="Y6" s="1025" t="s">
        <v>13</v>
      </c>
      <c r="Z6" s="994"/>
      <c r="AA6" s="995"/>
      <c r="AB6" s="461" t="s">
        <v>180</v>
      </c>
      <c r="AC6" s="1026"/>
      <c r="AD6" s="1026"/>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c r="A7" s="894" t="s">
        <v>377</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c r="A9" s="512" t="s">
        <v>347</v>
      </c>
      <c r="B9" s="513"/>
      <c r="C9" s="513"/>
      <c r="D9" s="513"/>
      <c r="E9" s="513"/>
      <c r="F9" s="514"/>
      <c r="G9" s="791" t="s">
        <v>146</v>
      </c>
      <c r="H9" s="776"/>
      <c r="I9" s="776"/>
      <c r="J9" s="776"/>
      <c r="K9" s="776"/>
      <c r="L9" s="776"/>
      <c r="M9" s="776"/>
      <c r="N9" s="776"/>
      <c r="O9" s="777"/>
      <c r="P9" s="775" t="s">
        <v>59</v>
      </c>
      <c r="Q9" s="776"/>
      <c r="R9" s="776"/>
      <c r="S9" s="776"/>
      <c r="T9" s="776"/>
      <c r="U9" s="776"/>
      <c r="V9" s="776"/>
      <c r="W9" s="776"/>
      <c r="X9" s="777"/>
      <c r="Y9" s="1001"/>
      <c r="Z9" s="411"/>
      <c r="AA9" s="412"/>
      <c r="AB9" s="1005" t="s">
        <v>11</v>
      </c>
      <c r="AC9" s="1006"/>
      <c r="AD9" s="1007"/>
      <c r="AE9" s="993" t="s">
        <v>387</v>
      </c>
      <c r="AF9" s="993"/>
      <c r="AG9" s="993"/>
      <c r="AH9" s="993"/>
      <c r="AI9" s="993" t="s">
        <v>409</v>
      </c>
      <c r="AJ9" s="993"/>
      <c r="AK9" s="993"/>
      <c r="AL9" s="458"/>
      <c r="AM9" s="993" t="s">
        <v>506</v>
      </c>
      <c r="AN9" s="993"/>
      <c r="AO9" s="993"/>
      <c r="AP9" s="458"/>
      <c r="AQ9" s="215" t="s">
        <v>232</v>
      </c>
      <c r="AR9" s="199"/>
      <c r="AS9" s="199"/>
      <c r="AT9" s="200"/>
      <c r="AU9" s="370" t="s">
        <v>134</v>
      </c>
      <c r="AV9" s="370"/>
      <c r="AW9" s="370"/>
      <c r="AX9" s="371"/>
      <c r="AY9" s="34">
        <f>COUNTA($G$11)</f>
        <v>0</v>
      </c>
    </row>
    <row r="10" spans="1:51" ht="18.75" customHeight="1">
      <c r="A10" s="512"/>
      <c r="B10" s="513"/>
      <c r="C10" s="513"/>
      <c r="D10" s="513"/>
      <c r="E10" s="513"/>
      <c r="F10" s="514"/>
      <c r="G10" s="567"/>
      <c r="H10" s="376"/>
      <c r="I10" s="376"/>
      <c r="J10" s="376"/>
      <c r="K10" s="376"/>
      <c r="L10" s="376"/>
      <c r="M10" s="376"/>
      <c r="N10" s="376"/>
      <c r="O10" s="568"/>
      <c r="P10" s="580"/>
      <c r="Q10" s="376"/>
      <c r="R10" s="376"/>
      <c r="S10" s="376"/>
      <c r="T10" s="376"/>
      <c r="U10" s="376"/>
      <c r="V10" s="376"/>
      <c r="W10" s="376"/>
      <c r="X10" s="568"/>
      <c r="Y10" s="1002"/>
      <c r="Z10" s="1003"/>
      <c r="AA10" s="1004"/>
      <c r="AB10" s="1008"/>
      <c r="AC10" s="1009"/>
      <c r="AD10" s="1010"/>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c r="A11" s="515"/>
      <c r="B11" s="513"/>
      <c r="C11" s="513"/>
      <c r="D11" s="513"/>
      <c r="E11" s="513"/>
      <c r="F11" s="514"/>
      <c r="G11" s="540"/>
      <c r="H11" s="1011"/>
      <c r="I11" s="1011"/>
      <c r="J11" s="1011"/>
      <c r="K11" s="1011"/>
      <c r="L11" s="1011"/>
      <c r="M11" s="1011"/>
      <c r="N11" s="1011"/>
      <c r="O11" s="1012"/>
      <c r="P11" s="191"/>
      <c r="Q11" s="1019"/>
      <c r="R11" s="1019"/>
      <c r="S11" s="1019"/>
      <c r="T11" s="1019"/>
      <c r="U11" s="1019"/>
      <c r="V11" s="1019"/>
      <c r="W11" s="1019"/>
      <c r="X11" s="1020"/>
      <c r="Y11" s="997" t="s">
        <v>12</v>
      </c>
      <c r="Z11" s="998"/>
      <c r="AA11" s="999"/>
      <c r="AB11" s="551"/>
      <c r="AC11" s="1000"/>
      <c r="AD11" s="1000"/>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c r="A12" s="516"/>
      <c r="B12" s="517"/>
      <c r="C12" s="517"/>
      <c r="D12" s="517"/>
      <c r="E12" s="517"/>
      <c r="F12" s="518"/>
      <c r="G12" s="1013"/>
      <c r="H12" s="1014"/>
      <c r="I12" s="1014"/>
      <c r="J12" s="1014"/>
      <c r="K12" s="1014"/>
      <c r="L12" s="1014"/>
      <c r="M12" s="1014"/>
      <c r="N12" s="1014"/>
      <c r="O12" s="1015"/>
      <c r="P12" s="1021"/>
      <c r="Q12" s="1021"/>
      <c r="R12" s="1021"/>
      <c r="S12" s="1021"/>
      <c r="T12" s="1021"/>
      <c r="U12" s="1021"/>
      <c r="V12" s="1021"/>
      <c r="W12" s="1021"/>
      <c r="X12" s="1022"/>
      <c r="Y12" s="303" t="s">
        <v>54</v>
      </c>
      <c r="Z12" s="994"/>
      <c r="AA12" s="995"/>
      <c r="AB12" s="522"/>
      <c r="AC12" s="996"/>
      <c r="AD12" s="996"/>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c r="A13" s="647"/>
      <c r="B13" s="648"/>
      <c r="C13" s="648"/>
      <c r="D13" s="648"/>
      <c r="E13" s="648"/>
      <c r="F13" s="64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1" t="s">
        <v>180</v>
      </c>
      <c r="AC13" s="1026"/>
      <c r="AD13" s="1026"/>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c r="A14" s="894" t="s">
        <v>377</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c r="A16" s="512" t="s">
        <v>347</v>
      </c>
      <c r="B16" s="513"/>
      <c r="C16" s="513"/>
      <c r="D16" s="513"/>
      <c r="E16" s="513"/>
      <c r="F16" s="514"/>
      <c r="G16" s="791" t="s">
        <v>146</v>
      </c>
      <c r="H16" s="776"/>
      <c r="I16" s="776"/>
      <c r="J16" s="776"/>
      <c r="K16" s="776"/>
      <c r="L16" s="776"/>
      <c r="M16" s="776"/>
      <c r="N16" s="776"/>
      <c r="O16" s="777"/>
      <c r="P16" s="775" t="s">
        <v>59</v>
      </c>
      <c r="Q16" s="776"/>
      <c r="R16" s="776"/>
      <c r="S16" s="776"/>
      <c r="T16" s="776"/>
      <c r="U16" s="776"/>
      <c r="V16" s="776"/>
      <c r="W16" s="776"/>
      <c r="X16" s="777"/>
      <c r="Y16" s="1001"/>
      <c r="Z16" s="411"/>
      <c r="AA16" s="412"/>
      <c r="AB16" s="1005" t="s">
        <v>11</v>
      </c>
      <c r="AC16" s="1006"/>
      <c r="AD16" s="1007"/>
      <c r="AE16" s="993" t="s">
        <v>387</v>
      </c>
      <c r="AF16" s="993"/>
      <c r="AG16" s="993"/>
      <c r="AH16" s="993"/>
      <c r="AI16" s="993" t="s">
        <v>409</v>
      </c>
      <c r="AJ16" s="993"/>
      <c r="AK16" s="993"/>
      <c r="AL16" s="458"/>
      <c r="AM16" s="993" t="s">
        <v>506</v>
      </c>
      <c r="AN16" s="993"/>
      <c r="AO16" s="993"/>
      <c r="AP16" s="458"/>
      <c r="AQ16" s="215" t="s">
        <v>232</v>
      </c>
      <c r="AR16" s="199"/>
      <c r="AS16" s="199"/>
      <c r="AT16" s="200"/>
      <c r="AU16" s="370" t="s">
        <v>134</v>
      </c>
      <c r="AV16" s="370"/>
      <c r="AW16" s="370"/>
      <c r="AX16" s="371"/>
      <c r="AY16" s="34">
        <f>COUNTA($G$18)</f>
        <v>0</v>
      </c>
    </row>
    <row r="17" spans="1:51" ht="18.75" customHeight="1">
      <c r="A17" s="512"/>
      <c r="B17" s="513"/>
      <c r="C17" s="513"/>
      <c r="D17" s="513"/>
      <c r="E17" s="513"/>
      <c r="F17" s="514"/>
      <c r="G17" s="567"/>
      <c r="H17" s="376"/>
      <c r="I17" s="376"/>
      <c r="J17" s="376"/>
      <c r="K17" s="376"/>
      <c r="L17" s="376"/>
      <c r="M17" s="376"/>
      <c r="N17" s="376"/>
      <c r="O17" s="568"/>
      <c r="P17" s="580"/>
      <c r="Q17" s="376"/>
      <c r="R17" s="376"/>
      <c r="S17" s="376"/>
      <c r="T17" s="376"/>
      <c r="U17" s="376"/>
      <c r="V17" s="376"/>
      <c r="W17" s="376"/>
      <c r="X17" s="568"/>
      <c r="Y17" s="1002"/>
      <c r="Z17" s="1003"/>
      <c r="AA17" s="1004"/>
      <c r="AB17" s="1008"/>
      <c r="AC17" s="1009"/>
      <c r="AD17" s="1010"/>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c r="A18" s="515"/>
      <c r="B18" s="513"/>
      <c r="C18" s="513"/>
      <c r="D18" s="513"/>
      <c r="E18" s="513"/>
      <c r="F18" s="514"/>
      <c r="G18" s="540"/>
      <c r="H18" s="1011"/>
      <c r="I18" s="1011"/>
      <c r="J18" s="1011"/>
      <c r="K18" s="1011"/>
      <c r="L18" s="1011"/>
      <c r="M18" s="1011"/>
      <c r="N18" s="1011"/>
      <c r="O18" s="1012"/>
      <c r="P18" s="191"/>
      <c r="Q18" s="1019"/>
      <c r="R18" s="1019"/>
      <c r="S18" s="1019"/>
      <c r="T18" s="1019"/>
      <c r="U18" s="1019"/>
      <c r="V18" s="1019"/>
      <c r="W18" s="1019"/>
      <c r="X18" s="1020"/>
      <c r="Y18" s="997" t="s">
        <v>12</v>
      </c>
      <c r="Z18" s="998"/>
      <c r="AA18" s="999"/>
      <c r="AB18" s="551"/>
      <c r="AC18" s="1000"/>
      <c r="AD18" s="1000"/>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c r="A19" s="516"/>
      <c r="B19" s="517"/>
      <c r="C19" s="517"/>
      <c r="D19" s="517"/>
      <c r="E19" s="517"/>
      <c r="F19" s="518"/>
      <c r="G19" s="1013"/>
      <c r="H19" s="1014"/>
      <c r="I19" s="1014"/>
      <c r="J19" s="1014"/>
      <c r="K19" s="1014"/>
      <c r="L19" s="1014"/>
      <c r="M19" s="1014"/>
      <c r="N19" s="1014"/>
      <c r="O19" s="1015"/>
      <c r="P19" s="1021"/>
      <c r="Q19" s="1021"/>
      <c r="R19" s="1021"/>
      <c r="S19" s="1021"/>
      <c r="T19" s="1021"/>
      <c r="U19" s="1021"/>
      <c r="V19" s="1021"/>
      <c r="W19" s="1021"/>
      <c r="X19" s="1022"/>
      <c r="Y19" s="303" t="s">
        <v>54</v>
      </c>
      <c r="Z19" s="994"/>
      <c r="AA19" s="995"/>
      <c r="AB19" s="522"/>
      <c r="AC19" s="996"/>
      <c r="AD19" s="996"/>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c r="A20" s="647"/>
      <c r="B20" s="648"/>
      <c r="C20" s="648"/>
      <c r="D20" s="648"/>
      <c r="E20" s="648"/>
      <c r="F20" s="64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1" t="s">
        <v>180</v>
      </c>
      <c r="AC20" s="1026"/>
      <c r="AD20" s="1026"/>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c r="A21" s="894" t="s">
        <v>377</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c r="A23" s="512" t="s">
        <v>347</v>
      </c>
      <c r="B23" s="513"/>
      <c r="C23" s="513"/>
      <c r="D23" s="513"/>
      <c r="E23" s="513"/>
      <c r="F23" s="514"/>
      <c r="G23" s="791" t="s">
        <v>146</v>
      </c>
      <c r="H23" s="776"/>
      <c r="I23" s="776"/>
      <c r="J23" s="776"/>
      <c r="K23" s="776"/>
      <c r="L23" s="776"/>
      <c r="M23" s="776"/>
      <c r="N23" s="776"/>
      <c r="O23" s="777"/>
      <c r="P23" s="775" t="s">
        <v>59</v>
      </c>
      <c r="Q23" s="776"/>
      <c r="R23" s="776"/>
      <c r="S23" s="776"/>
      <c r="T23" s="776"/>
      <c r="U23" s="776"/>
      <c r="V23" s="776"/>
      <c r="W23" s="776"/>
      <c r="X23" s="777"/>
      <c r="Y23" s="1001"/>
      <c r="Z23" s="411"/>
      <c r="AA23" s="412"/>
      <c r="AB23" s="1005" t="s">
        <v>11</v>
      </c>
      <c r="AC23" s="1006"/>
      <c r="AD23" s="1007"/>
      <c r="AE23" s="993" t="s">
        <v>387</v>
      </c>
      <c r="AF23" s="993"/>
      <c r="AG23" s="993"/>
      <c r="AH23" s="993"/>
      <c r="AI23" s="993" t="s">
        <v>409</v>
      </c>
      <c r="AJ23" s="993"/>
      <c r="AK23" s="993"/>
      <c r="AL23" s="458"/>
      <c r="AM23" s="993" t="s">
        <v>506</v>
      </c>
      <c r="AN23" s="993"/>
      <c r="AO23" s="993"/>
      <c r="AP23" s="458"/>
      <c r="AQ23" s="215" t="s">
        <v>232</v>
      </c>
      <c r="AR23" s="199"/>
      <c r="AS23" s="199"/>
      <c r="AT23" s="200"/>
      <c r="AU23" s="370" t="s">
        <v>134</v>
      </c>
      <c r="AV23" s="370"/>
      <c r="AW23" s="370"/>
      <c r="AX23" s="371"/>
      <c r="AY23" s="34">
        <f>COUNTA($G$25)</f>
        <v>0</v>
      </c>
    </row>
    <row r="24" spans="1:51" ht="18.75" customHeight="1">
      <c r="A24" s="512"/>
      <c r="B24" s="513"/>
      <c r="C24" s="513"/>
      <c r="D24" s="513"/>
      <c r="E24" s="513"/>
      <c r="F24" s="514"/>
      <c r="G24" s="567"/>
      <c r="H24" s="376"/>
      <c r="I24" s="376"/>
      <c r="J24" s="376"/>
      <c r="K24" s="376"/>
      <c r="L24" s="376"/>
      <c r="M24" s="376"/>
      <c r="N24" s="376"/>
      <c r="O24" s="568"/>
      <c r="P24" s="580"/>
      <c r="Q24" s="376"/>
      <c r="R24" s="376"/>
      <c r="S24" s="376"/>
      <c r="T24" s="376"/>
      <c r="U24" s="376"/>
      <c r="V24" s="376"/>
      <c r="W24" s="376"/>
      <c r="X24" s="568"/>
      <c r="Y24" s="1002"/>
      <c r="Z24" s="1003"/>
      <c r="AA24" s="1004"/>
      <c r="AB24" s="1008"/>
      <c r="AC24" s="1009"/>
      <c r="AD24" s="1010"/>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c r="A25" s="515"/>
      <c r="B25" s="513"/>
      <c r="C25" s="513"/>
      <c r="D25" s="513"/>
      <c r="E25" s="513"/>
      <c r="F25" s="514"/>
      <c r="G25" s="540"/>
      <c r="H25" s="1011"/>
      <c r="I25" s="1011"/>
      <c r="J25" s="1011"/>
      <c r="K25" s="1011"/>
      <c r="L25" s="1011"/>
      <c r="M25" s="1011"/>
      <c r="N25" s="1011"/>
      <c r="O25" s="1012"/>
      <c r="P25" s="191"/>
      <c r="Q25" s="1019"/>
      <c r="R25" s="1019"/>
      <c r="S25" s="1019"/>
      <c r="T25" s="1019"/>
      <c r="U25" s="1019"/>
      <c r="V25" s="1019"/>
      <c r="W25" s="1019"/>
      <c r="X25" s="1020"/>
      <c r="Y25" s="997" t="s">
        <v>12</v>
      </c>
      <c r="Z25" s="998"/>
      <c r="AA25" s="999"/>
      <c r="AB25" s="551"/>
      <c r="AC25" s="1000"/>
      <c r="AD25" s="1000"/>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c r="A26" s="516"/>
      <c r="B26" s="517"/>
      <c r="C26" s="517"/>
      <c r="D26" s="517"/>
      <c r="E26" s="517"/>
      <c r="F26" s="518"/>
      <c r="G26" s="1013"/>
      <c r="H26" s="1014"/>
      <c r="I26" s="1014"/>
      <c r="J26" s="1014"/>
      <c r="K26" s="1014"/>
      <c r="L26" s="1014"/>
      <c r="M26" s="1014"/>
      <c r="N26" s="1014"/>
      <c r="O26" s="1015"/>
      <c r="P26" s="1021"/>
      <c r="Q26" s="1021"/>
      <c r="R26" s="1021"/>
      <c r="S26" s="1021"/>
      <c r="T26" s="1021"/>
      <c r="U26" s="1021"/>
      <c r="V26" s="1021"/>
      <c r="W26" s="1021"/>
      <c r="X26" s="1022"/>
      <c r="Y26" s="303" t="s">
        <v>54</v>
      </c>
      <c r="Z26" s="994"/>
      <c r="AA26" s="995"/>
      <c r="AB26" s="522"/>
      <c r="AC26" s="996"/>
      <c r="AD26" s="996"/>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c r="A27" s="647"/>
      <c r="B27" s="648"/>
      <c r="C27" s="648"/>
      <c r="D27" s="648"/>
      <c r="E27" s="648"/>
      <c r="F27" s="64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1" t="s">
        <v>180</v>
      </c>
      <c r="AC27" s="1026"/>
      <c r="AD27" s="1026"/>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c r="A28" s="894" t="s">
        <v>377</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c r="A30" s="512" t="s">
        <v>347</v>
      </c>
      <c r="B30" s="513"/>
      <c r="C30" s="513"/>
      <c r="D30" s="513"/>
      <c r="E30" s="513"/>
      <c r="F30" s="514"/>
      <c r="G30" s="791" t="s">
        <v>146</v>
      </c>
      <c r="H30" s="776"/>
      <c r="I30" s="776"/>
      <c r="J30" s="776"/>
      <c r="K30" s="776"/>
      <c r="L30" s="776"/>
      <c r="M30" s="776"/>
      <c r="N30" s="776"/>
      <c r="O30" s="777"/>
      <c r="P30" s="775" t="s">
        <v>59</v>
      </c>
      <c r="Q30" s="776"/>
      <c r="R30" s="776"/>
      <c r="S30" s="776"/>
      <c r="T30" s="776"/>
      <c r="U30" s="776"/>
      <c r="V30" s="776"/>
      <c r="W30" s="776"/>
      <c r="X30" s="777"/>
      <c r="Y30" s="1001"/>
      <c r="Z30" s="411"/>
      <c r="AA30" s="412"/>
      <c r="AB30" s="1005" t="s">
        <v>11</v>
      </c>
      <c r="AC30" s="1006"/>
      <c r="AD30" s="1007"/>
      <c r="AE30" s="993" t="s">
        <v>387</v>
      </c>
      <c r="AF30" s="993"/>
      <c r="AG30" s="993"/>
      <c r="AH30" s="993"/>
      <c r="AI30" s="993" t="s">
        <v>409</v>
      </c>
      <c r="AJ30" s="993"/>
      <c r="AK30" s="993"/>
      <c r="AL30" s="458"/>
      <c r="AM30" s="993" t="s">
        <v>506</v>
      </c>
      <c r="AN30" s="993"/>
      <c r="AO30" s="993"/>
      <c r="AP30" s="458"/>
      <c r="AQ30" s="215" t="s">
        <v>232</v>
      </c>
      <c r="AR30" s="199"/>
      <c r="AS30" s="199"/>
      <c r="AT30" s="200"/>
      <c r="AU30" s="370" t="s">
        <v>134</v>
      </c>
      <c r="AV30" s="370"/>
      <c r="AW30" s="370"/>
      <c r="AX30" s="371"/>
      <c r="AY30" s="34">
        <f>COUNTA($G$32)</f>
        <v>0</v>
      </c>
    </row>
    <row r="31" spans="1:51" ht="18.75" customHeight="1">
      <c r="A31" s="512"/>
      <c r="B31" s="513"/>
      <c r="C31" s="513"/>
      <c r="D31" s="513"/>
      <c r="E31" s="513"/>
      <c r="F31" s="514"/>
      <c r="G31" s="567"/>
      <c r="H31" s="376"/>
      <c r="I31" s="376"/>
      <c r="J31" s="376"/>
      <c r="K31" s="376"/>
      <c r="L31" s="376"/>
      <c r="M31" s="376"/>
      <c r="N31" s="376"/>
      <c r="O31" s="568"/>
      <c r="P31" s="580"/>
      <c r="Q31" s="376"/>
      <c r="R31" s="376"/>
      <c r="S31" s="376"/>
      <c r="T31" s="376"/>
      <c r="U31" s="376"/>
      <c r="V31" s="376"/>
      <c r="W31" s="376"/>
      <c r="X31" s="568"/>
      <c r="Y31" s="1002"/>
      <c r="Z31" s="1003"/>
      <c r="AA31" s="1004"/>
      <c r="AB31" s="1008"/>
      <c r="AC31" s="1009"/>
      <c r="AD31" s="1010"/>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c r="A32" s="515"/>
      <c r="B32" s="513"/>
      <c r="C32" s="513"/>
      <c r="D32" s="513"/>
      <c r="E32" s="513"/>
      <c r="F32" s="514"/>
      <c r="G32" s="540"/>
      <c r="H32" s="1011"/>
      <c r="I32" s="1011"/>
      <c r="J32" s="1011"/>
      <c r="K32" s="1011"/>
      <c r="L32" s="1011"/>
      <c r="M32" s="1011"/>
      <c r="N32" s="1011"/>
      <c r="O32" s="1012"/>
      <c r="P32" s="191"/>
      <c r="Q32" s="1019"/>
      <c r="R32" s="1019"/>
      <c r="S32" s="1019"/>
      <c r="T32" s="1019"/>
      <c r="U32" s="1019"/>
      <c r="V32" s="1019"/>
      <c r="W32" s="1019"/>
      <c r="X32" s="1020"/>
      <c r="Y32" s="997" t="s">
        <v>12</v>
      </c>
      <c r="Z32" s="998"/>
      <c r="AA32" s="999"/>
      <c r="AB32" s="551"/>
      <c r="AC32" s="1000"/>
      <c r="AD32" s="1000"/>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c r="A33" s="516"/>
      <c r="B33" s="517"/>
      <c r="C33" s="517"/>
      <c r="D33" s="517"/>
      <c r="E33" s="517"/>
      <c r="F33" s="518"/>
      <c r="G33" s="1013"/>
      <c r="H33" s="1014"/>
      <c r="I33" s="1014"/>
      <c r="J33" s="1014"/>
      <c r="K33" s="1014"/>
      <c r="L33" s="1014"/>
      <c r="M33" s="1014"/>
      <c r="N33" s="1014"/>
      <c r="O33" s="1015"/>
      <c r="P33" s="1021"/>
      <c r="Q33" s="1021"/>
      <c r="R33" s="1021"/>
      <c r="S33" s="1021"/>
      <c r="T33" s="1021"/>
      <c r="U33" s="1021"/>
      <c r="V33" s="1021"/>
      <c r="W33" s="1021"/>
      <c r="X33" s="1022"/>
      <c r="Y33" s="303" t="s">
        <v>54</v>
      </c>
      <c r="Z33" s="994"/>
      <c r="AA33" s="995"/>
      <c r="AB33" s="522"/>
      <c r="AC33" s="996"/>
      <c r="AD33" s="996"/>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c r="A34" s="647"/>
      <c r="B34" s="648"/>
      <c r="C34" s="648"/>
      <c r="D34" s="648"/>
      <c r="E34" s="648"/>
      <c r="F34" s="64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1" t="s">
        <v>180</v>
      </c>
      <c r="AC34" s="1026"/>
      <c r="AD34" s="1026"/>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c r="A35" s="894" t="s">
        <v>377</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c r="A37" s="512" t="s">
        <v>347</v>
      </c>
      <c r="B37" s="513"/>
      <c r="C37" s="513"/>
      <c r="D37" s="513"/>
      <c r="E37" s="513"/>
      <c r="F37" s="514"/>
      <c r="G37" s="791" t="s">
        <v>146</v>
      </c>
      <c r="H37" s="776"/>
      <c r="I37" s="776"/>
      <c r="J37" s="776"/>
      <c r="K37" s="776"/>
      <c r="L37" s="776"/>
      <c r="M37" s="776"/>
      <c r="N37" s="776"/>
      <c r="O37" s="777"/>
      <c r="P37" s="775" t="s">
        <v>59</v>
      </c>
      <c r="Q37" s="776"/>
      <c r="R37" s="776"/>
      <c r="S37" s="776"/>
      <c r="T37" s="776"/>
      <c r="U37" s="776"/>
      <c r="V37" s="776"/>
      <c r="W37" s="776"/>
      <c r="X37" s="777"/>
      <c r="Y37" s="1001"/>
      <c r="Z37" s="411"/>
      <c r="AA37" s="412"/>
      <c r="AB37" s="1005" t="s">
        <v>11</v>
      </c>
      <c r="AC37" s="1006"/>
      <c r="AD37" s="1007"/>
      <c r="AE37" s="993" t="s">
        <v>387</v>
      </c>
      <c r="AF37" s="993"/>
      <c r="AG37" s="993"/>
      <c r="AH37" s="993"/>
      <c r="AI37" s="993" t="s">
        <v>409</v>
      </c>
      <c r="AJ37" s="993"/>
      <c r="AK37" s="993"/>
      <c r="AL37" s="458"/>
      <c r="AM37" s="993" t="s">
        <v>506</v>
      </c>
      <c r="AN37" s="993"/>
      <c r="AO37" s="993"/>
      <c r="AP37" s="458"/>
      <c r="AQ37" s="215" t="s">
        <v>232</v>
      </c>
      <c r="AR37" s="199"/>
      <c r="AS37" s="199"/>
      <c r="AT37" s="200"/>
      <c r="AU37" s="370" t="s">
        <v>134</v>
      </c>
      <c r="AV37" s="370"/>
      <c r="AW37" s="370"/>
      <c r="AX37" s="371"/>
      <c r="AY37" s="34">
        <f>COUNTA($G$39)</f>
        <v>0</v>
      </c>
    </row>
    <row r="38" spans="1:51" ht="18.75" customHeight="1">
      <c r="A38" s="512"/>
      <c r="B38" s="513"/>
      <c r="C38" s="513"/>
      <c r="D38" s="513"/>
      <c r="E38" s="513"/>
      <c r="F38" s="514"/>
      <c r="G38" s="567"/>
      <c r="H38" s="376"/>
      <c r="I38" s="376"/>
      <c r="J38" s="376"/>
      <c r="K38" s="376"/>
      <c r="L38" s="376"/>
      <c r="M38" s="376"/>
      <c r="N38" s="376"/>
      <c r="O38" s="568"/>
      <c r="P38" s="580"/>
      <c r="Q38" s="376"/>
      <c r="R38" s="376"/>
      <c r="S38" s="376"/>
      <c r="T38" s="376"/>
      <c r="U38" s="376"/>
      <c r="V38" s="376"/>
      <c r="W38" s="376"/>
      <c r="X38" s="568"/>
      <c r="Y38" s="1002"/>
      <c r="Z38" s="1003"/>
      <c r="AA38" s="1004"/>
      <c r="AB38" s="1008"/>
      <c r="AC38" s="1009"/>
      <c r="AD38" s="1010"/>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c r="A39" s="515"/>
      <c r="B39" s="513"/>
      <c r="C39" s="513"/>
      <c r="D39" s="513"/>
      <c r="E39" s="513"/>
      <c r="F39" s="514"/>
      <c r="G39" s="540"/>
      <c r="H39" s="1011"/>
      <c r="I39" s="1011"/>
      <c r="J39" s="1011"/>
      <c r="K39" s="1011"/>
      <c r="L39" s="1011"/>
      <c r="M39" s="1011"/>
      <c r="N39" s="1011"/>
      <c r="O39" s="1012"/>
      <c r="P39" s="191"/>
      <c r="Q39" s="1019"/>
      <c r="R39" s="1019"/>
      <c r="S39" s="1019"/>
      <c r="T39" s="1019"/>
      <c r="U39" s="1019"/>
      <c r="V39" s="1019"/>
      <c r="W39" s="1019"/>
      <c r="X39" s="1020"/>
      <c r="Y39" s="997" t="s">
        <v>12</v>
      </c>
      <c r="Z39" s="998"/>
      <c r="AA39" s="999"/>
      <c r="AB39" s="551"/>
      <c r="AC39" s="1000"/>
      <c r="AD39" s="1000"/>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c r="A40" s="516"/>
      <c r="B40" s="517"/>
      <c r="C40" s="517"/>
      <c r="D40" s="517"/>
      <c r="E40" s="517"/>
      <c r="F40" s="518"/>
      <c r="G40" s="1013"/>
      <c r="H40" s="1014"/>
      <c r="I40" s="1014"/>
      <c r="J40" s="1014"/>
      <c r="K40" s="1014"/>
      <c r="L40" s="1014"/>
      <c r="M40" s="1014"/>
      <c r="N40" s="1014"/>
      <c r="O40" s="1015"/>
      <c r="P40" s="1021"/>
      <c r="Q40" s="1021"/>
      <c r="R40" s="1021"/>
      <c r="S40" s="1021"/>
      <c r="T40" s="1021"/>
      <c r="U40" s="1021"/>
      <c r="V40" s="1021"/>
      <c r="W40" s="1021"/>
      <c r="X40" s="1022"/>
      <c r="Y40" s="303" t="s">
        <v>54</v>
      </c>
      <c r="Z40" s="994"/>
      <c r="AA40" s="995"/>
      <c r="AB40" s="522"/>
      <c r="AC40" s="996"/>
      <c r="AD40" s="996"/>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c r="A41" s="647"/>
      <c r="B41" s="648"/>
      <c r="C41" s="648"/>
      <c r="D41" s="648"/>
      <c r="E41" s="648"/>
      <c r="F41" s="64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1" t="s">
        <v>180</v>
      </c>
      <c r="AC41" s="1026"/>
      <c r="AD41" s="1026"/>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c r="A42" s="894" t="s">
        <v>377</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c r="A44" s="512" t="s">
        <v>347</v>
      </c>
      <c r="B44" s="513"/>
      <c r="C44" s="513"/>
      <c r="D44" s="513"/>
      <c r="E44" s="513"/>
      <c r="F44" s="514"/>
      <c r="G44" s="791" t="s">
        <v>146</v>
      </c>
      <c r="H44" s="776"/>
      <c r="I44" s="776"/>
      <c r="J44" s="776"/>
      <c r="K44" s="776"/>
      <c r="L44" s="776"/>
      <c r="M44" s="776"/>
      <c r="N44" s="776"/>
      <c r="O44" s="777"/>
      <c r="P44" s="775" t="s">
        <v>59</v>
      </c>
      <c r="Q44" s="776"/>
      <c r="R44" s="776"/>
      <c r="S44" s="776"/>
      <c r="T44" s="776"/>
      <c r="U44" s="776"/>
      <c r="V44" s="776"/>
      <c r="W44" s="776"/>
      <c r="X44" s="777"/>
      <c r="Y44" s="1001"/>
      <c r="Z44" s="411"/>
      <c r="AA44" s="412"/>
      <c r="AB44" s="1005" t="s">
        <v>11</v>
      </c>
      <c r="AC44" s="1006"/>
      <c r="AD44" s="1007"/>
      <c r="AE44" s="993" t="s">
        <v>387</v>
      </c>
      <c r="AF44" s="993"/>
      <c r="AG44" s="993"/>
      <c r="AH44" s="993"/>
      <c r="AI44" s="993" t="s">
        <v>409</v>
      </c>
      <c r="AJ44" s="993"/>
      <c r="AK44" s="993"/>
      <c r="AL44" s="458"/>
      <c r="AM44" s="993" t="s">
        <v>506</v>
      </c>
      <c r="AN44" s="993"/>
      <c r="AO44" s="993"/>
      <c r="AP44" s="458"/>
      <c r="AQ44" s="215" t="s">
        <v>232</v>
      </c>
      <c r="AR44" s="199"/>
      <c r="AS44" s="199"/>
      <c r="AT44" s="200"/>
      <c r="AU44" s="370" t="s">
        <v>134</v>
      </c>
      <c r="AV44" s="370"/>
      <c r="AW44" s="370"/>
      <c r="AX44" s="371"/>
      <c r="AY44" s="34">
        <f>COUNTA($G$46)</f>
        <v>0</v>
      </c>
    </row>
    <row r="45" spans="1:51" ht="18.75" customHeight="1">
      <c r="A45" s="512"/>
      <c r="B45" s="513"/>
      <c r="C45" s="513"/>
      <c r="D45" s="513"/>
      <c r="E45" s="513"/>
      <c r="F45" s="514"/>
      <c r="G45" s="567"/>
      <c r="H45" s="376"/>
      <c r="I45" s="376"/>
      <c r="J45" s="376"/>
      <c r="K45" s="376"/>
      <c r="L45" s="376"/>
      <c r="M45" s="376"/>
      <c r="N45" s="376"/>
      <c r="O45" s="568"/>
      <c r="P45" s="580"/>
      <c r="Q45" s="376"/>
      <c r="R45" s="376"/>
      <c r="S45" s="376"/>
      <c r="T45" s="376"/>
      <c r="U45" s="376"/>
      <c r="V45" s="376"/>
      <c r="W45" s="376"/>
      <c r="X45" s="568"/>
      <c r="Y45" s="1002"/>
      <c r="Z45" s="1003"/>
      <c r="AA45" s="1004"/>
      <c r="AB45" s="1008"/>
      <c r="AC45" s="1009"/>
      <c r="AD45" s="1010"/>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c r="A46" s="515"/>
      <c r="B46" s="513"/>
      <c r="C46" s="513"/>
      <c r="D46" s="513"/>
      <c r="E46" s="513"/>
      <c r="F46" s="514"/>
      <c r="G46" s="540"/>
      <c r="H46" s="1011"/>
      <c r="I46" s="1011"/>
      <c r="J46" s="1011"/>
      <c r="K46" s="1011"/>
      <c r="L46" s="1011"/>
      <c r="M46" s="1011"/>
      <c r="N46" s="1011"/>
      <c r="O46" s="1012"/>
      <c r="P46" s="191"/>
      <c r="Q46" s="1019"/>
      <c r="R46" s="1019"/>
      <c r="S46" s="1019"/>
      <c r="T46" s="1019"/>
      <c r="U46" s="1019"/>
      <c r="V46" s="1019"/>
      <c r="W46" s="1019"/>
      <c r="X46" s="1020"/>
      <c r="Y46" s="997" t="s">
        <v>12</v>
      </c>
      <c r="Z46" s="998"/>
      <c r="AA46" s="999"/>
      <c r="AB46" s="551"/>
      <c r="AC46" s="1000"/>
      <c r="AD46" s="1000"/>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c r="A47" s="516"/>
      <c r="B47" s="517"/>
      <c r="C47" s="517"/>
      <c r="D47" s="517"/>
      <c r="E47" s="517"/>
      <c r="F47" s="518"/>
      <c r="G47" s="1013"/>
      <c r="H47" s="1014"/>
      <c r="I47" s="1014"/>
      <c r="J47" s="1014"/>
      <c r="K47" s="1014"/>
      <c r="L47" s="1014"/>
      <c r="M47" s="1014"/>
      <c r="N47" s="1014"/>
      <c r="O47" s="1015"/>
      <c r="P47" s="1021"/>
      <c r="Q47" s="1021"/>
      <c r="R47" s="1021"/>
      <c r="S47" s="1021"/>
      <c r="T47" s="1021"/>
      <c r="U47" s="1021"/>
      <c r="V47" s="1021"/>
      <c r="W47" s="1021"/>
      <c r="X47" s="1022"/>
      <c r="Y47" s="303" t="s">
        <v>54</v>
      </c>
      <c r="Z47" s="994"/>
      <c r="AA47" s="995"/>
      <c r="AB47" s="522"/>
      <c r="AC47" s="996"/>
      <c r="AD47" s="996"/>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c r="A48" s="647"/>
      <c r="B48" s="648"/>
      <c r="C48" s="648"/>
      <c r="D48" s="648"/>
      <c r="E48" s="648"/>
      <c r="F48" s="64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1" t="s">
        <v>180</v>
      </c>
      <c r="AC48" s="1026"/>
      <c r="AD48" s="1026"/>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c r="A49" s="894" t="s">
        <v>377</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c r="A51" s="512" t="s">
        <v>347</v>
      </c>
      <c r="B51" s="513"/>
      <c r="C51" s="513"/>
      <c r="D51" s="513"/>
      <c r="E51" s="513"/>
      <c r="F51" s="514"/>
      <c r="G51" s="791" t="s">
        <v>146</v>
      </c>
      <c r="H51" s="776"/>
      <c r="I51" s="776"/>
      <c r="J51" s="776"/>
      <c r="K51" s="776"/>
      <c r="L51" s="776"/>
      <c r="M51" s="776"/>
      <c r="N51" s="776"/>
      <c r="O51" s="777"/>
      <c r="P51" s="775" t="s">
        <v>59</v>
      </c>
      <c r="Q51" s="776"/>
      <c r="R51" s="776"/>
      <c r="S51" s="776"/>
      <c r="T51" s="776"/>
      <c r="U51" s="776"/>
      <c r="V51" s="776"/>
      <c r="W51" s="776"/>
      <c r="X51" s="777"/>
      <c r="Y51" s="1001"/>
      <c r="Z51" s="411"/>
      <c r="AA51" s="412"/>
      <c r="AB51" s="458" t="s">
        <v>11</v>
      </c>
      <c r="AC51" s="1006"/>
      <c r="AD51" s="1007"/>
      <c r="AE51" s="993" t="s">
        <v>387</v>
      </c>
      <c r="AF51" s="993"/>
      <c r="AG51" s="993"/>
      <c r="AH51" s="993"/>
      <c r="AI51" s="993" t="s">
        <v>409</v>
      </c>
      <c r="AJ51" s="993"/>
      <c r="AK51" s="993"/>
      <c r="AL51" s="458"/>
      <c r="AM51" s="993" t="s">
        <v>506</v>
      </c>
      <c r="AN51" s="993"/>
      <c r="AO51" s="993"/>
      <c r="AP51" s="458"/>
      <c r="AQ51" s="215" t="s">
        <v>232</v>
      </c>
      <c r="AR51" s="199"/>
      <c r="AS51" s="199"/>
      <c r="AT51" s="200"/>
      <c r="AU51" s="370" t="s">
        <v>134</v>
      </c>
      <c r="AV51" s="370"/>
      <c r="AW51" s="370"/>
      <c r="AX51" s="371"/>
      <c r="AY51" s="34">
        <f>COUNTA($G$53)</f>
        <v>0</v>
      </c>
    </row>
    <row r="52" spans="1:51" ht="18.75" customHeight="1">
      <c r="A52" s="512"/>
      <c r="B52" s="513"/>
      <c r="C52" s="513"/>
      <c r="D52" s="513"/>
      <c r="E52" s="513"/>
      <c r="F52" s="514"/>
      <c r="G52" s="567"/>
      <c r="H52" s="376"/>
      <c r="I52" s="376"/>
      <c r="J52" s="376"/>
      <c r="K52" s="376"/>
      <c r="L52" s="376"/>
      <c r="M52" s="376"/>
      <c r="N52" s="376"/>
      <c r="O52" s="568"/>
      <c r="P52" s="580"/>
      <c r="Q52" s="376"/>
      <c r="R52" s="376"/>
      <c r="S52" s="376"/>
      <c r="T52" s="376"/>
      <c r="U52" s="376"/>
      <c r="V52" s="376"/>
      <c r="W52" s="376"/>
      <c r="X52" s="568"/>
      <c r="Y52" s="1002"/>
      <c r="Z52" s="1003"/>
      <c r="AA52" s="1004"/>
      <c r="AB52" s="1008"/>
      <c r="AC52" s="1009"/>
      <c r="AD52" s="1010"/>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c r="A53" s="515"/>
      <c r="B53" s="513"/>
      <c r="C53" s="513"/>
      <c r="D53" s="513"/>
      <c r="E53" s="513"/>
      <c r="F53" s="514"/>
      <c r="G53" s="540"/>
      <c r="H53" s="1011"/>
      <c r="I53" s="1011"/>
      <c r="J53" s="1011"/>
      <c r="K53" s="1011"/>
      <c r="L53" s="1011"/>
      <c r="M53" s="1011"/>
      <c r="N53" s="1011"/>
      <c r="O53" s="1012"/>
      <c r="P53" s="191"/>
      <c r="Q53" s="1019"/>
      <c r="R53" s="1019"/>
      <c r="S53" s="1019"/>
      <c r="T53" s="1019"/>
      <c r="U53" s="1019"/>
      <c r="V53" s="1019"/>
      <c r="W53" s="1019"/>
      <c r="X53" s="1020"/>
      <c r="Y53" s="997" t="s">
        <v>12</v>
      </c>
      <c r="Z53" s="998"/>
      <c r="AA53" s="999"/>
      <c r="AB53" s="551"/>
      <c r="AC53" s="1000"/>
      <c r="AD53" s="1000"/>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c r="A54" s="516"/>
      <c r="B54" s="517"/>
      <c r="C54" s="517"/>
      <c r="D54" s="517"/>
      <c r="E54" s="517"/>
      <c r="F54" s="518"/>
      <c r="G54" s="1013"/>
      <c r="H54" s="1014"/>
      <c r="I54" s="1014"/>
      <c r="J54" s="1014"/>
      <c r="K54" s="1014"/>
      <c r="L54" s="1014"/>
      <c r="M54" s="1014"/>
      <c r="N54" s="1014"/>
      <c r="O54" s="1015"/>
      <c r="P54" s="1021"/>
      <c r="Q54" s="1021"/>
      <c r="R54" s="1021"/>
      <c r="S54" s="1021"/>
      <c r="T54" s="1021"/>
      <c r="U54" s="1021"/>
      <c r="V54" s="1021"/>
      <c r="W54" s="1021"/>
      <c r="X54" s="1022"/>
      <c r="Y54" s="303" t="s">
        <v>54</v>
      </c>
      <c r="Z54" s="994"/>
      <c r="AA54" s="995"/>
      <c r="AB54" s="522"/>
      <c r="AC54" s="996"/>
      <c r="AD54" s="996"/>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c r="A55" s="647"/>
      <c r="B55" s="648"/>
      <c r="C55" s="648"/>
      <c r="D55" s="648"/>
      <c r="E55" s="648"/>
      <c r="F55" s="64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1" t="s">
        <v>180</v>
      </c>
      <c r="AC55" s="1026"/>
      <c r="AD55" s="1026"/>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c r="A56" s="894" t="s">
        <v>377</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c r="A58" s="512" t="s">
        <v>347</v>
      </c>
      <c r="B58" s="513"/>
      <c r="C58" s="513"/>
      <c r="D58" s="513"/>
      <c r="E58" s="513"/>
      <c r="F58" s="514"/>
      <c r="G58" s="791" t="s">
        <v>146</v>
      </c>
      <c r="H58" s="776"/>
      <c r="I58" s="776"/>
      <c r="J58" s="776"/>
      <c r="K58" s="776"/>
      <c r="L58" s="776"/>
      <c r="M58" s="776"/>
      <c r="N58" s="776"/>
      <c r="O58" s="777"/>
      <c r="P58" s="775" t="s">
        <v>59</v>
      </c>
      <c r="Q58" s="776"/>
      <c r="R58" s="776"/>
      <c r="S58" s="776"/>
      <c r="T58" s="776"/>
      <c r="U58" s="776"/>
      <c r="V58" s="776"/>
      <c r="W58" s="776"/>
      <c r="X58" s="777"/>
      <c r="Y58" s="1001"/>
      <c r="Z58" s="411"/>
      <c r="AA58" s="412"/>
      <c r="AB58" s="1005" t="s">
        <v>11</v>
      </c>
      <c r="AC58" s="1006"/>
      <c r="AD58" s="1007"/>
      <c r="AE58" s="993" t="s">
        <v>387</v>
      </c>
      <c r="AF58" s="993"/>
      <c r="AG58" s="993"/>
      <c r="AH58" s="993"/>
      <c r="AI58" s="993" t="s">
        <v>409</v>
      </c>
      <c r="AJ58" s="993"/>
      <c r="AK58" s="993"/>
      <c r="AL58" s="458"/>
      <c r="AM58" s="993" t="s">
        <v>506</v>
      </c>
      <c r="AN58" s="993"/>
      <c r="AO58" s="993"/>
      <c r="AP58" s="458"/>
      <c r="AQ58" s="215" t="s">
        <v>232</v>
      </c>
      <c r="AR58" s="199"/>
      <c r="AS58" s="199"/>
      <c r="AT58" s="200"/>
      <c r="AU58" s="370" t="s">
        <v>134</v>
      </c>
      <c r="AV58" s="370"/>
      <c r="AW58" s="370"/>
      <c r="AX58" s="371"/>
      <c r="AY58" s="34">
        <f>COUNTA($G$60)</f>
        <v>0</v>
      </c>
    </row>
    <row r="59" spans="1:51" ht="18.75" customHeight="1">
      <c r="A59" s="512"/>
      <c r="B59" s="513"/>
      <c r="C59" s="513"/>
      <c r="D59" s="513"/>
      <c r="E59" s="513"/>
      <c r="F59" s="514"/>
      <c r="G59" s="567"/>
      <c r="H59" s="376"/>
      <c r="I59" s="376"/>
      <c r="J59" s="376"/>
      <c r="K59" s="376"/>
      <c r="L59" s="376"/>
      <c r="M59" s="376"/>
      <c r="N59" s="376"/>
      <c r="O59" s="568"/>
      <c r="P59" s="580"/>
      <c r="Q59" s="376"/>
      <c r="R59" s="376"/>
      <c r="S59" s="376"/>
      <c r="T59" s="376"/>
      <c r="U59" s="376"/>
      <c r="V59" s="376"/>
      <c r="W59" s="376"/>
      <c r="X59" s="568"/>
      <c r="Y59" s="1002"/>
      <c r="Z59" s="1003"/>
      <c r="AA59" s="1004"/>
      <c r="AB59" s="1008"/>
      <c r="AC59" s="1009"/>
      <c r="AD59" s="1010"/>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c r="A60" s="515"/>
      <c r="B60" s="513"/>
      <c r="C60" s="513"/>
      <c r="D60" s="513"/>
      <c r="E60" s="513"/>
      <c r="F60" s="514"/>
      <c r="G60" s="540"/>
      <c r="H60" s="1011"/>
      <c r="I60" s="1011"/>
      <c r="J60" s="1011"/>
      <c r="K60" s="1011"/>
      <c r="L60" s="1011"/>
      <c r="M60" s="1011"/>
      <c r="N60" s="1011"/>
      <c r="O60" s="1012"/>
      <c r="P60" s="191"/>
      <c r="Q60" s="1019"/>
      <c r="R60" s="1019"/>
      <c r="S60" s="1019"/>
      <c r="T60" s="1019"/>
      <c r="U60" s="1019"/>
      <c r="V60" s="1019"/>
      <c r="W60" s="1019"/>
      <c r="X60" s="1020"/>
      <c r="Y60" s="997" t="s">
        <v>12</v>
      </c>
      <c r="Z60" s="998"/>
      <c r="AA60" s="999"/>
      <c r="AB60" s="551"/>
      <c r="AC60" s="1000"/>
      <c r="AD60" s="1000"/>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c r="A61" s="516"/>
      <c r="B61" s="517"/>
      <c r="C61" s="517"/>
      <c r="D61" s="517"/>
      <c r="E61" s="517"/>
      <c r="F61" s="518"/>
      <c r="G61" s="1013"/>
      <c r="H61" s="1014"/>
      <c r="I61" s="1014"/>
      <c r="J61" s="1014"/>
      <c r="K61" s="1014"/>
      <c r="L61" s="1014"/>
      <c r="M61" s="1014"/>
      <c r="N61" s="1014"/>
      <c r="O61" s="1015"/>
      <c r="P61" s="1021"/>
      <c r="Q61" s="1021"/>
      <c r="R61" s="1021"/>
      <c r="S61" s="1021"/>
      <c r="T61" s="1021"/>
      <c r="U61" s="1021"/>
      <c r="V61" s="1021"/>
      <c r="W61" s="1021"/>
      <c r="X61" s="1022"/>
      <c r="Y61" s="303" t="s">
        <v>54</v>
      </c>
      <c r="Z61" s="994"/>
      <c r="AA61" s="995"/>
      <c r="AB61" s="522"/>
      <c r="AC61" s="996"/>
      <c r="AD61" s="996"/>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c r="A62" s="647"/>
      <c r="B62" s="648"/>
      <c r="C62" s="648"/>
      <c r="D62" s="648"/>
      <c r="E62" s="648"/>
      <c r="F62" s="64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1" t="s">
        <v>180</v>
      </c>
      <c r="AC62" s="1026"/>
      <c r="AD62" s="1026"/>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c r="A63" s="894" t="s">
        <v>377</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c r="A65" s="512" t="s">
        <v>347</v>
      </c>
      <c r="B65" s="513"/>
      <c r="C65" s="513"/>
      <c r="D65" s="513"/>
      <c r="E65" s="513"/>
      <c r="F65" s="514"/>
      <c r="G65" s="791" t="s">
        <v>146</v>
      </c>
      <c r="H65" s="776"/>
      <c r="I65" s="776"/>
      <c r="J65" s="776"/>
      <c r="K65" s="776"/>
      <c r="L65" s="776"/>
      <c r="M65" s="776"/>
      <c r="N65" s="776"/>
      <c r="O65" s="777"/>
      <c r="P65" s="775" t="s">
        <v>59</v>
      </c>
      <c r="Q65" s="776"/>
      <c r="R65" s="776"/>
      <c r="S65" s="776"/>
      <c r="T65" s="776"/>
      <c r="U65" s="776"/>
      <c r="V65" s="776"/>
      <c r="W65" s="776"/>
      <c r="X65" s="777"/>
      <c r="Y65" s="1001"/>
      <c r="Z65" s="411"/>
      <c r="AA65" s="412"/>
      <c r="AB65" s="1005" t="s">
        <v>11</v>
      </c>
      <c r="AC65" s="1006"/>
      <c r="AD65" s="1007"/>
      <c r="AE65" s="993" t="s">
        <v>387</v>
      </c>
      <c r="AF65" s="993"/>
      <c r="AG65" s="993"/>
      <c r="AH65" s="993"/>
      <c r="AI65" s="993" t="s">
        <v>409</v>
      </c>
      <c r="AJ65" s="993"/>
      <c r="AK65" s="993"/>
      <c r="AL65" s="458"/>
      <c r="AM65" s="993" t="s">
        <v>506</v>
      </c>
      <c r="AN65" s="993"/>
      <c r="AO65" s="993"/>
      <c r="AP65" s="458"/>
      <c r="AQ65" s="215" t="s">
        <v>232</v>
      </c>
      <c r="AR65" s="199"/>
      <c r="AS65" s="199"/>
      <c r="AT65" s="200"/>
      <c r="AU65" s="370" t="s">
        <v>134</v>
      </c>
      <c r="AV65" s="370"/>
      <c r="AW65" s="370"/>
      <c r="AX65" s="371"/>
      <c r="AY65" s="34">
        <f>COUNTA($G$67)</f>
        <v>0</v>
      </c>
    </row>
    <row r="66" spans="1:51" ht="18.75" customHeight="1">
      <c r="A66" s="512"/>
      <c r="B66" s="513"/>
      <c r="C66" s="513"/>
      <c r="D66" s="513"/>
      <c r="E66" s="513"/>
      <c r="F66" s="514"/>
      <c r="G66" s="567"/>
      <c r="H66" s="376"/>
      <c r="I66" s="376"/>
      <c r="J66" s="376"/>
      <c r="K66" s="376"/>
      <c r="L66" s="376"/>
      <c r="M66" s="376"/>
      <c r="N66" s="376"/>
      <c r="O66" s="568"/>
      <c r="P66" s="580"/>
      <c r="Q66" s="376"/>
      <c r="R66" s="376"/>
      <c r="S66" s="376"/>
      <c r="T66" s="376"/>
      <c r="U66" s="376"/>
      <c r="V66" s="376"/>
      <c r="W66" s="376"/>
      <c r="X66" s="568"/>
      <c r="Y66" s="1002"/>
      <c r="Z66" s="1003"/>
      <c r="AA66" s="1004"/>
      <c r="AB66" s="1008"/>
      <c r="AC66" s="1009"/>
      <c r="AD66" s="1010"/>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c r="A67" s="515"/>
      <c r="B67" s="513"/>
      <c r="C67" s="513"/>
      <c r="D67" s="513"/>
      <c r="E67" s="513"/>
      <c r="F67" s="514"/>
      <c r="G67" s="540"/>
      <c r="H67" s="1011"/>
      <c r="I67" s="1011"/>
      <c r="J67" s="1011"/>
      <c r="K67" s="1011"/>
      <c r="L67" s="1011"/>
      <c r="M67" s="1011"/>
      <c r="N67" s="1011"/>
      <c r="O67" s="1012"/>
      <c r="P67" s="191"/>
      <c r="Q67" s="1019"/>
      <c r="R67" s="1019"/>
      <c r="S67" s="1019"/>
      <c r="T67" s="1019"/>
      <c r="U67" s="1019"/>
      <c r="V67" s="1019"/>
      <c r="W67" s="1019"/>
      <c r="X67" s="1020"/>
      <c r="Y67" s="997" t="s">
        <v>12</v>
      </c>
      <c r="Z67" s="998"/>
      <c r="AA67" s="999"/>
      <c r="AB67" s="551"/>
      <c r="AC67" s="1000"/>
      <c r="AD67" s="1000"/>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c r="A68" s="516"/>
      <c r="B68" s="517"/>
      <c r="C68" s="517"/>
      <c r="D68" s="517"/>
      <c r="E68" s="517"/>
      <c r="F68" s="518"/>
      <c r="G68" s="1013"/>
      <c r="H68" s="1014"/>
      <c r="I68" s="1014"/>
      <c r="J68" s="1014"/>
      <c r="K68" s="1014"/>
      <c r="L68" s="1014"/>
      <c r="M68" s="1014"/>
      <c r="N68" s="1014"/>
      <c r="O68" s="1015"/>
      <c r="P68" s="1021"/>
      <c r="Q68" s="1021"/>
      <c r="R68" s="1021"/>
      <c r="S68" s="1021"/>
      <c r="T68" s="1021"/>
      <c r="U68" s="1021"/>
      <c r="V68" s="1021"/>
      <c r="W68" s="1021"/>
      <c r="X68" s="1022"/>
      <c r="Y68" s="303" t="s">
        <v>54</v>
      </c>
      <c r="Z68" s="994"/>
      <c r="AA68" s="995"/>
      <c r="AB68" s="522"/>
      <c r="AC68" s="996"/>
      <c r="AD68" s="996"/>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c r="A69" s="647"/>
      <c r="B69" s="648"/>
      <c r="C69" s="648"/>
      <c r="D69" s="648"/>
      <c r="E69" s="648"/>
      <c r="F69" s="649"/>
      <c r="G69" s="1016"/>
      <c r="H69" s="1017"/>
      <c r="I69" s="1017"/>
      <c r="J69" s="1017"/>
      <c r="K69" s="1017"/>
      <c r="L69" s="1017"/>
      <c r="M69" s="1017"/>
      <c r="N69" s="1017"/>
      <c r="O69" s="1018"/>
      <c r="P69" s="1023"/>
      <c r="Q69" s="1023"/>
      <c r="R69" s="1023"/>
      <c r="S69" s="1023"/>
      <c r="T69" s="1023"/>
      <c r="U69" s="1023"/>
      <c r="V69" s="1023"/>
      <c r="W69" s="1023"/>
      <c r="X69" s="1024"/>
      <c r="Y69" s="303" t="s">
        <v>13</v>
      </c>
      <c r="Z69" s="994"/>
      <c r="AA69" s="995"/>
      <c r="AB69" s="497"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c r="A70" s="894" t="s">
        <v>377</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0" t="s">
        <v>28</v>
      </c>
      <c r="B2" s="1031"/>
      <c r="C2" s="1031"/>
      <c r="D2" s="1031"/>
      <c r="E2" s="1031"/>
      <c r="F2" s="1032"/>
      <c r="G2" s="439" t="s">
        <v>363</v>
      </c>
      <c r="H2" s="440"/>
      <c r="I2" s="440"/>
      <c r="J2" s="440"/>
      <c r="K2" s="440"/>
      <c r="L2" s="440"/>
      <c r="M2" s="440"/>
      <c r="N2" s="440"/>
      <c r="O2" s="440"/>
      <c r="P2" s="440"/>
      <c r="Q2" s="440"/>
      <c r="R2" s="440"/>
      <c r="S2" s="440"/>
      <c r="T2" s="440"/>
      <c r="U2" s="440"/>
      <c r="V2" s="440"/>
      <c r="W2" s="440"/>
      <c r="X2" s="440"/>
      <c r="Y2" s="440"/>
      <c r="Z2" s="440"/>
      <c r="AA2" s="440"/>
      <c r="AB2" s="441"/>
      <c r="AC2" s="439" t="s">
        <v>365</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c r="A3" s="1033"/>
      <c r="B3" s="1034"/>
      <c r="C3" s="1034"/>
      <c r="D3" s="1034"/>
      <c r="E3" s="1034"/>
      <c r="F3" s="103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c r="A4" s="1033"/>
      <c r="B4" s="1034"/>
      <c r="C4" s="1034"/>
      <c r="D4" s="1034"/>
      <c r="E4" s="1034"/>
      <c r="F4" s="103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c r="A5" s="1033"/>
      <c r="B5" s="1034"/>
      <c r="C5" s="1034"/>
      <c r="D5" s="1034"/>
      <c r="E5" s="1034"/>
      <c r="F5" s="1035"/>
      <c r="G5" s="349"/>
      <c r="H5" s="350"/>
      <c r="I5" s="350"/>
      <c r="J5" s="350"/>
      <c r="K5" s="351"/>
      <c r="L5" s="399"/>
      <c r="M5" s="400"/>
      <c r="N5" s="400"/>
      <c r="O5" s="400"/>
      <c r="P5" s="400"/>
      <c r="Q5" s="400"/>
      <c r="R5" s="400"/>
      <c r="S5" s="400"/>
      <c r="T5" s="400"/>
      <c r="U5" s="400"/>
      <c r="V5" s="400"/>
      <c r="W5" s="400"/>
      <c r="X5" s="401"/>
      <c r="Y5" s="396"/>
      <c r="Z5" s="397"/>
      <c r="AA5" s="397"/>
      <c r="AB5" s="404"/>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3"/>
      <c r="B6" s="1034"/>
      <c r="C6" s="1034"/>
      <c r="D6" s="1034"/>
      <c r="E6" s="1034"/>
      <c r="F6" s="1035"/>
      <c r="G6" s="349"/>
      <c r="H6" s="350"/>
      <c r="I6" s="350"/>
      <c r="J6" s="350"/>
      <c r="K6" s="351"/>
      <c r="L6" s="399"/>
      <c r="M6" s="400"/>
      <c r="N6" s="400"/>
      <c r="O6" s="400"/>
      <c r="P6" s="400"/>
      <c r="Q6" s="400"/>
      <c r="R6" s="400"/>
      <c r="S6" s="400"/>
      <c r="T6" s="400"/>
      <c r="U6" s="400"/>
      <c r="V6" s="400"/>
      <c r="W6" s="400"/>
      <c r="X6" s="401"/>
      <c r="Y6" s="396"/>
      <c r="Z6" s="397"/>
      <c r="AA6" s="397"/>
      <c r="AB6" s="404"/>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3"/>
      <c r="B7" s="1034"/>
      <c r="C7" s="1034"/>
      <c r="D7" s="1034"/>
      <c r="E7" s="1034"/>
      <c r="F7" s="1035"/>
      <c r="G7" s="349"/>
      <c r="H7" s="350"/>
      <c r="I7" s="350"/>
      <c r="J7" s="350"/>
      <c r="K7" s="351"/>
      <c r="L7" s="399"/>
      <c r="M7" s="400"/>
      <c r="N7" s="400"/>
      <c r="O7" s="400"/>
      <c r="P7" s="400"/>
      <c r="Q7" s="400"/>
      <c r="R7" s="400"/>
      <c r="S7" s="400"/>
      <c r="T7" s="400"/>
      <c r="U7" s="400"/>
      <c r="V7" s="400"/>
      <c r="W7" s="400"/>
      <c r="X7" s="401"/>
      <c r="Y7" s="396"/>
      <c r="Z7" s="397"/>
      <c r="AA7" s="397"/>
      <c r="AB7" s="404"/>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3"/>
      <c r="B8" s="1034"/>
      <c r="C8" s="1034"/>
      <c r="D8" s="1034"/>
      <c r="E8" s="1034"/>
      <c r="F8" s="1035"/>
      <c r="G8" s="349"/>
      <c r="H8" s="350"/>
      <c r="I8" s="350"/>
      <c r="J8" s="350"/>
      <c r="K8" s="351"/>
      <c r="L8" s="399"/>
      <c r="M8" s="400"/>
      <c r="N8" s="400"/>
      <c r="O8" s="400"/>
      <c r="P8" s="400"/>
      <c r="Q8" s="400"/>
      <c r="R8" s="400"/>
      <c r="S8" s="400"/>
      <c r="T8" s="400"/>
      <c r="U8" s="400"/>
      <c r="V8" s="400"/>
      <c r="W8" s="400"/>
      <c r="X8" s="401"/>
      <c r="Y8" s="396"/>
      <c r="Z8" s="397"/>
      <c r="AA8" s="397"/>
      <c r="AB8" s="404"/>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3"/>
      <c r="B9" s="1034"/>
      <c r="C9" s="1034"/>
      <c r="D9" s="1034"/>
      <c r="E9" s="1034"/>
      <c r="F9" s="1035"/>
      <c r="G9" s="349"/>
      <c r="H9" s="350"/>
      <c r="I9" s="350"/>
      <c r="J9" s="350"/>
      <c r="K9" s="351"/>
      <c r="L9" s="399"/>
      <c r="M9" s="400"/>
      <c r="N9" s="400"/>
      <c r="O9" s="400"/>
      <c r="P9" s="400"/>
      <c r="Q9" s="400"/>
      <c r="R9" s="400"/>
      <c r="S9" s="400"/>
      <c r="T9" s="400"/>
      <c r="U9" s="400"/>
      <c r="V9" s="400"/>
      <c r="W9" s="400"/>
      <c r="X9" s="401"/>
      <c r="Y9" s="396"/>
      <c r="Z9" s="397"/>
      <c r="AA9" s="397"/>
      <c r="AB9" s="404"/>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3"/>
      <c r="B10" s="1034"/>
      <c r="C10" s="1034"/>
      <c r="D10" s="1034"/>
      <c r="E10" s="1034"/>
      <c r="F10" s="1035"/>
      <c r="G10" s="349"/>
      <c r="H10" s="350"/>
      <c r="I10" s="350"/>
      <c r="J10" s="350"/>
      <c r="K10" s="351"/>
      <c r="L10" s="399"/>
      <c r="M10" s="400"/>
      <c r="N10" s="400"/>
      <c r="O10" s="400"/>
      <c r="P10" s="400"/>
      <c r="Q10" s="400"/>
      <c r="R10" s="400"/>
      <c r="S10" s="400"/>
      <c r="T10" s="400"/>
      <c r="U10" s="400"/>
      <c r="V10" s="400"/>
      <c r="W10" s="400"/>
      <c r="X10" s="401"/>
      <c r="Y10" s="396"/>
      <c r="Z10" s="397"/>
      <c r="AA10" s="397"/>
      <c r="AB10" s="404"/>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3"/>
      <c r="B11" s="1034"/>
      <c r="C11" s="1034"/>
      <c r="D11" s="1034"/>
      <c r="E11" s="1034"/>
      <c r="F11" s="1035"/>
      <c r="G11" s="349"/>
      <c r="H11" s="350"/>
      <c r="I11" s="350"/>
      <c r="J11" s="350"/>
      <c r="K11" s="351"/>
      <c r="L11" s="399"/>
      <c r="M11" s="400"/>
      <c r="N11" s="400"/>
      <c r="O11" s="400"/>
      <c r="P11" s="400"/>
      <c r="Q11" s="400"/>
      <c r="R11" s="400"/>
      <c r="S11" s="400"/>
      <c r="T11" s="400"/>
      <c r="U11" s="400"/>
      <c r="V11" s="400"/>
      <c r="W11" s="400"/>
      <c r="X11" s="401"/>
      <c r="Y11" s="396"/>
      <c r="Z11" s="397"/>
      <c r="AA11" s="397"/>
      <c r="AB11" s="404"/>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3"/>
      <c r="B12" s="1034"/>
      <c r="C12" s="1034"/>
      <c r="D12" s="1034"/>
      <c r="E12" s="1034"/>
      <c r="F12" s="1035"/>
      <c r="G12" s="349"/>
      <c r="H12" s="350"/>
      <c r="I12" s="350"/>
      <c r="J12" s="350"/>
      <c r="K12" s="351"/>
      <c r="L12" s="399"/>
      <c r="M12" s="400"/>
      <c r="N12" s="400"/>
      <c r="O12" s="400"/>
      <c r="P12" s="400"/>
      <c r="Q12" s="400"/>
      <c r="R12" s="400"/>
      <c r="S12" s="400"/>
      <c r="T12" s="400"/>
      <c r="U12" s="400"/>
      <c r="V12" s="400"/>
      <c r="W12" s="400"/>
      <c r="X12" s="401"/>
      <c r="Y12" s="396"/>
      <c r="Z12" s="397"/>
      <c r="AA12" s="397"/>
      <c r="AB12" s="404"/>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3"/>
      <c r="B13" s="1034"/>
      <c r="C13" s="1034"/>
      <c r="D13" s="1034"/>
      <c r="E13" s="1034"/>
      <c r="F13" s="1035"/>
      <c r="G13" s="349"/>
      <c r="H13" s="350"/>
      <c r="I13" s="350"/>
      <c r="J13" s="350"/>
      <c r="K13" s="351"/>
      <c r="L13" s="399"/>
      <c r="M13" s="400"/>
      <c r="N13" s="400"/>
      <c r="O13" s="400"/>
      <c r="P13" s="400"/>
      <c r="Q13" s="400"/>
      <c r="R13" s="400"/>
      <c r="S13" s="400"/>
      <c r="T13" s="400"/>
      <c r="U13" s="400"/>
      <c r="V13" s="400"/>
      <c r="W13" s="400"/>
      <c r="X13" s="401"/>
      <c r="Y13" s="396"/>
      <c r="Z13" s="397"/>
      <c r="AA13" s="397"/>
      <c r="AB13" s="404"/>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3"/>
      <c r="B14" s="1034"/>
      <c r="C14" s="1034"/>
      <c r="D14" s="1034"/>
      <c r="E14" s="1034"/>
      <c r="F14" s="1035"/>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c r="A15" s="1033"/>
      <c r="B15" s="1034"/>
      <c r="C15" s="1034"/>
      <c r="D15" s="1034"/>
      <c r="E15" s="1034"/>
      <c r="F15" s="1035"/>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c r="A16" s="1033"/>
      <c r="B16" s="1034"/>
      <c r="C16" s="1034"/>
      <c r="D16" s="1034"/>
      <c r="E16" s="1034"/>
      <c r="F16" s="103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c r="A17" s="1033"/>
      <c r="B17" s="1034"/>
      <c r="C17" s="1034"/>
      <c r="D17" s="1034"/>
      <c r="E17" s="1034"/>
      <c r="F17" s="103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c r="A18" s="1033"/>
      <c r="B18" s="1034"/>
      <c r="C18" s="1034"/>
      <c r="D18" s="1034"/>
      <c r="E18" s="1034"/>
      <c r="F18" s="1035"/>
      <c r="G18" s="349"/>
      <c r="H18" s="350"/>
      <c r="I18" s="350"/>
      <c r="J18" s="350"/>
      <c r="K18" s="351"/>
      <c r="L18" s="399"/>
      <c r="M18" s="400"/>
      <c r="N18" s="400"/>
      <c r="O18" s="400"/>
      <c r="P18" s="400"/>
      <c r="Q18" s="400"/>
      <c r="R18" s="400"/>
      <c r="S18" s="400"/>
      <c r="T18" s="400"/>
      <c r="U18" s="400"/>
      <c r="V18" s="400"/>
      <c r="W18" s="400"/>
      <c r="X18" s="401"/>
      <c r="Y18" s="396"/>
      <c r="Z18" s="397"/>
      <c r="AA18" s="397"/>
      <c r="AB18" s="404"/>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3"/>
      <c r="B19" s="1034"/>
      <c r="C19" s="1034"/>
      <c r="D19" s="1034"/>
      <c r="E19" s="1034"/>
      <c r="F19" s="1035"/>
      <c r="G19" s="349"/>
      <c r="H19" s="350"/>
      <c r="I19" s="350"/>
      <c r="J19" s="350"/>
      <c r="K19" s="351"/>
      <c r="L19" s="399"/>
      <c r="M19" s="400"/>
      <c r="N19" s="400"/>
      <c r="O19" s="400"/>
      <c r="P19" s="400"/>
      <c r="Q19" s="400"/>
      <c r="R19" s="400"/>
      <c r="S19" s="400"/>
      <c r="T19" s="400"/>
      <c r="U19" s="400"/>
      <c r="V19" s="400"/>
      <c r="W19" s="400"/>
      <c r="X19" s="401"/>
      <c r="Y19" s="396"/>
      <c r="Z19" s="397"/>
      <c r="AA19" s="397"/>
      <c r="AB19" s="404"/>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3"/>
      <c r="B20" s="1034"/>
      <c r="C20" s="1034"/>
      <c r="D20" s="1034"/>
      <c r="E20" s="1034"/>
      <c r="F20" s="1035"/>
      <c r="G20" s="349"/>
      <c r="H20" s="350"/>
      <c r="I20" s="350"/>
      <c r="J20" s="350"/>
      <c r="K20" s="351"/>
      <c r="L20" s="399"/>
      <c r="M20" s="400"/>
      <c r="N20" s="400"/>
      <c r="O20" s="400"/>
      <c r="P20" s="400"/>
      <c r="Q20" s="400"/>
      <c r="R20" s="400"/>
      <c r="S20" s="400"/>
      <c r="T20" s="400"/>
      <c r="U20" s="400"/>
      <c r="V20" s="400"/>
      <c r="W20" s="400"/>
      <c r="X20" s="401"/>
      <c r="Y20" s="396"/>
      <c r="Z20" s="397"/>
      <c r="AA20" s="397"/>
      <c r="AB20" s="404"/>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3"/>
      <c r="B21" s="1034"/>
      <c r="C21" s="1034"/>
      <c r="D21" s="1034"/>
      <c r="E21" s="1034"/>
      <c r="F21" s="1035"/>
      <c r="G21" s="349"/>
      <c r="H21" s="350"/>
      <c r="I21" s="350"/>
      <c r="J21" s="350"/>
      <c r="K21" s="351"/>
      <c r="L21" s="399"/>
      <c r="M21" s="400"/>
      <c r="N21" s="400"/>
      <c r="O21" s="400"/>
      <c r="P21" s="400"/>
      <c r="Q21" s="400"/>
      <c r="R21" s="400"/>
      <c r="S21" s="400"/>
      <c r="T21" s="400"/>
      <c r="U21" s="400"/>
      <c r="V21" s="400"/>
      <c r="W21" s="400"/>
      <c r="X21" s="401"/>
      <c r="Y21" s="396"/>
      <c r="Z21" s="397"/>
      <c r="AA21" s="397"/>
      <c r="AB21" s="404"/>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3"/>
      <c r="B22" s="1034"/>
      <c r="C22" s="1034"/>
      <c r="D22" s="1034"/>
      <c r="E22" s="1034"/>
      <c r="F22" s="1035"/>
      <c r="G22" s="349"/>
      <c r="H22" s="350"/>
      <c r="I22" s="350"/>
      <c r="J22" s="350"/>
      <c r="K22" s="351"/>
      <c r="L22" s="399"/>
      <c r="M22" s="400"/>
      <c r="N22" s="400"/>
      <c r="O22" s="400"/>
      <c r="P22" s="400"/>
      <c r="Q22" s="400"/>
      <c r="R22" s="400"/>
      <c r="S22" s="400"/>
      <c r="T22" s="400"/>
      <c r="U22" s="400"/>
      <c r="V22" s="400"/>
      <c r="W22" s="400"/>
      <c r="X22" s="401"/>
      <c r="Y22" s="396"/>
      <c r="Z22" s="397"/>
      <c r="AA22" s="397"/>
      <c r="AB22" s="404"/>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3"/>
      <c r="B23" s="1034"/>
      <c r="C23" s="1034"/>
      <c r="D23" s="1034"/>
      <c r="E23" s="1034"/>
      <c r="F23" s="1035"/>
      <c r="G23" s="349"/>
      <c r="H23" s="350"/>
      <c r="I23" s="350"/>
      <c r="J23" s="350"/>
      <c r="K23" s="351"/>
      <c r="L23" s="399"/>
      <c r="M23" s="400"/>
      <c r="N23" s="400"/>
      <c r="O23" s="400"/>
      <c r="P23" s="400"/>
      <c r="Q23" s="400"/>
      <c r="R23" s="400"/>
      <c r="S23" s="400"/>
      <c r="T23" s="400"/>
      <c r="U23" s="400"/>
      <c r="V23" s="400"/>
      <c r="W23" s="400"/>
      <c r="X23" s="401"/>
      <c r="Y23" s="396"/>
      <c r="Z23" s="397"/>
      <c r="AA23" s="397"/>
      <c r="AB23" s="404"/>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3"/>
      <c r="B24" s="1034"/>
      <c r="C24" s="1034"/>
      <c r="D24" s="1034"/>
      <c r="E24" s="1034"/>
      <c r="F24" s="1035"/>
      <c r="G24" s="349"/>
      <c r="H24" s="350"/>
      <c r="I24" s="350"/>
      <c r="J24" s="350"/>
      <c r="K24" s="351"/>
      <c r="L24" s="399"/>
      <c r="M24" s="400"/>
      <c r="N24" s="400"/>
      <c r="O24" s="400"/>
      <c r="P24" s="400"/>
      <c r="Q24" s="400"/>
      <c r="R24" s="400"/>
      <c r="S24" s="400"/>
      <c r="T24" s="400"/>
      <c r="U24" s="400"/>
      <c r="V24" s="400"/>
      <c r="W24" s="400"/>
      <c r="X24" s="401"/>
      <c r="Y24" s="396"/>
      <c r="Z24" s="397"/>
      <c r="AA24" s="397"/>
      <c r="AB24" s="404"/>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3"/>
      <c r="B25" s="1034"/>
      <c r="C25" s="1034"/>
      <c r="D25" s="1034"/>
      <c r="E25" s="1034"/>
      <c r="F25" s="1035"/>
      <c r="G25" s="349"/>
      <c r="H25" s="350"/>
      <c r="I25" s="350"/>
      <c r="J25" s="350"/>
      <c r="K25" s="351"/>
      <c r="L25" s="399"/>
      <c r="M25" s="400"/>
      <c r="N25" s="400"/>
      <c r="O25" s="400"/>
      <c r="P25" s="400"/>
      <c r="Q25" s="400"/>
      <c r="R25" s="400"/>
      <c r="S25" s="400"/>
      <c r="T25" s="400"/>
      <c r="U25" s="400"/>
      <c r="V25" s="400"/>
      <c r="W25" s="400"/>
      <c r="X25" s="401"/>
      <c r="Y25" s="396"/>
      <c r="Z25" s="397"/>
      <c r="AA25" s="397"/>
      <c r="AB25" s="404"/>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3"/>
      <c r="B26" s="1034"/>
      <c r="C26" s="1034"/>
      <c r="D26" s="1034"/>
      <c r="E26" s="1034"/>
      <c r="F26" s="1035"/>
      <c r="G26" s="349"/>
      <c r="H26" s="350"/>
      <c r="I26" s="350"/>
      <c r="J26" s="350"/>
      <c r="K26" s="351"/>
      <c r="L26" s="399"/>
      <c r="M26" s="400"/>
      <c r="N26" s="400"/>
      <c r="O26" s="400"/>
      <c r="P26" s="400"/>
      <c r="Q26" s="400"/>
      <c r="R26" s="400"/>
      <c r="S26" s="400"/>
      <c r="T26" s="400"/>
      <c r="U26" s="400"/>
      <c r="V26" s="400"/>
      <c r="W26" s="400"/>
      <c r="X26" s="401"/>
      <c r="Y26" s="396"/>
      <c r="Z26" s="397"/>
      <c r="AA26" s="397"/>
      <c r="AB26" s="404"/>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3"/>
      <c r="B27" s="1034"/>
      <c r="C27" s="1034"/>
      <c r="D27" s="1034"/>
      <c r="E27" s="1034"/>
      <c r="F27" s="1035"/>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c r="A28" s="1033"/>
      <c r="B28" s="1034"/>
      <c r="C28" s="1034"/>
      <c r="D28" s="1034"/>
      <c r="E28" s="1034"/>
      <c r="F28" s="1035"/>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c r="A29" s="1033"/>
      <c r="B29" s="1034"/>
      <c r="C29" s="1034"/>
      <c r="D29" s="1034"/>
      <c r="E29" s="1034"/>
      <c r="F29" s="103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c r="A30" s="1033"/>
      <c r="B30" s="1034"/>
      <c r="C30" s="1034"/>
      <c r="D30" s="1034"/>
      <c r="E30" s="1034"/>
      <c r="F30" s="103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c r="A31" s="1033"/>
      <c r="B31" s="1034"/>
      <c r="C31" s="1034"/>
      <c r="D31" s="1034"/>
      <c r="E31" s="1034"/>
      <c r="F31" s="1035"/>
      <c r="G31" s="349"/>
      <c r="H31" s="350"/>
      <c r="I31" s="350"/>
      <c r="J31" s="350"/>
      <c r="K31" s="351"/>
      <c r="L31" s="399"/>
      <c r="M31" s="400"/>
      <c r="N31" s="400"/>
      <c r="O31" s="400"/>
      <c r="P31" s="400"/>
      <c r="Q31" s="400"/>
      <c r="R31" s="400"/>
      <c r="S31" s="400"/>
      <c r="T31" s="400"/>
      <c r="U31" s="400"/>
      <c r="V31" s="400"/>
      <c r="W31" s="400"/>
      <c r="X31" s="401"/>
      <c r="Y31" s="396"/>
      <c r="Z31" s="397"/>
      <c r="AA31" s="397"/>
      <c r="AB31" s="404"/>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3"/>
      <c r="B32" s="1034"/>
      <c r="C32" s="1034"/>
      <c r="D32" s="1034"/>
      <c r="E32" s="1034"/>
      <c r="F32" s="1035"/>
      <c r="G32" s="349"/>
      <c r="H32" s="350"/>
      <c r="I32" s="350"/>
      <c r="J32" s="350"/>
      <c r="K32" s="351"/>
      <c r="L32" s="399"/>
      <c r="M32" s="400"/>
      <c r="N32" s="400"/>
      <c r="O32" s="400"/>
      <c r="P32" s="400"/>
      <c r="Q32" s="400"/>
      <c r="R32" s="400"/>
      <c r="S32" s="400"/>
      <c r="T32" s="400"/>
      <c r="U32" s="400"/>
      <c r="V32" s="400"/>
      <c r="W32" s="400"/>
      <c r="X32" s="401"/>
      <c r="Y32" s="396"/>
      <c r="Z32" s="397"/>
      <c r="AA32" s="397"/>
      <c r="AB32" s="404"/>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3"/>
      <c r="B33" s="1034"/>
      <c r="C33" s="1034"/>
      <c r="D33" s="1034"/>
      <c r="E33" s="1034"/>
      <c r="F33" s="1035"/>
      <c r="G33" s="349"/>
      <c r="H33" s="350"/>
      <c r="I33" s="350"/>
      <c r="J33" s="350"/>
      <c r="K33" s="351"/>
      <c r="L33" s="399"/>
      <c r="M33" s="400"/>
      <c r="N33" s="400"/>
      <c r="O33" s="400"/>
      <c r="P33" s="400"/>
      <c r="Q33" s="400"/>
      <c r="R33" s="400"/>
      <c r="S33" s="400"/>
      <c r="T33" s="400"/>
      <c r="U33" s="400"/>
      <c r="V33" s="400"/>
      <c r="W33" s="400"/>
      <c r="X33" s="401"/>
      <c r="Y33" s="396"/>
      <c r="Z33" s="397"/>
      <c r="AA33" s="397"/>
      <c r="AB33" s="404"/>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3"/>
      <c r="B34" s="1034"/>
      <c r="C34" s="1034"/>
      <c r="D34" s="1034"/>
      <c r="E34" s="1034"/>
      <c r="F34" s="1035"/>
      <c r="G34" s="349"/>
      <c r="H34" s="350"/>
      <c r="I34" s="350"/>
      <c r="J34" s="350"/>
      <c r="K34" s="351"/>
      <c r="L34" s="399"/>
      <c r="M34" s="400"/>
      <c r="N34" s="400"/>
      <c r="O34" s="400"/>
      <c r="P34" s="400"/>
      <c r="Q34" s="400"/>
      <c r="R34" s="400"/>
      <c r="S34" s="400"/>
      <c r="T34" s="400"/>
      <c r="U34" s="400"/>
      <c r="V34" s="400"/>
      <c r="W34" s="400"/>
      <c r="X34" s="401"/>
      <c r="Y34" s="396"/>
      <c r="Z34" s="397"/>
      <c r="AA34" s="397"/>
      <c r="AB34" s="404"/>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3"/>
      <c r="B35" s="1034"/>
      <c r="C35" s="1034"/>
      <c r="D35" s="1034"/>
      <c r="E35" s="1034"/>
      <c r="F35" s="1035"/>
      <c r="G35" s="349"/>
      <c r="H35" s="350"/>
      <c r="I35" s="350"/>
      <c r="J35" s="350"/>
      <c r="K35" s="351"/>
      <c r="L35" s="399"/>
      <c r="M35" s="400"/>
      <c r="N35" s="400"/>
      <c r="O35" s="400"/>
      <c r="P35" s="400"/>
      <c r="Q35" s="400"/>
      <c r="R35" s="400"/>
      <c r="S35" s="400"/>
      <c r="T35" s="400"/>
      <c r="U35" s="400"/>
      <c r="V35" s="400"/>
      <c r="W35" s="400"/>
      <c r="X35" s="401"/>
      <c r="Y35" s="396"/>
      <c r="Z35" s="397"/>
      <c r="AA35" s="397"/>
      <c r="AB35" s="404"/>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3"/>
      <c r="B36" s="1034"/>
      <c r="C36" s="1034"/>
      <c r="D36" s="1034"/>
      <c r="E36" s="1034"/>
      <c r="F36" s="1035"/>
      <c r="G36" s="349"/>
      <c r="H36" s="350"/>
      <c r="I36" s="350"/>
      <c r="J36" s="350"/>
      <c r="K36" s="351"/>
      <c r="L36" s="399"/>
      <c r="M36" s="400"/>
      <c r="N36" s="400"/>
      <c r="O36" s="400"/>
      <c r="P36" s="400"/>
      <c r="Q36" s="400"/>
      <c r="R36" s="400"/>
      <c r="S36" s="400"/>
      <c r="T36" s="400"/>
      <c r="U36" s="400"/>
      <c r="V36" s="400"/>
      <c r="W36" s="400"/>
      <c r="X36" s="401"/>
      <c r="Y36" s="396"/>
      <c r="Z36" s="397"/>
      <c r="AA36" s="397"/>
      <c r="AB36" s="404"/>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3"/>
      <c r="B37" s="1034"/>
      <c r="C37" s="1034"/>
      <c r="D37" s="1034"/>
      <c r="E37" s="1034"/>
      <c r="F37" s="1035"/>
      <c r="G37" s="349"/>
      <c r="H37" s="350"/>
      <c r="I37" s="350"/>
      <c r="J37" s="350"/>
      <c r="K37" s="351"/>
      <c r="L37" s="399"/>
      <c r="M37" s="400"/>
      <c r="N37" s="400"/>
      <c r="O37" s="400"/>
      <c r="P37" s="400"/>
      <c r="Q37" s="400"/>
      <c r="R37" s="400"/>
      <c r="S37" s="400"/>
      <c r="T37" s="400"/>
      <c r="U37" s="400"/>
      <c r="V37" s="400"/>
      <c r="W37" s="400"/>
      <c r="X37" s="401"/>
      <c r="Y37" s="396"/>
      <c r="Z37" s="397"/>
      <c r="AA37" s="397"/>
      <c r="AB37" s="404"/>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3"/>
      <c r="B38" s="1034"/>
      <c r="C38" s="1034"/>
      <c r="D38" s="1034"/>
      <c r="E38" s="1034"/>
      <c r="F38" s="1035"/>
      <c r="G38" s="349"/>
      <c r="H38" s="350"/>
      <c r="I38" s="350"/>
      <c r="J38" s="350"/>
      <c r="K38" s="351"/>
      <c r="L38" s="399"/>
      <c r="M38" s="400"/>
      <c r="N38" s="400"/>
      <c r="O38" s="400"/>
      <c r="P38" s="400"/>
      <c r="Q38" s="400"/>
      <c r="R38" s="400"/>
      <c r="S38" s="400"/>
      <c r="T38" s="400"/>
      <c r="U38" s="400"/>
      <c r="V38" s="400"/>
      <c r="W38" s="400"/>
      <c r="X38" s="401"/>
      <c r="Y38" s="396"/>
      <c r="Z38" s="397"/>
      <c r="AA38" s="397"/>
      <c r="AB38" s="404"/>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3"/>
      <c r="B39" s="1034"/>
      <c r="C39" s="1034"/>
      <c r="D39" s="1034"/>
      <c r="E39" s="1034"/>
      <c r="F39" s="1035"/>
      <c r="G39" s="349"/>
      <c r="H39" s="350"/>
      <c r="I39" s="350"/>
      <c r="J39" s="350"/>
      <c r="K39" s="351"/>
      <c r="L39" s="399"/>
      <c r="M39" s="400"/>
      <c r="N39" s="400"/>
      <c r="O39" s="400"/>
      <c r="P39" s="400"/>
      <c r="Q39" s="400"/>
      <c r="R39" s="400"/>
      <c r="S39" s="400"/>
      <c r="T39" s="400"/>
      <c r="U39" s="400"/>
      <c r="V39" s="400"/>
      <c r="W39" s="400"/>
      <c r="X39" s="401"/>
      <c r="Y39" s="396"/>
      <c r="Z39" s="397"/>
      <c r="AA39" s="397"/>
      <c r="AB39" s="404"/>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3"/>
      <c r="B40" s="1034"/>
      <c r="C40" s="1034"/>
      <c r="D40" s="1034"/>
      <c r="E40" s="1034"/>
      <c r="F40" s="1035"/>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c r="A41" s="1033"/>
      <c r="B41" s="1034"/>
      <c r="C41" s="1034"/>
      <c r="D41" s="1034"/>
      <c r="E41" s="1034"/>
      <c r="F41" s="1035"/>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c r="A42" s="1033"/>
      <c r="B42" s="1034"/>
      <c r="C42" s="1034"/>
      <c r="D42" s="1034"/>
      <c r="E42" s="1034"/>
      <c r="F42" s="103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c r="A43" s="1033"/>
      <c r="B43" s="1034"/>
      <c r="C43" s="1034"/>
      <c r="D43" s="1034"/>
      <c r="E43" s="1034"/>
      <c r="F43" s="103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c r="A44" s="1033"/>
      <c r="B44" s="1034"/>
      <c r="C44" s="1034"/>
      <c r="D44" s="1034"/>
      <c r="E44" s="1034"/>
      <c r="F44" s="1035"/>
      <c r="G44" s="349"/>
      <c r="H44" s="350"/>
      <c r="I44" s="350"/>
      <c r="J44" s="350"/>
      <c r="K44" s="351"/>
      <c r="L44" s="399"/>
      <c r="M44" s="400"/>
      <c r="N44" s="400"/>
      <c r="O44" s="400"/>
      <c r="P44" s="400"/>
      <c r="Q44" s="400"/>
      <c r="R44" s="400"/>
      <c r="S44" s="400"/>
      <c r="T44" s="400"/>
      <c r="U44" s="400"/>
      <c r="V44" s="400"/>
      <c r="W44" s="400"/>
      <c r="X44" s="401"/>
      <c r="Y44" s="396"/>
      <c r="Z44" s="397"/>
      <c r="AA44" s="397"/>
      <c r="AB44" s="404"/>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3"/>
      <c r="B45" s="1034"/>
      <c r="C45" s="1034"/>
      <c r="D45" s="1034"/>
      <c r="E45" s="1034"/>
      <c r="F45" s="1035"/>
      <c r="G45" s="349"/>
      <c r="H45" s="350"/>
      <c r="I45" s="350"/>
      <c r="J45" s="350"/>
      <c r="K45" s="351"/>
      <c r="L45" s="399"/>
      <c r="M45" s="400"/>
      <c r="N45" s="400"/>
      <c r="O45" s="400"/>
      <c r="P45" s="400"/>
      <c r="Q45" s="400"/>
      <c r="R45" s="400"/>
      <c r="S45" s="400"/>
      <c r="T45" s="400"/>
      <c r="U45" s="400"/>
      <c r="V45" s="400"/>
      <c r="W45" s="400"/>
      <c r="X45" s="401"/>
      <c r="Y45" s="396"/>
      <c r="Z45" s="397"/>
      <c r="AA45" s="397"/>
      <c r="AB45" s="404"/>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3"/>
      <c r="B46" s="1034"/>
      <c r="C46" s="1034"/>
      <c r="D46" s="1034"/>
      <c r="E46" s="1034"/>
      <c r="F46" s="1035"/>
      <c r="G46" s="349"/>
      <c r="H46" s="350"/>
      <c r="I46" s="350"/>
      <c r="J46" s="350"/>
      <c r="K46" s="351"/>
      <c r="L46" s="399"/>
      <c r="M46" s="400"/>
      <c r="N46" s="400"/>
      <c r="O46" s="400"/>
      <c r="P46" s="400"/>
      <c r="Q46" s="400"/>
      <c r="R46" s="400"/>
      <c r="S46" s="400"/>
      <c r="T46" s="400"/>
      <c r="U46" s="400"/>
      <c r="V46" s="400"/>
      <c r="W46" s="400"/>
      <c r="X46" s="401"/>
      <c r="Y46" s="396"/>
      <c r="Z46" s="397"/>
      <c r="AA46" s="397"/>
      <c r="AB46" s="404"/>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3"/>
      <c r="B47" s="1034"/>
      <c r="C47" s="1034"/>
      <c r="D47" s="1034"/>
      <c r="E47" s="1034"/>
      <c r="F47" s="1035"/>
      <c r="G47" s="349"/>
      <c r="H47" s="350"/>
      <c r="I47" s="350"/>
      <c r="J47" s="350"/>
      <c r="K47" s="351"/>
      <c r="L47" s="399"/>
      <c r="M47" s="400"/>
      <c r="N47" s="400"/>
      <c r="O47" s="400"/>
      <c r="P47" s="400"/>
      <c r="Q47" s="400"/>
      <c r="R47" s="400"/>
      <c r="S47" s="400"/>
      <c r="T47" s="400"/>
      <c r="U47" s="400"/>
      <c r="V47" s="400"/>
      <c r="W47" s="400"/>
      <c r="X47" s="401"/>
      <c r="Y47" s="396"/>
      <c r="Z47" s="397"/>
      <c r="AA47" s="397"/>
      <c r="AB47" s="404"/>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c r="A48" s="1033"/>
      <c r="B48" s="1034"/>
      <c r="C48" s="1034"/>
      <c r="D48" s="1034"/>
      <c r="E48" s="1034"/>
      <c r="F48" s="1035"/>
      <c r="G48" s="349"/>
      <c r="H48" s="350"/>
      <c r="I48" s="350"/>
      <c r="J48" s="350"/>
      <c r="K48" s="351"/>
      <c r="L48" s="399"/>
      <c r="M48" s="400"/>
      <c r="N48" s="400"/>
      <c r="O48" s="400"/>
      <c r="P48" s="400"/>
      <c r="Q48" s="400"/>
      <c r="R48" s="400"/>
      <c r="S48" s="400"/>
      <c r="T48" s="400"/>
      <c r="U48" s="400"/>
      <c r="V48" s="400"/>
      <c r="W48" s="400"/>
      <c r="X48" s="401"/>
      <c r="Y48" s="396"/>
      <c r="Z48" s="397"/>
      <c r="AA48" s="397"/>
      <c r="AB48" s="404"/>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c r="A49" s="1033"/>
      <c r="B49" s="1034"/>
      <c r="C49" s="1034"/>
      <c r="D49" s="1034"/>
      <c r="E49" s="1034"/>
      <c r="F49" s="1035"/>
      <c r="G49" s="349"/>
      <c r="H49" s="350"/>
      <c r="I49" s="350"/>
      <c r="J49" s="350"/>
      <c r="K49" s="351"/>
      <c r="L49" s="399"/>
      <c r="M49" s="400"/>
      <c r="N49" s="400"/>
      <c r="O49" s="400"/>
      <c r="P49" s="400"/>
      <c r="Q49" s="400"/>
      <c r="R49" s="400"/>
      <c r="S49" s="400"/>
      <c r="T49" s="400"/>
      <c r="U49" s="400"/>
      <c r="V49" s="400"/>
      <c r="W49" s="400"/>
      <c r="X49" s="401"/>
      <c r="Y49" s="396"/>
      <c r="Z49" s="397"/>
      <c r="AA49" s="397"/>
      <c r="AB49" s="404"/>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c r="A50" s="1033"/>
      <c r="B50" s="1034"/>
      <c r="C50" s="1034"/>
      <c r="D50" s="1034"/>
      <c r="E50" s="1034"/>
      <c r="F50" s="1035"/>
      <c r="G50" s="349"/>
      <c r="H50" s="350"/>
      <c r="I50" s="350"/>
      <c r="J50" s="350"/>
      <c r="K50" s="351"/>
      <c r="L50" s="399"/>
      <c r="M50" s="400"/>
      <c r="N50" s="400"/>
      <c r="O50" s="400"/>
      <c r="P50" s="400"/>
      <c r="Q50" s="400"/>
      <c r="R50" s="400"/>
      <c r="S50" s="400"/>
      <c r="T50" s="400"/>
      <c r="U50" s="400"/>
      <c r="V50" s="400"/>
      <c r="W50" s="400"/>
      <c r="X50" s="401"/>
      <c r="Y50" s="396"/>
      <c r="Z50" s="397"/>
      <c r="AA50" s="397"/>
      <c r="AB50" s="404"/>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c r="A51" s="1033"/>
      <c r="B51" s="1034"/>
      <c r="C51" s="1034"/>
      <c r="D51" s="1034"/>
      <c r="E51" s="1034"/>
      <c r="F51" s="1035"/>
      <c r="G51" s="349"/>
      <c r="H51" s="350"/>
      <c r="I51" s="350"/>
      <c r="J51" s="350"/>
      <c r="K51" s="351"/>
      <c r="L51" s="399"/>
      <c r="M51" s="400"/>
      <c r="N51" s="400"/>
      <c r="O51" s="400"/>
      <c r="P51" s="400"/>
      <c r="Q51" s="400"/>
      <c r="R51" s="400"/>
      <c r="S51" s="400"/>
      <c r="T51" s="400"/>
      <c r="U51" s="400"/>
      <c r="V51" s="400"/>
      <c r="W51" s="400"/>
      <c r="X51" s="401"/>
      <c r="Y51" s="396"/>
      <c r="Z51" s="397"/>
      <c r="AA51" s="397"/>
      <c r="AB51" s="404"/>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c r="A52" s="1033"/>
      <c r="B52" s="1034"/>
      <c r="C52" s="1034"/>
      <c r="D52" s="1034"/>
      <c r="E52" s="1034"/>
      <c r="F52" s="1035"/>
      <c r="G52" s="349"/>
      <c r="H52" s="350"/>
      <c r="I52" s="350"/>
      <c r="J52" s="350"/>
      <c r="K52" s="351"/>
      <c r="L52" s="399"/>
      <c r="M52" s="400"/>
      <c r="N52" s="400"/>
      <c r="O52" s="400"/>
      <c r="P52" s="400"/>
      <c r="Q52" s="400"/>
      <c r="R52" s="400"/>
      <c r="S52" s="400"/>
      <c r="T52" s="400"/>
      <c r="U52" s="400"/>
      <c r="V52" s="400"/>
      <c r="W52" s="400"/>
      <c r="X52" s="401"/>
      <c r="Y52" s="396"/>
      <c r="Z52" s="397"/>
      <c r="AA52" s="397"/>
      <c r="AB52" s="404"/>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row r="55" spans="1:51" ht="30" customHeight="1">
      <c r="A55" s="1030" t="s">
        <v>28</v>
      </c>
      <c r="B55" s="1031"/>
      <c r="C55" s="1031"/>
      <c r="D55" s="1031"/>
      <c r="E55" s="1031"/>
      <c r="F55" s="1032"/>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c r="A56" s="1033"/>
      <c r="B56" s="1034"/>
      <c r="C56" s="1034"/>
      <c r="D56" s="1034"/>
      <c r="E56" s="1034"/>
      <c r="F56" s="103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c r="A57" s="1033"/>
      <c r="B57" s="1034"/>
      <c r="C57" s="1034"/>
      <c r="D57" s="1034"/>
      <c r="E57" s="1034"/>
      <c r="F57" s="103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c r="A58" s="1033"/>
      <c r="B58" s="1034"/>
      <c r="C58" s="1034"/>
      <c r="D58" s="1034"/>
      <c r="E58" s="1034"/>
      <c r="F58" s="1035"/>
      <c r="G58" s="349"/>
      <c r="H58" s="350"/>
      <c r="I58" s="350"/>
      <c r="J58" s="350"/>
      <c r="K58" s="351"/>
      <c r="L58" s="399"/>
      <c r="M58" s="400"/>
      <c r="N58" s="400"/>
      <c r="O58" s="400"/>
      <c r="P58" s="400"/>
      <c r="Q58" s="400"/>
      <c r="R58" s="400"/>
      <c r="S58" s="400"/>
      <c r="T58" s="400"/>
      <c r="U58" s="400"/>
      <c r="V58" s="400"/>
      <c r="W58" s="400"/>
      <c r="X58" s="401"/>
      <c r="Y58" s="396"/>
      <c r="Z58" s="397"/>
      <c r="AA58" s="397"/>
      <c r="AB58" s="404"/>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3"/>
      <c r="B59" s="1034"/>
      <c r="C59" s="1034"/>
      <c r="D59" s="1034"/>
      <c r="E59" s="1034"/>
      <c r="F59" s="1035"/>
      <c r="G59" s="349"/>
      <c r="H59" s="350"/>
      <c r="I59" s="350"/>
      <c r="J59" s="350"/>
      <c r="K59" s="351"/>
      <c r="L59" s="399"/>
      <c r="M59" s="400"/>
      <c r="N59" s="400"/>
      <c r="O59" s="400"/>
      <c r="P59" s="400"/>
      <c r="Q59" s="400"/>
      <c r="R59" s="400"/>
      <c r="S59" s="400"/>
      <c r="T59" s="400"/>
      <c r="U59" s="400"/>
      <c r="V59" s="400"/>
      <c r="W59" s="400"/>
      <c r="X59" s="401"/>
      <c r="Y59" s="396"/>
      <c r="Z59" s="397"/>
      <c r="AA59" s="397"/>
      <c r="AB59" s="404"/>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3"/>
      <c r="B60" s="1034"/>
      <c r="C60" s="1034"/>
      <c r="D60" s="1034"/>
      <c r="E60" s="1034"/>
      <c r="F60" s="1035"/>
      <c r="G60" s="349"/>
      <c r="H60" s="350"/>
      <c r="I60" s="350"/>
      <c r="J60" s="350"/>
      <c r="K60" s="351"/>
      <c r="L60" s="399"/>
      <c r="M60" s="400"/>
      <c r="N60" s="400"/>
      <c r="O60" s="400"/>
      <c r="P60" s="400"/>
      <c r="Q60" s="400"/>
      <c r="R60" s="400"/>
      <c r="S60" s="400"/>
      <c r="T60" s="400"/>
      <c r="U60" s="400"/>
      <c r="V60" s="400"/>
      <c r="W60" s="400"/>
      <c r="X60" s="401"/>
      <c r="Y60" s="396"/>
      <c r="Z60" s="397"/>
      <c r="AA60" s="397"/>
      <c r="AB60" s="404"/>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3"/>
      <c r="B61" s="1034"/>
      <c r="C61" s="1034"/>
      <c r="D61" s="1034"/>
      <c r="E61" s="1034"/>
      <c r="F61" s="1035"/>
      <c r="G61" s="349"/>
      <c r="H61" s="350"/>
      <c r="I61" s="350"/>
      <c r="J61" s="350"/>
      <c r="K61" s="351"/>
      <c r="L61" s="399"/>
      <c r="M61" s="400"/>
      <c r="N61" s="400"/>
      <c r="O61" s="400"/>
      <c r="P61" s="400"/>
      <c r="Q61" s="400"/>
      <c r="R61" s="400"/>
      <c r="S61" s="400"/>
      <c r="T61" s="400"/>
      <c r="U61" s="400"/>
      <c r="V61" s="400"/>
      <c r="W61" s="400"/>
      <c r="X61" s="401"/>
      <c r="Y61" s="396"/>
      <c r="Z61" s="397"/>
      <c r="AA61" s="397"/>
      <c r="AB61" s="404"/>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3"/>
      <c r="B62" s="1034"/>
      <c r="C62" s="1034"/>
      <c r="D62" s="1034"/>
      <c r="E62" s="1034"/>
      <c r="F62" s="1035"/>
      <c r="G62" s="349"/>
      <c r="H62" s="350"/>
      <c r="I62" s="350"/>
      <c r="J62" s="350"/>
      <c r="K62" s="351"/>
      <c r="L62" s="399"/>
      <c r="M62" s="400"/>
      <c r="N62" s="400"/>
      <c r="O62" s="400"/>
      <c r="P62" s="400"/>
      <c r="Q62" s="400"/>
      <c r="R62" s="400"/>
      <c r="S62" s="400"/>
      <c r="T62" s="400"/>
      <c r="U62" s="400"/>
      <c r="V62" s="400"/>
      <c r="W62" s="400"/>
      <c r="X62" s="401"/>
      <c r="Y62" s="396"/>
      <c r="Z62" s="397"/>
      <c r="AA62" s="397"/>
      <c r="AB62" s="404"/>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3"/>
      <c r="B63" s="1034"/>
      <c r="C63" s="1034"/>
      <c r="D63" s="1034"/>
      <c r="E63" s="1034"/>
      <c r="F63" s="1035"/>
      <c r="G63" s="349"/>
      <c r="H63" s="350"/>
      <c r="I63" s="350"/>
      <c r="J63" s="350"/>
      <c r="K63" s="351"/>
      <c r="L63" s="399"/>
      <c r="M63" s="400"/>
      <c r="N63" s="400"/>
      <c r="O63" s="400"/>
      <c r="P63" s="400"/>
      <c r="Q63" s="400"/>
      <c r="R63" s="400"/>
      <c r="S63" s="400"/>
      <c r="T63" s="400"/>
      <c r="U63" s="400"/>
      <c r="V63" s="400"/>
      <c r="W63" s="400"/>
      <c r="X63" s="401"/>
      <c r="Y63" s="396"/>
      <c r="Z63" s="397"/>
      <c r="AA63" s="397"/>
      <c r="AB63" s="404"/>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3"/>
      <c r="B64" s="1034"/>
      <c r="C64" s="1034"/>
      <c r="D64" s="1034"/>
      <c r="E64" s="1034"/>
      <c r="F64" s="1035"/>
      <c r="G64" s="349"/>
      <c r="H64" s="350"/>
      <c r="I64" s="350"/>
      <c r="J64" s="350"/>
      <c r="K64" s="351"/>
      <c r="L64" s="399"/>
      <c r="M64" s="400"/>
      <c r="N64" s="400"/>
      <c r="O64" s="400"/>
      <c r="P64" s="400"/>
      <c r="Q64" s="400"/>
      <c r="R64" s="400"/>
      <c r="S64" s="400"/>
      <c r="T64" s="400"/>
      <c r="U64" s="400"/>
      <c r="V64" s="400"/>
      <c r="W64" s="400"/>
      <c r="X64" s="401"/>
      <c r="Y64" s="396"/>
      <c r="Z64" s="397"/>
      <c r="AA64" s="397"/>
      <c r="AB64" s="404"/>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3"/>
      <c r="B65" s="1034"/>
      <c r="C65" s="1034"/>
      <c r="D65" s="1034"/>
      <c r="E65" s="1034"/>
      <c r="F65" s="1035"/>
      <c r="G65" s="349"/>
      <c r="H65" s="350"/>
      <c r="I65" s="350"/>
      <c r="J65" s="350"/>
      <c r="K65" s="351"/>
      <c r="L65" s="399"/>
      <c r="M65" s="400"/>
      <c r="N65" s="400"/>
      <c r="O65" s="400"/>
      <c r="P65" s="400"/>
      <c r="Q65" s="400"/>
      <c r="R65" s="400"/>
      <c r="S65" s="400"/>
      <c r="T65" s="400"/>
      <c r="U65" s="400"/>
      <c r="V65" s="400"/>
      <c r="W65" s="400"/>
      <c r="X65" s="401"/>
      <c r="Y65" s="396"/>
      <c r="Z65" s="397"/>
      <c r="AA65" s="397"/>
      <c r="AB65" s="404"/>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3"/>
      <c r="B66" s="1034"/>
      <c r="C66" s="1034"/>
      <c r="D66" s="1034"/>
      <c r="E66" s="1034"/>
      <c r="F66" s="1035"/>
      <c r="G66" s="349"/>
      <c r="H66" s="350"/>
      <c r="I66" s="350"/>
      <c r="J66" s="350"/>
      <c r="K66" s="351"/>
      <c r="L66" s="399"/>
      <c r="M66" s="400"/>
      <c r="N66" s="400"/>
      <c r="O66" s="400"/>
      <c r="P66" s="400"/>
      <c r="Q66" s="400"/>
      <c r="R66" s="400"/>
      <c r="S66" s="400"/>
      <c r="T66" s="400"/>
      <c r="U66" s="400"/>
      <c r="V66" s="400"/>
      <c r="W66" s="400"/>
      <c r="X66" s="401"/>
      <c r="Y66" s="396"/>
      <c r="Z66" s="397"/>
      <c r="AA66" s="397"/>
      <c r="AB66" s="404"/>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3"/>
      <c r="B67" s="1034"/>
      <c r="C67" s="1034"/>
      <c r="D67" s="1034"/>
      <c r="E67" s="1034"/>
      <c r="F67" s="1035"/>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c r="A68" s="1033"/>
      <c r="B68" s="1034"/>
      <c r="C68" s="1034"/>
      <c r="D68" s="1034"/>
      <c r="E68" s="1034"/>
      <c r="F68" s="1035"/>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c r="A69" s="1033"/>
      <c r="B69" s="1034"/>
      <c r="C69" s="1034"/>
      <c r="D69" s="1034"/>
      <c r="E69" s="1034"/>
      <c r="F69" s="103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c r="A70" s="1033"/>
      <c r="B70" s="1034"/>
      <c r="C70" s="1034"/>
      <c r="D70" s="1034"/>
      <c r="E70" s="1034"/>
      <c r="F70" s="103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c r="A71" s="1033"/>
      <c r="B71" s="1034"/>
      <c r="C71" s="1034"/>
      <c r="D71" s="1034"/>
      <c r="E71" s="1034"/>
      <c r="F71" s="1035"/>
      <c r="G71" s="349"/>
      <c r="H71" s="350"/>
      <c r="I71" s="350"/>
      <c r="J71" s="350"/>
      <c r="K71" s="351"/>
      <c r="L71" s="399"/>
      <c r="M71" s="400"/>
      <c r="N71" s="400"/>
      <c r="O71" s="400"/>
      <c r="P71" s="400"/>
      <c r="Q71" s="400"/>
      <c r="R71" s="400"/>
      <c r="S71" s="400"/>
      <c r="T71" s="400"/>
      <c r="U71" s="400"/>
      <c r="V71" s="400"/>
      <c r="W71" s="400"/>
      <c r="X71" s="401"/>
      <c r="Y71" s="396"/>
      <c r="Z71" s="397"/>
      <c r="AA71" s="397"/>
      <c r="AB71" s="404"/>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3"/>
      <c r="B72" s="1034"/>
      <c r="C72" s="1034"/>
      <c r="D72" s="1034"/>
      <c r="E72" s="1034"/>
      <c r="F72" s="1035"/>
      <c r="G72" s="349"/>
      <c r="H72" s="350"/>
      <c r="I72" s="350"/>
      <c r="J72" s="350"/>
      <c r="K72" s="351"/>
      <c r="L72" s="399"/>
      <c r="M72" s="400"/>
      <c r="N72" s="400"/>
      <c r="O72" s="400"/>
      <c r="P72" s="400"/>
      <c r="Q72" s="400"/>
      <c r="R72" s="400"/>
      <c r="S72" s="400"/>
      <c r="T72" s="400"/>
      <c r="U72" s="400"/>
      <c r="V72" s="400"/>
      <c r="W72" s="400"/>
      <c r="X72" s="401"/>
      <c r="Y72" s="396"/>
      <c r="Z72" s="397"/>
      <c r="AA72" s="397"/>
      <c r="AB72" s="404"/>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3"/>
      <c r="B73" s="1034"/>
      <c r="C73" s="1034"/>
      <c r="D73" s="1034"/>
      <c r="E73" s="1034"/>
      <c r="F73" s="1035"/>
      <c r="G73" s="349"/>
      <c r="H73" s="350"/>
      <c r="I73" s="350"/>
      <c r="J73" s="350"/>
      <c r="K73" s="351"/>
      <c r="L73" s="399"/>
      <c r="M73" s="400"/>
      <c r="N73" s="400"/>
      <c r="O73" s="400"/>
      <c r="P73" s="400"/>
      <c r="Q73" s="400"/>
      <c r="R73" s="400"/>
      <c r="S73" s="400"/>
      <c r="T73" s="400"/>
      <c r="U73" s="400"/>
      <c r="V73" s="400"/>
      <c r="W73" s="400"/>
      <c r="X73" s="401"/>
      <c r="Y73" s="396"/>
      <c r="Z73" s="397"/>
      <c r="AA73" s="397"/>
      <c r="AB73" s="404"/>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3"/>
      <c r="B74" s="1034"/>
      <c r="C74" s="1034"/>
      <c r="D74" s="1034"/>
      <c r="E74" s="1034"/>
      <c r="F74" s="1035"/>
      <c r="G74" s="349"/>
      <c r="H74" s="350"/>
      <c r="I74" s="350"/>
      <c r="J74" s="350"/>
      <c r="K74" s="351"/>
      <c r="L74" s="399"/>
      <c r="M74" s="400"/>
      <c r="N74" s="400"/>
      <c r="O74" s="400"/>
      <c r="P74" s="400"/>
      <c r="Q74" s="400"/>
      <c r="R74" s="400"/>
      <c r="S74" s="400"/>
      <c r="T74" s="400"/>
      <c r="U74" s="400"/>
      <c r="V74" s="400"/>
      <c r="W74" s="400"/>
      <c r="X74" s="401"/>
      <c r="Y74" s="396"/>
      <c r="Z74" s="397"/>
      <c r="AA74" s="397"/>
      <c r="AB74" s="404"/>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3"/>
      <c r="B75" s="1034"/>
      <c r="C75" s="1034"/>
      <c r="D75" s="1034"/>
      <c r="E75" s="1034"/>
      <c r="F75" s="1035"/>
      <c r="G75" s="349"/>
      <c r="H75" s="350"/>
      <c r="I75" s="350"/>
      <c r="J75" s="350"/>
      <c r="K75" s="351"/>
      <c r="L75" s="399"/>
      <c r="M75" s="400"/>
      <c r="N75" s="400"/>
      <c r="O75" s="400"/>
      <c r="P75" s="400"/>
      <c r="Q75" s="400"/>
      <c r="R75" s="400"/>
      <c r="S75" s="400"/>
      <c r="T75" s="400"/>
      <c r="U75" s="400"/>
      <c r="V75" s="400"/>
      <c r="W75" s="400"/>
      <c r="X75" s="401"/>
      <c r="Y75" s="396"/>
      <c r="Z75" s="397"/>
      <c r="AA75" s="397"/>
      <c r="AB75" s="404"/>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3"/>
      <c r="B76" s="1034"/>
      <c r="C76" s="1034"/>
      <c r="D76" s="1034"/>
      <c r="E76" s="1034"/>
      <c r="F76" s="1035"/>
      <c r="G76" s="349"/>
      <c r="H76" s="350"/>
      <c r="I76" s="350"/>
      <c r="J76" s="350"/>
      <c r="K76" s="351"/>
      <c r="L76" s="399"/>
      <c r="M76" s="400"/>
      <c r="N76" s="400"/>
      <c r="O76" s="400"/>
      <c r="P76" s="400"/>
      <c r="Q76" s="400"/>
      <c r="R76" s="400"/>
      <c r="S76" s="400"/>
      <c r="T76" s="400"/>
      <c r="U76" s="400"/>
      <c r="V76" s="400"/>
      <c r="W76" s="400"/>
      <c r="X76" s="401"/>
      <c r="Y76" s="396"/>
      <c r="Z76" s="397"/>
      <c r="AA76" s="397"/>
      <c r="AB76" s="404"/>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3"/>
      <c r="B77" s="1034"/>
      <c r="C77" s="1034"/>
      <c r="D77" s="1034"/>
      <c r="E77" s="1034"/>
      <c r="F77" s="1035"/>
      <c r="G77" s="349"/>
      <c r="H77" s="350"/>
      <c r="I77" s="350"/>
      <c r="J77" s="350"/>
      <c r="K77" s="351"/>
      <c r="L77" s="399"/>
      <c r="M77" s="400"/>
      <c r="N77" s="400"/>
      <c r="O77" s="400"/>
      <c r="P77" s="400"/>
      <c r="Q77" s="400"/>
      <c r="R77" s="400"/>
      <c r="S77" s="400"/>
      <c r="T77" s="400"/>
      <c r="U77" s="400"/>
      <c r="V77" s="400"/>
      <c r="W77" s="400"/>
      <c r="X77" s="401"/>
      <c r="Y77" s="396"/>
      <c r="Z77" s="397"/>
      <c r="AA77" s="397"/>
      <c r="AB77" s="404"/>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3"/>
      <c r="B78" s="1034"/>
      <c r="C78" s="1034"/>
      <c r="D78" s="1034"/>
      <c r="E78" s="1034"/>
      <c r="F78" s="1035"/>
      <c r="G78" s="349"/>
      <c r="H78" s="350"/>
      <c r="I78" s="350"/>
      <c r="J78" s="350"/>
      <c r="K78" s="351"/>
      <c r="L78" s="399"/>
      <c r="M78" s="400"/>
      <c r="N78" s="400"/>
      <c r="O78" s="400"/>
      <c r="P78" s="400"/>
      <c r="Q78" s="400"/>
      <c r="R78" s="400"/>
      <c r="S78" s="400"/>
      <c r="T78" s="400"/>
      <c r="U78" s="400"/>
      <c r="V78" s="400"/>
      <c r="W78" s="400"/>
      <c r="X78" s="401"/>
      <c r="Y78" s="396"/>
      <c r="Z78" s="397"/>
      <c r="AA78" s="397"/>
      <c r="AB78" s="404"/>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3"/>
      <c r="B79" s="1034"/>
      <c r="C79" s="1034"/>
      <c r="D79" s="1034"/>
      <c r="E79" s="1034"/>
      <c r="F79" s="1035"/>
      <c r="G79" s="349"/>
      <c r="H79" s="350"/>
      <c r="I79" s="350"/>
      <c r="J79" s="350"/>
      <c r="K79" s="351"/>
      <c r="L79" s="399"/>
      <c r="M79" s="400"/>
      <c r="N79" s="400"/>
      <c r="O79" s="400"/>
      <c r="P79" s="400"/>
      <c r="Q79" s="400"/>
      <c r="R79" s="400"/>
      <c r="S79" s="400"/>
      <c r="T79" s="400"/>
      <c r="U79" s="400"/>
      <c r="V79" s="400"/>
      <c r="W79" s="400"/>
      <c r="X79" s="401"/>
      <c r="Y79" s="396"/>
      <c r="Z79" s="397"/>
      <c r="AA79" s="397"/>
      <c r="AB79" s="404"/>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3"/>
      <c r="B80" s="1034"/>
      <c r="C80" s="1034"/>
      <c r="D80" s="1034"/>
      <c r="E80" s="1034"/>
      <c r="F80" s="1035"/>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c r="A81" s="1033"/>
      <c r="B81" s="1034"/>
      <c r="C81" s="1034"/>
      <c r="D81" s="1034"/>
      <c r="E81" s="1034"/>
      <c r="F81" s="1035"/>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c r="A82" s="1033"/>
      <c r="B82" s="1034"/>
      <c r="C82" s="1034"/>
      <c r="D82" s="1034"/>
      <c r="E82" s="1034"/>
      <c r="F82" s="103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c r="A83" s="1033"/>
      <c r="B83" s="1034"/>
      <c r="C83" s="1034"/>
      <c r="D83" s="1034"/>
      <c r="E83" s="1034"/>
      <c r="F83" s="103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c r="A84" s="1033"/>
      <c r="B84" s="1034"/>
      <c r="C84" s="1034"/>
      <c r="D84" s="1034"/>
      <c r="E84" s="1034"/>
      <c r="F84" s="1035"/>
      <c r="G84" s="349"/>
      <c r="H84" s="350"/>
      <c r="I84" s="350"/>
      <c r="J84" s="350"/>
      <c r="K84" s="351"/>
      <c r="L84" s="399"/>
      <c r="M84" s="400"/>
      <c r="N84" s="400"/>
      <c r="O84" s="400"/>
      <c r="P84" s="400"/>
      <c r="Q84" s="400"/>
      <c r="R84" s="400"/>
      <c r="S84" s="400"/>
      <c r="T84" s="400"/>
      <c r="U84" s="400"/>
      <c r="V84" s="400"/>
      <c r="W84" s="400"/>
      <c r="X84" s="401"/>
      <c r="Y84" s="396"/>
      <c r="Z84" s="397"/>
      <c r="AA84" s="397"/>
      <c r="AB84" s="404"/>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3"/>
      <c r="B85" s="1034"/>
      <c r="C85" s="1034"/>
      <c r="D85" s="1034"/>
      <c r="E85" s="1034"/>
      <c r="F85" s="1035"/>
      <c r="G85" s="349"/>
      <c r="H85" s="350"/>
      <c r="I85" s="350"/>
      <c r="J85" s="350"/>
      <c r="K85" s="351"/>
      <c r="L85" s="399"/>
      <c r="M85" s="400"/>
      <c r="N85" s="400"/>
      <c r="O85" s="400"/>
      <c r="P85" s="400"/>
      <c r="Q85" s="400"/>
      <c r="R85" s="400"/>
      <c r="S85" s="400"/>
      <c r="T85" s="400"/>
      <c r="U85" s="400"/>
      <c r="V85" s="400"/>
      <c r="W85" s="400"/>
      <c r="X85" s="401"/>
      <c r="Y85" s="396"/>
      <c r="Z85" s="397"/>
      <c r="AA85" s="397"/>
      <c r="AB85" s="404"/>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3"/>
      <c r="B86" s="1034"/>
      <c r="C86" s="1034"/>
      <c r="D86" s="1034"/>
      <c r="E86" s="1034"/>
      <c r="F86" s="1035"/>
      <c r="G86" s="349"/>
      <c r="H86" s="350"/>
      <c r="I86" s="350"/>
      <c r="J86" s="350"/>
      <c r="K86" s="351"/>
      <c r="L86" s="399"/>
      <c r="M86" s="400"/>
      <c r="N86" s="400"/>
      <c r="O86" s="400"/>
      <c r="P86" s="400"/>
      <c r="Q86" s="400"/>
      <c r="R86" s="400"/>
      <c r="S86" s="400"/>
      <c r="T86" s="400"/>
      <c r="U86" s="400"/>
      <c r="V86" s="400"/>
      <c r="W86" s="400"/>
      <c r="X86" s="401"/>
      <c r="Y86" s="396"/>
      <c r="Z86" s="397"/>
      <c r="AA86" s="397"/>
      <c r="AB86" s="404"/>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3"/>
      <c r="B87" s="1034"/>
      <c r="C87" s="1034"/>
      <c r="D87" s="1034"/>
      <c r="E87" s="1034"/>
      <c r="F87" s="1035"/>
      <c r="G87" s="349"/>
      <c r="H87" s="350"/>
      <c r="I87" s="350"/>
      <c r="J87" s="350"/>
      <c r="K87" s="351"/>
      <c r="L87" s="399"/>
      <c r="M87" s="400"/>
      <c r="N87" s="400"/>
      <c r="O87" s="400"/>
      <c r="P87" s="400"/>
      <c r="Q87" s="400"/>
      <c r="R87" s="400"/>
      <c r="S87" s="400"/>
      <c r="T87" s="400"/>
      <c r="U87" s="400"/>
      <c r="V87" s="400"/>
      <c r="W87" s="400"/>
      <c r="X87" s="401"/>
      <c r="Y87" s="396"/>
      <c r="Z87" s="397"/>
      <c r="AA87" s="397"/>
      <c r="AB87" s="404"/>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3"/>
      <c r="B88" s="1034"/>
      <c r="C88" s="1034"/>
      <c r="D88" s="1034"/>
      <c r="E88" s="1034"/>
      <c r="F88" s="1035"/>
      <c r="G88" s="349"/>
      <c r="H88" s="350"/>
      <c r="I88" s="350"/>
      <c r="J88" s="350"/>
      <c r="K88" s="351"/>
      <c r="L88" s="399"/>
      <c r="M88" s="400"/>
      <c r="N88" s="400"/>
      <c r="O88" s="400"/>
      <c r="P88" s="400"/>
      <c r="Q88" s="400"/>
      <c r="R88" s="400"/>
      <c r="S88" s="400"/>
      <c r="T88" s="400"/>
      <c r="U88" s="400"/>
      <c r="V88" s="400"/>
      <c r="W88" s="400"/>
      <c r="X88" s="401"/>
      <c r="Y88" s="396"/>
      <c r="Z88" s="397"/>
      <c r="AA88" s="397"/>
      <c r="AB88" s="404"/>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3"/>
      <c r="B89" s="1034"/>
      <c r="C89" s="1034"/>
      <c r="D89" s="1034"/>
      <c r="E89" s="1034"/>
      <c r="F89" s="1035"/>
      <c r="G89" s="349"/>
      <c r="H89" s="350"/>
      <c r="I89" s="350"/>
      <c r="J89" s="350"/>
      <c r="K89" s="351"/>
      <c r="L89" s="399"/>
      <c r="M89" s="400"/>
      <c r="N89" s="400"/>
      <c r="O89" s="400"/>
      <c r="P89" s="400"/>
      <c r="Q89" s="400"/>
      <c r="R89" s="400"/>
      <c r="S89" s="400"/>
      <c r="T89" s="400"/>
      <c r="U89" s="400"/>
      <c r="V89" s="400"/>
      <c r="W89" s="400"/>
      <c r="X89" s="401"/>
      <c r="Y89" s="396"/>
      <c r="Z89" s="397"/>
      <c r="AA89" s="397"/>
      <c r="AB89" s="404"/>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3"/>
      <c r="B90" s="1034"/>
      <c r="C90" s="1034"/>
      <c r="D90" s="1034"/>
      <c r="E90" s="1034"/>
      <c r="F90" s="1035"/>
      <c r="G90" s="349"/>
      <c r="H90" s="350"/>
      <c r="I90" s="350"/>
      <c r="J90" s="350"/>
      <c r="K90" s="351"/>
      <c r="L90" s="399"/>
      <c r="M90" s="400"/>
      <c r="N90" s="400"/>
      <c r="O90" s="400"/>
      <c r="P90" s="400"/>
      <c r="Q90" s="400"/>
      <c r="R90" s="400"/>
      <c r="S90" s="400"/>
      <c r="T90" s="400"/>
      <c r="U90" s="400"/>
      <c r="V90" s="400"/>
      <c r="W90" s="400"/>
      <c r="X90" s="401"/>
      <c r="Y90" s="396"/>
      <c r="Z90" s="397"/>
      <c r="AA90" s="397"/>
      <c r="AB90" s="404"/>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3"/>
      <c r="B91" s="1034"/>
      <c r="C91" s="1034"/>
      <c r="D91" s="1034"/>
      <c r="E91" s="1034"/>
      <c r="F91" s="1035"/>
      <c r="G91" s="349"/>
      <c r="H91" s="350"/>
      <c r="I91" s="350"/>
      <c r="J91" s="350"/>
      <c r="K91" s="351"/>
      <c r="L91" s="399"/>
      <c r="M91" s="400"/>
      <c r="N91" s="400"/>
      <c r="O91" s="400"/>
      <c r="P91" s="400"/>
      <c r="Q91" s="400"/>
      <c r="R91" s="400"/>
      <c r="S91" s="400"/>
      <c r="T91" s="400"/>
      <c r="U91" s="400"/>
      <c r="V91" s="400"/>
      <c r="W91" s="400"/>
      <c r="X91" s="401"/>
      <c r="Y91" s="396"/>
      <c r="Z91" s="397"/>
      <c r="AA91" s="397"/>
      <c r="AB91" s="404"/>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3"/>
      <c r="B92" s="1034"/>
      <c r="C92" s="1034"/>
      <c r="D92" s="1034"/>
      <c r="E92" s="1034"/>
      <c r="F92" s="1035"/>
      <c r="G92" s="349"/>
      <c r="H92" s="350"/>
      <c r="I92" s="350"/>
      <c r="J92" s="350"/>
      <c r="K92" s="351"/>
      <c r="L92" s="399"/>
      <c r="M92" s="400"/>
      <c r="N92" s="400"/>
      <c r="O92" s="400"/>
      <c r="P92" s="400"/>
      <c r="Q92" s="400"/>
      <c r="R92" s="400"/>
      <c r="S92" s="400"/>
      <c r="T92" s="400"/>
      <c r="U92" s="400"/>
      <c r="V92" s="400"/>
      <c r="W92" s="400"/>
      <c r="X92" s="401"/>
      <c r="Y92" s="396"/>
      <c r="Z92" s="397"/>
      <c r="AA92" s="397"/>
      <c r="AB92" s="404"/>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3"/>
      <c r="B93" s="1034"/>
      <c r="C93" s="1034"/>
      <c r="D93" s="1034"/>
      <c r="E93" s="1034"/>
      <c r="F93" s="1035"/>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c r="A94" s="1033"/>
      <c r="B94" s="1034"/>
      <c r="C94" s="1034"/>
      <c r="D94" s="1034"/>
      <c r="E94" s="1034"/>
      <c r="F94" s="1035"/>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c r="A95" s="1033"/>
      <c r="B95" s="1034"/>
      <c r="C95" s="1034"/>
      <c r="D95" s="1034"/>
      <c r="E95" s="1034"/>
      <c r="F95" s="103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c r="A96" s="1033"/>
      <c r="B96" s="1034"/>
      <c r="C96" s="1034"/>
      <c r="D96" s="1034"/>
      <c r="E96" s="1034"/>
      <c r="F96" s="103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c r="A97" s="1033"/>
      <c r="B97" s="1034"/>
      <c r="C97" s="1034"/>
      <c r="D97" s="1034"/>
      <c r="E97" s="1034"/>
      <c r="F97" s="1035"/>
      <c r="G97" s="349"/>
      <c r="H97" s="350"/>
      <c r="I97" s="350"/>
      <c r="J97" s="350"/>
      <c r="K97" s="351"/>
      <c r="L97" s="399"/>
      <c r="M97" s="400"/>
      <c r="N97" s="400"/>
      <c r="O97" s="400"/>
      <c r="P97" s="400"/>
      <c r="Q97" s="400"/>
      <c r="R97" s="400"/>
      <c r="S97" s="400"/>
      <c r="T97" s="400"/>
      <c r="U97" s="400"/>
      <c r="V97" s="400"/>
      <c r="W97" s="400"/>
      <c r="X97" s="401"/>
      <c r="Y97" s="396"/>
      <c r="Z97" s="397"/>
      <c r="AA97" s="397"/>
      <c r="AB97" s="404"/>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3"/>
      <c r="B98" s="1034"/>
      <c r="C98" s="1034"/>
      <c r="D98" s="1034"/>
      <c r="E98" s="1034"/>
      <c r="F98" s="1035"/>
      <c r="G98" s="349"/>
      <c r="H98" s="350"/>
      <c r="I98" s="350"/>
      <c r="J98" s="350"/>
      <c r="K98" s="351"/>
      <c r="L98" s="399"/>
      <c r="M98" s="400"/>
      <c r="N98" s="400"/>
      <c r="O98" s="400"/>
      <c r="P98" s="400"/>
      <c r="Q98" s="400"/>
      <c r="R98" s="400"/>
      <c r="S98" s="400"/>
      <c r="T98" s="400"/>
      <c r="U98" s="400"/>
      <c r="V98" s="400"/>
      <c r="W98" s="400"/>
      <c r="X98" s="401"/>
      <c r="Y98" s="396"/>
      <c r="Z98" s="397"/>
      <c r="AA98" s="397"/>
      <c r="AB98" s="404"/>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3"/>
      <c r="B99" s="1034"/>
      <c r="C99" s="1034"/>
      <c r="D99" s="1034"/>
      <c r="E99" s="1034"/>
      <c r="F99" s="1035"/>
      <c r="G99" s="349"/>
      <c r="H99" s="350"/>
      <c r="I99" s="350"/>
      <c r="J99" s="350"/>
      <c r="K99" s="351"/>
      <c r="L99" s="399"/>
      <c r="M99" s="400"/>
      <c r="N99" s="400"/>
      <c r="O99" s="400"/>
      <c r="P99" s="400"/>
      <c r="Q99" s="400"/>
      <c r="R99" s="400"/>
      <c r="S99" s="400"/>
      <c r="T99" s="400"/>
      <c r="U99" s="400"/>
      <c r="V99" s="400"/>
      <c r="W99" s="400"/>
      <c r="X99" s="401"/>
      <c r="Y99" s="396"/>
      <c r="Z99" s="397"/>
      <c r="AA99" s="397"/>
      <c r="AB99" s="404"/>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3"/>
      <c r="B100" s="1034"/>
      <c r="C100" s="1034"/>
      <c r="D100" s="1034"/>
      <c r="E100" s="1034"/>
      <c r="F100" s="103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4"/>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c r="A101" s="1033"/>
      <c r="B101" s="1034"/>
      <c r="C101" s="1034"/>
      <c r="D101" s="1034"/>
      <c r="E101" s="1034"/>
      <c r="F101" s="103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4"/>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c r="A102" s="1033"/>
      <c r="B102" s="1034"/>
      <c r="C102" s="1034"/>
      <c r="D102" s="1034"/>
      <c r="E102" s="1034"/>
      <c r="F102" s="103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4"/>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c r="A103" s="1033"/>
      <c r="B103" s="1034"/>
      <c r="C103" s="1034"/>
      <c r="D103" s="1034"/>
      <c r="E103" s="1034"/>
      <c r="F103" s="103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4"/>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c r="A104" s="1033"/>
      <c r="B104" s="1034"/>
      <c r="C104" s="1034"/>
      <c r="D104" s="1034"/>
      <c r="E104" s="1034"/>
      <c r="F104" s="103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4"/>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c r="A105" s="1033"/>
      <c r="B105" s="1034"/>
      <c r="C105" s="1034"/>
      <c r="D105" s="1034"/>
      <c r="E105" s="1034"/>
      <c r="F105" s="103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4"/>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row r="108" spans="1:51" ht="30" customHeight="1">
      <c r="A108" s="1030" t="s">
        <v>28</v>
      </c>
      <c r="B108" s="1031"/>
      <c r="C108" s="1031"/>
      <c r="D108" s="1031"/>
      <c r="E108" s="1031"/>
      <c r="F108" s="1032"/>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c r="A109" s="1033"/>
      <c r="B109" s="1034"/>
      <c r="C109" s="1034"/>
      <c r="D109" s="1034"/>
      <c r="E109" s="1034"/>
      <c r="F109" s="103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c r="A110" s="1033"/>
      <c r="B110" s="1034"/>
      <c r="C110" s="1034"/>
      <c r="D110" s="1034"/>
      <c r="E110" s="1034"/>
      <c r="F110" s="103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c r="A111" s="1033"/>
      <c r="B111" s="1034"/>
      <c r="C111" s="1034"/>
      <c r="D111" s="1034"/>
      <c r="E111" s="1034"/>
      <c r="F111" s="103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4"/>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3"/>
      <c r="B112" s="1034"/>
      <c r="C112" s="1034"/>
      <c r="D112" s="1034"/>
      <c r="E112" s="1034"/>
      <c r="F112" s="103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4"/>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3"/>
      <c r="B113" s="1034"/>
      <c r="C113" s="1034"/>
      <c r="D113" s="1034"/>
      <c r="E113" s="1034"/>
      <c r="F113" s="103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4"/>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3"/>
      <c r="B114" s="1034"/>
      <c r="C114" s="1034"/>
      <c r="D114" s="1034"/>
      <c r="E114" s="1034"/>
      <c r="F114" s="103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4"/>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3"/>
      <c r="B115" s="1034"/>
      <c r="C115" s="1034"/>
      <c r="D115" s="1034"/>
      <c r="E115" s="1034"/>
      <c r="F115" s="103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4"/>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3"/>
      <c r="B116" s="1034"/>
      <c r="C116" s="1034"/>
      <c r="D116" s="1034"/>
      <c r="E116" s="1034"/>
      <c r="F116" s="103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4"/>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3"/>
      <c r="B117" s="1034"/>
      <c r="C117" s="1034"/>
      <c r="D117" s="1034"/>
      <c r="E117" s="1034"/>
      <c r="F117" s="103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4"/>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3"/>
      <c r="B118" s="1034"/>
      <c r="C118" s="1034"/>
      <c r="D118" s="1034"/>
      <c r="E118" s="1034"/>
      <c r="F118" s="103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4"/>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3"/>
      <c r="B119" s="1034"/>
      <c r="C119" s="1034"/>
      <c r="D119" s="1034"/>
      <c r="E119" s="1034"/>
      <c r="F119" s="103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4"/>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3"/>
      <c r="B120" s="1034"/>
      <c r="C120" s="1034"/>
      <c r="D120" s="1034"/>
      <c r="E120" s="1034"/>
      <c r="F120" s="1035"/>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c r="A121" s="1033"/>
      <c r="B121" s="1034"/>
      <c r="C121" s="1034"/>
      <c r="D121" s="1034"/>
      <c r="E121" s="1034"/>
      <c r="F121" s="1035"/>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c r="A122" s="1033"/>
      <c r="B122" s="1034"/>
      <c r="C122" s="1034"/>
      <c r="D122" s="1034"/>
      <c r="E122" s="1034"/>
      <c r="F122" s="103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c r="A123" s="1033"/>
      <c r="B123" s="1034"/>
      <c r="C123" s="1034"/>
      <c r="D123" s="1034"/>
      <c r="E123" s="1034"/>
      <c r="F123" s="103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c r="A124" s="1033"/>
      <c r="B124" s="1034"/>
      <c r="C124" s="1034"/>
      <c r="D124" s="1034"/>
      <c r="E124" s="1034"/>
      <c r="F124" s="103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4"/>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3"/>
      <c r="B125" s="1034"/>
      <c r="C125" s="1034"/>
      <c r="D125" s="1034"/>
      <c r="E125" s="1034"/>
      <c r="F125" s="103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4"/>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3"/>
      <c r="B126" s="1034"/>
      <c r="C126" s="1034"/>
      <c r="D126" s="1034"/>
      <c r="E126" s="1034"/>
      <c r="F126" s="103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4"/>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3"/>
      <c r="B127" s="1034"/>
      <c r="C127" s="1034"/>
      <c r="D127" s="1034"/>
      <c r="E127" s="1034"/>
      <c r="F127" s="103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4"/>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3"/>
      <c r="B128" s="1034"/>
      <c r="C128" s="1034"/>
      <c r="D128" s="1034"/>
      <c r="E128" s="1034"/>
      <c r="F128" s="103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4"/>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3"/>
      <c r="B129" s="1034"/>
      <c r="C129" s="1034"/>
      <c r="D129" s="1034"/>
      <c r="E129" s="1034"/>
      <c r="F129" s="103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4"/>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3"/>
      <c r="B130" s="1034"/>
      <c r="C130" s="1034"/>
      <c r="D130" s="1034"/>
      <c r="E130" s="1034"/>
      <c r="F130" s="103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4"/>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3"/>
      <c r="B131" s="1034"/>
      <c r="C131" s="1034"/>
      <c r="D131" s="1034"/>
      <c r="E131" s="1034"/>
      <c r="F131" s="103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4"/>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3"/>
      <c r="B132" s="1034"/>
      <c r="C132" s="1034"/>
      <c r="D132" s="1034"/>
      <c r="E132" s="1034"/>
      <c r="F132" s="103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4"/>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3"/>
      <c r="B133" s="1034"/>
      <c r="C133" s="1034"/>
      <c r="D133" s="1034"/>
      <c r="E133" s="1034"/>
      <c r="F133" s="1035"/>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c r="A134" s="1033"/>
      <c r="B134" s="1034"/>
      <c r="C134" s="1034"/>
      <c r="D134" s="1034"/>
      <c r="E134" s="1034"/>
      <c r="F134" s="1035"/>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c r="A135" s="1033"/>
      <c r="B135" s="1034"/>
      <c r="C135" s="1034"/>
      <c r="D135" s="1034"/>
      <c r="E135" s="1034"/>
      <c r="F135" s="103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c r="A136" s="1033"/>
      <c r="B136" s="1034"/>
      <c r="C136" s="1034"/>
      <c r="D136" s="1034"/>
      <c r="E136" s="1034"/>
      <c r="F136" s="103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c r="A137" s="1033"/>
      <c r="B137" s="1034"/>
      <c r="C137" s="1034"/>
      <c r="D137" s="1034"/>
      <c r="E137" s="1034"/>
      <c r="F137" s="103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4"/>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3"/>
      <c r="B138" s="1034"/>
      <c r="C138" s="1034"/>
      <c r="D138" s="1034"/>
      <c r="E138" s="1034"/>
      <c r="F138" s="103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4"/>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3"/>
      <c r="B139" s="1034"/>
      <c r="C139" s="1034"/>
      <c r="D139" s="1034"/>
      <c r="E139" s="1034"/>
      <c r="F139" s="103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4"/>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3"/>
      <c r="B140" s="1034"/>
      <c r="C140" s="1034"/>
      <c r="D140" s="1034"/>
      <c r="E140" s="1034"/>
      <c r="F140" s="103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4"/>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3"/>
      <c r="B141" s="1034"/>
      <c r="C141" s="1034"/>
      <c r="D141" s="1034"/>
      <c r="E141" s="1034"/>
      <c r="F141" s="103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4"/>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3"/>
      <c r="B142" s="1034"/>
      <c r="C142" s="1034"/>
      <c r="D142" s="1034"/>
      <c r="E142" s="1034"/>
      <c r="F142" s="103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4"/>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3"/>
      <c r="B143" s="1034"/>
      <c r="C143" s="1034"/>
      <c r="D143" s="1034"/>
      <c r="E143" s="1034"/>
      <c r="F143" s="103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4"/>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3"/>
      <c r="B144" s="1034"/>
      <c r="C144" s="1034"/>
      <c r="D144" s="1034"/>
      <c r="E144" s="1034"/>
      <c r="F144" s="103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4"/>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3"/>
      <c r="B145" s="1034"/>
      <c r="C145" s="1034"/>
      <c r="D145" s="1034"/>
      <c r="E145" s="1034"/>
      <c r="F145" s="103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4"/>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3"/>
      <c r="B146" s="1034"/>
      <c r="C146" s="1034"/>
      <c r="D146" s="1034"/>
      <c r="E146" s="1034"/>
      <c r="F146" s="1035"/>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c r="A147" s="1033"/>
      <c r="B147" s="1034"/>
      <c r="C147" s="1034"/>
      <c r="D147" s="1034"/>
      <c r="E147" s="1034"/>
      <c r="F147" s="1035"/>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c r="A148" s="1033"/>
      <c r="B148" s="1034"/>
      <c r="C148" s="1034"/>
      <c r="D148" s="1034"/>
      <c r="E148" s="1034"/>
      <c r="F148" s="103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c r="A149" s="1033"/>
      <c r="B149" s="1034"/>
      <c r="C149" s="1034"/>
      <c r="D149" s="1034"/>
      <c r="E149" s="1034"/>
      <c r="F149" s="103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c r="A150" s="1033"/>
      <c r="B150" s="1034"/>
      <c r="C150" s="1034"/>
      <c r="D150" s="1034"/>
      <c r="E150" s="1034"/>
      <c r="F150" s="103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4"/>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3"/>
      <c r="B151" s="1034"/>
      <c r="C151" s="1034"/>
      <c r="D151" s="1034"/>
      <c r="E151" s="1034"/>
      <c r="F151" s="103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4"/>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3"/>
      <c r="B152" s="1034"/>
      <c r="C152" s="1034"/>
      <c r="D152" s="1034"/>
      <c r="E152" s="1034"/>
      <c r="F152" s="103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4"/>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3"/>
      <c r="B153" s="1034"/>
      <c r="C153" s="1034"/>
      <c r="D153" s="1034"/>
      <c r="E153" s="1034"/>
      <c r="F153" s="103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4"/>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c r="A154" s="1033"/>
      <c r="B154" s="1034"/>
      <c r="C154" s="1034"/>
      <c r="D154" s="1034"/>
      <c r="E154" s="1034"/>
      <c r="F154" s="103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4"/>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c r="A155" s="1033"/>
      <c r="B155" s="1034"/>
      <c r="C155" s="1034"/>
      <c r="D155" s="1034"/>
      <c r="E155" s="1034"/>
      <c r="F155" s="103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4"/>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c r="A156" s="1033"/>
      <c r="B156" s="1034"/>
      <c r="C156" s="1034"/>
      <c r="D156" s="1034"/>
      <c r="E156" s="1034"/>
      <c r="F156" s="103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4"/>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c r="A157" s="1033"/>
      <c r="B157" s="1034"/>
      <c r="C157" s="1034"/>
      <c r="D157" s="1034"/>
      <c r="E157" s="1034"/>
      <c r="F157" s="103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4"/>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c r="A158" s="1033"/>
      <c r="B158" s="1034"/>
      <c r="C158" s="1034"/>
      <c r="D158" s="1034"/>
      <c r="E158" s="1034"/>
      <c r="F158" s="103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4"/>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row r="161" spans="1:51" ht="30" customHeight="1">
      <c r="A161" s="1030" t="s">
        <v>28</v>
      </c>
      <c r="B161" s="1031"/>
      <c r="C161" s="1031"/>
      <c r="D161" s="1031"/>
      <c r="E161" s="1031"/>
      <c r="F161" s="1032"/>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c r="A162" s="1033"/>
      <c r="B162" s="1034"/>
      <c r="C162" s="1034"/>
      <c r="D162" s="1034"/>
      <c r="E162" s="1034"/>
      <c r="F162" s="103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c r="A163" s="1033"/>
      <c r="B163" s="1034"/>
      <c r="C163" s="1034"/>
      <c r="D163" s="1034"/>
      <c r="E163" s="1034"/>
      <c r="F163" s="103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c r="A164" s="1033"/>
      <c r="B164" s="1034"/>
      <c r="C164" s="1034"/>
      <c r="D164" s="1034"/>
      <c r="E164" s="1034"/>
      <c r="F164" s="103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4"/>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3"/>
      <c r="B165" s="1034"/>
      <c r="C165" s="1034"/>
      <c r="D165" s="1034"/>
      <c r="E165" s="1034"/>
      <c r="F165" s="103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4"/>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3"/>
      <c r="B166" s="1034"/>
      <c r="C166" s="1034"/>
      <c r="D166" s="1034"/>
      <c r="E166" s="1034"/>
      <c r="F166" s="103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4"/>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3"/>
      <c r="B167" s="1034"/>
      <c r="C167" s="1034"/>
      <c r="D167" s="1034"/>
      <c r="E167" s="1034"/>
      <c r="F167" s="103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4"/>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3"/>
      <c r="B168" s="1034"/>
      <c r="C168" s="1034"/>
      <c r="D168" s="1034"/>
      <c r="E168" s="1034"/>
      <c r="F168" s="103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4"/>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3"/>
      <c r="B169" s="1034"/>
      <c r="C169" s="1034"/>
      <c r="D169" s="1034"/>
      <c r="E169" s="1034"/>
      <c r="F169" s="103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4"/>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3"/>
      <c r="B170" s="1034"/>
      <c r="C170" s="1034"/>
      <c r="D170" s="1034"/>
      <c r="E170" s="1034"/>
      <c r="F170" s="103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4"/>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3"/>
      <c r="B171" s="1034"/>
      <c r="C171" s="1034"/>
      <c r="D171" s="1034"/>
      <c r="E171" s="1034"/>
      <c r="F171" s="103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4"/>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3"/>
      <c r="B172" s="1034"/>
      <c r="C172" s="1034"/>
      <c r="D172" s="1034"/>
      <c r="E172" s="1034"/>
      <c r="F172" s="103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4"/>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3"/>
      <c r="B173" s="1034"/>
      <c r="C173" s="1034"/>
      <c r="D173" s="1034"/>
      <c r="E173" s="1034"/>
      <c r="F173" s="1035"/>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c r="A174" s="1033"/>
      <c r="B174" s="1034"/>
      <c r="C174" s="1034"/>
      <c r="D174" s="1034"/>
      <c r="E174" s="1034"/>
      <c r="F174" s="1035"/>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c r="A175" s="1033"/>
      <c r="B175" s="1034"/>
      <c r="C175" s="1034"/>
      <c r="D175" s="1034"/>
      <c r="E175" s="1034"/>
      <c r="F175" s="103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c r="A176" s="1033"/>
      <c r="B176" s="1034"/>
      <c r="C176" s="1034"/>
      <c r="D176" s="1034"/>
      <c r="E176" s="1034"/>
      <c r="F176" s="103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c r="A177" s="1033"/>
      <c r="B177" s="1034"/>
      <c r="C177" s="1034"/>
      <c r="D177" s="1034"/>
      <c r="E177" s="1034"/>
      <c r="F177" s="103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4"/>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3"/>
      <c r="B178" s="1034"/>
      <c r="C178" s="1034"/>
      <c r="D178" s="1034"/>
      <c r="E178" s="1034"/>
      <c r="F178" s="103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4"/>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3"/>
      <c r="B179" s="1034"/>
      <c r="C179" s="1034"/>
      <c r="D179" s="1034"/>
      <c r="E179" s="1034"/>
      <c r="F179" s="103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4"/>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3"/>
      <c r="B180" s="1034"/>
      <c r="C180" s="1034"/>
      <c r="D180" s="1034"/>
      <c r="E180" s="1034"/>
      <c r="F180" s="103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4"/>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3"/>
      <c r="B181" s="1034"/>
      <c r="C181" s="1034"/>
      <c r="D181" s="1034"/>
      <c r="E181" s="1034"/>
      <c r="F181" s="103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4"/>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3"/>
      <c r="B182" s="1034"/>
      <c r="C182" s="1034"/>
      <c r="D182" s="1034"/>
      <c r="E182" s="1034"/>
      <c r="F182" s="103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4"/>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3"/>
      <c r="B183" s="1034"/>
      <c r="C183" s="1034"/>
      <c r="D183" s="1034"/>
      <c r="E183" s="1034"/>
      <c r="F183" s="103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4"/>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3"/>
      <c r="B184" s="1034"/>
      <c r="C184" s="1034"/>
      <c r="D184" s="1034"/>
      <c r="E184" s="1034"/>
      <c r="F184" s="103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4"/>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3"/>
      <c r="B185" s="1034"/>
      <c r="C185" s="1034"/>
      <c r="D185" s="1034"/>
      <c r="E185" s="1034"/>
      <c r="F185" s="103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4"/>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3"/>
      <c r="B186" s="1034"/>
      <c r="C186" s="1034"/>
      <c r="D186" s="1034"/>
      <c r="E186" s="1034"/>
      <c r="F186" s="1035"/>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c r="A187" s="1033"/>
      <c r="B187" s="1034"/>
      <c r="C187" s="1034"/>
      <c r="D187" s="1034"/>
      <c r="E187" s="1034"/>
      <c r="F187" s="1035"/>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c r="A188" s="1033"/>
      <c r="B188" s="1034"/>
      <c r="C188" s="1034"/>
      <c r="D188" s="1034"/>
      <c r="E188" s="1034"/>
      <c r="F188" s="103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c r="A189" s="1033"/>
      <c r="B189" s="1034"/>
      <c r="C189" s="1034"/>
      <c r="D189" s="1034"/>
      <c r="E189" s="1034"/>
      <c r="F189" s="103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c r="A190" s="1033"/>
      <c r="B190" s="1034"/>
      <c r="C190" s="1034"/>
      <c r="D190" s="1034"/>
      <c r="E190" s="1034"/>
      <c r="F190" s="103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4"/>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3"/>
      <c r="B191" s="1034"/>
      <c r="C191" s="1034"/>
      <c r="D191" s="1034"/>
      <c r="E191" s="1034"/>
      <c r="F191" s="103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4"/>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3"/>
      <c r="B192" s="1034"/>
      <c r="C192" s="1034"/>
      <c r="D192" s="1034"/>
      <c r="E192" s="1034"/>
      <c r="F192" s="103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4"/>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3"/>
      <c r="B193" s="1034"/>
      <c r="C193" s="1034"/>
      <c r="D193" s="1034"/>
      <c r="E193" s="1034"/>
      <c r="F193" s="103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4"/>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3"/>
      <c r="B194" s="1034"/>
      <c r="C194" s="1034"/>
      <c r="D194" s="1034"/>
      <c r="E194" s="1034"/>
      <c r="F194" s="103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4"/>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3"/>
      <c r="B195" s="1034"/>
      <c r="C195" s="1034"/>
      <c r="D195" s="1034"/>
      <c r="E195" s="1034"/>
      <c r="F195" s="103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4"/>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3"/>
      <c r="B196" s="1034"/>
      <c r="C196" s="1034"/>
      <c r="D196" s="1034"/>
      <c r="E196" s="1034"/>
      <c r="F196" s="103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4"/>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3"/>
      <c r="B197" s="1034"/>
      <c r="C197" s="1034"/>
      <c r="D197" s="1034"/>
      <c r="E197" s="1034"/>
      <c r="F197" s="103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4"/>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3"/>
      <c r="B198" s="1034"/>
      <c r="C198" s="1034"/>
      <c r="D198" s="1034"/>
      <c r="E198" s="1034"/>
      <c r="F198" s="103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4"/>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3"/>
      <c r="B199" s="1034"/>
      <c r="C199" s="1034"/>
      <c r="D199" s="1034"/>
      <c r="E199" s="1034"/>
      <c r="F199" s="1035"/>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c r="A200" s="1033"/>
      <c r="B200" s="1034"/>
      <c r="C200" s="1034"/>
      <c r="D200" s="1034"/>
      <c r="E200" s="1034"/>
      <c r="F200" s="1035"/>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c r="A201" s="1033"/>
      <c r="B201" s="1034"/>
      <c r="C201" s="1034"/>
      <c r="D201" s="1034"/>
      <c r="E201" s="1034"/>
      <c r="F201" s="103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c r="A202" s="1033"/>
      <c r="B202" s="1034"/>
      <c r="C202" s="1034"/>
      <c r="D202" s="1034"/>
      <c r="E202" s="1034"/>
      <c r="F202" s="103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c r="A203" s="1033"/>
      <c r="B203" s="1034"/>
      <c r="C203" s="1034"/>
      <c r="D203" s="1034"/>
      <c r="E203" s="1034"/>
      <c r="F203" s="103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4"/>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3"/>
      <c r="B204" s="1034"/>
      <c r="C204" s="1034"/>
      <c r="D204" s="1034"/>
      <c r="E204" s="1034"/>
      <c r="F204" s="103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4"/>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3"/>
      <c r="B205" s="1034"/>
      <c r="C205" s="1034"/>
      <c r="D205" s="1034"/>
      <c r="E205" s="1034"/>
      <c r="F205" s="103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4"/>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3"/>
      <c r="B206" s="1034"/>
      <c r="C206" s="1034"/>
      <c r="D206" s="1034"/>
      <c r="E206" s="1034"/>
      <c r="F206" s="103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4"/>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c r="A207" s="1033"/>
      <c r="B207" s="1034"/>
      <c r="C207" s="1034"/>
      <c r="D207" s="1034"/>
      <c r="E207" s="1034"/>
      <c r="F207" s="103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4"/>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c r="A208" s="1033"/>
      <c r="B208" s="1034"/>
      <c r="C208" s="1034"/>
      <c r="D208" s="1034"/>
      <c r="E208" s="1034"/>
      <c r="F208" s="103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4"/>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c r="A209" s="1033"/>
      <c r="B209" s="1034"/>
      <c r="C209" s="1034"/>
      <c r="D209" s="1034"/>
      <c r="E209" s="1034"/>
      <c r="F209" s="103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4"/>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c r="A210" s="1033"/>
      <c r="B210" s="1034"/>
      <c r="C210" s="1034"/>
      <c r="D210" s="1034"/>
      <c r="E210" s="1034"/>
      <c r="F210" s="103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4"/>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c r="A211" s="1033"/>
      <c r="B211" s="1034"/>
      <c r="C211" s="1034"/>
      <c r="D211" s="1034"/>
      <c r="E211" s="1034"/>
      <c r="F211" s="103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4"/>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row r="214" spans="1:51" ht="30" customHeight="1">
      <c r="A214" s="1050" t="s">
        <v>28</v>
      </c>
      <c r="B214" s="1051"/>
      <c r="C214" s="1051"/>
      <c r="D214" s="1051"/>
      <c r="E214" s="1051"/>
      <c r="F214" s="1052"/>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c r="A215" s="1033"/>
      <c r="B215" s="1034"/>
      <c r="C215" s="1034"/>
      <c r="D215" s="1034"/>
      <c r="E215" s="1034"/>
      <c r="F215" s="103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c r="A216" s="1033"/>
      <c r="B216" s="1034"/>
      <c r="C216" s="1034"/>
      <c r="D216" s="1034"/>
      <c r="E216" s="1034"/>
      <c r="F216" s="103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c r="A217" s="1033"/>
      <c r="B217" s="1034"/>
      <c r="C217" s="1034"/>
      <c r="D217" s="1034"/>
      <c r="E217" s="1034"/>
      <c r="F217" s="103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4"/>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3"/>
      <c r="B218" s="1034"/>
      <c r="C218" s="1034"/>
      <c r="D218" s="1034"/>
      <c r="E218" s="1034"/>
      <c r="F218" s="103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4"/>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3"/>
      <c r="B219" s="1034"/>
      <c r="C219" s="1034"/>
      <c r="D219" s="1034"/>
      <c r="E219" s="1034"/>
      <c r="F219" s="103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4"/>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3"/>
      <c r="B220" s="1034"/>
      <c r="C220" s="1034"/>
      <c r="D220" s="1034"/>
      <c r="E220" s="1034"/>
      <c r="F220" s="103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4"/>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3"/>
      <c r="B221" s="1034"/>
      <c r="C221" s="1034"/>
      <c r="D221" s="1034"/>
      <c r="E221" s="1034"/>
      <c r="F221" s="103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4"/>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3"/>
      <c r="B222" s="1034"/>
      <c r="C222" s="1034"/>
      <c r="D222" s="1034"/>
      <c r="E222" s="1034"/>
      <c r="F222" s="103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4"/>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3"/>
      <c r="B223" s="1034"/>
      <c r="C223" s="1034"/>
      <c r="D223" s="1034"/>
      <c r="E223" s="1034"/>
      <c r="F223" s="103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4"/>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3"/>
      <c r="B224" s="1034"/>
      <c r="C224" s="1034"/>
      <c r="D224" s="1034"/>
      <c r="E224" s="1034"/>
      <c r="F224" s="103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4"/>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3"/>
      <c r="B225" s="1034"/>
      <c r="C225" s="1034"/>
      <c r="D225" s="1034"/>
      <c r="E225" s="1034"/>
      <c r="F225" s="103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4"/>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3"/>
      <c r="B226" s="1034"/>
      <c r="C226" s="1034"/>
      <c r="D226" s="1034"/>
      <c r="E226" s="1034"/>
      <c r="F226" s="1035"/>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c r="A227" s="1033"/>
      <c r="B227" s="1034"/>
      <c r="C227" s="1034"/>
      <c r="D227" s="1034"/>
      <c r="E227" s="1034"/>
      <c r="F227" s="1035"/>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c r="A228" s="1033"/>
      <c r="B228" s="1034"/>
      <c r="C228" s="1034"/>
      <c r="D228" s="1034"/>
      <c r="E228" s="1034"/>
      <c r="F228" s="103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c r="A229" s="1033"/>
      <c r="B229" s="1034"/>
      <c r="C229" s="1034"/>
      <c r="D229" s="1034"/>
      <c r="E229" s="1034"/>
      <c r="F229" s="103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c r="A230" s="1033"/>
      <c r="B230" s="1034"/>
      <c r="C230" s="1034"/>
      <c r="D230" s="1034"/>
      <c r="E230" s="1034"/>
      <c r="F230" s="103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4"/>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3"/>
      <c r="B231" s="1034"/>
      <c r="C231" s="1034"/>
      <c r="D231" s="1034"/>
      <c r="E231" s="1034"/>
      <c r="F231" s="103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4"/>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3"/>
      <c r="B232" s="1034"/>
      <c r="C232" s="1034"/>
      <c r="D232" s="1034"/>
      <c r="E232" s="1034"/>
      <c r="F232" s="103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4"/>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3"/>
      <c r="B233" s="1034"/>
      <c r="C233" s="1034"/>
      <c r="D233" s="1034"/>
      <c r="E233" s="1034"/>
      <c r="F233" s="103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4"/>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3"/>
      <c r="B234" s="1034"/>
      <c r="C234" s="1034"/>
      <c r="D234" s="1034"/>
      <c r="E234" s="1034"/>
      <c r="F234" s="103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4"/>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3"/>
      <c r="B235" s="1034"/>
      <c r="C235" s="1034"/>
      <c r="D235" s="1034"/>
      <c r="E235" s="1034"/>
      <c r="F235" s="103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4"/>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3"/>
      <c r="B236" s="1034"/>
      <c r="C236" s="1034"/>
      <c r="D236" s="1034"/>
      <c r="E236" s="1034"/>
      <c r="F236" s="103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4"/>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3"/>
      <c r="B237" s="1034"/>
      <c r="C237" s="1034"/>
      <c r="D237" s="1034"/>
      <c r="E237" s="1034"/>
      <c r="F237" s="103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4"/>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3"/>
      <c r="B238" s="1034"/>
      <c r="C238" s="1034"/>
      <c r="D238" s="1034"/>
      <c r="E238" s="1034"/>
      <c r="F238" s="103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4"/>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3"/>
      <c r="B239" s="1034"/>
      <c r="C239" s="1034"/>
      <c r="D239" s="1034"/>
      <c r="E239" s="1034"/>
      <c r="F239" s="1035"/>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c r="A240" s="1033"/>
      <c r="B240" s="1034"/>
      <c r="C240" s="1034"/>
      <c r="D240" s="1034"/>
      <c r="E240" s="1034"/>
      <c r="F240" s="1035"/>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c r="A241" s="1033"/>
      <c r="B241" s="1034"/>
      <c r="C241" s="1034"/>
      <c r="D241" s="1034"/>
      <c r="E241" s="1034"/>
      <c r="F241" s="103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c r="A242" s="1033"/>
      <c r="B242" s="1034"/>
      <c r="C242" s="1034"/>
      <c r="D242" s="1034"/>
      <c r="E242" s="1034"/>
      <c r="F242" s="103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c r="A243" s="1033"/>
      <c r="B243" s="1034"/>
      <c r="C243" s="1034"/>
      <c r="D243" s="1034"/>
      <c r="E243" s="1034"/>
      <c r="F243" s="103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4"/>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3"/>
      <c r="B244" s="1034"/>
      <c r="C244" s="1034"/>
      <c r="D244" s="1034"/>
      <c r="E244" s="1034"/>
      <c r="F244" s="103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4"/>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3"/>
      <c r="B245" s="1034"/>
      <c r="C245" s="1034"/>
      <c r="D245" s="1034"/>
      <c r="E245" s="1034"/>
      <c r="F245" s="103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4"/>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3"/>
      <c r="B246" s="1034"/>
      <c r="C246" s="1034"/>
      <c r="D246" s="1034"/>
      <c r="E246" s="1034"/>
      <c r="F246" s="103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4"/>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3"/>
      <c r="B247" s="1034"/>
      <c r="C247" s="1034"/>
      <c r="D247" s="1034"/>
      <c r="E247" s="1034"/>
      <c r="F247" s="103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4"/>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3"/>
      <c r="B248" s="1034"/>
      <c r="C248" s="1034"/>
      <c r="D248" s="1034"/>
      <c r="E248" s="1034"/>
      <c r="F248" s="103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4"/>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3"/>
      <c r="B249" s="1034"/>
      <c r="C249" s="1034"/>
      <c r="D249" s="1034"/>
      <c r="E249" s="1034"/>
      <c r="F249" s="103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4"/>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3"/>
      <c r="B250" s="1034"/>
      <c r="C250" s="1034"/>
      <c r="D250" s="1034"/>
      <c r="E250" s="1034"/>
      <c r="F250" s="103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4"/>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3"/>
      <c r="B251" s="1034"/>
      <c r="C251" s="1034"/>
      <c r="D251" s="1034"/>
      <c r="E251" s="1034"/>
      <c r="F251" s="103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4"/>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3"/>
      <c r="B252" s="1034"/>
      <c r="C252" s="1034"/>
      <c r="D252" s="1034"/>
      <c r="E252" s="1034"/>
      <c r="F252" s="1035"/>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c r="A253" s="1033"/>
      <c r="B253" s="1034"/>
      <c r="C253" s="1034"/>
      <c r="D253" s="1034"/>
      <c r="E253" s="1034"/>
      <c r="F253" s="1035"/>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c r="A254" s="1033"/>
      <c r="B254" s="1034"/>
      <c r="C254" s="1034"/>
      <c r="D254" s="1034"/>
      <c r="E254" s="1034"/>
      <c r="F254" s="103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c r="A255" s="1033"/>
      <c r="B255" s="1034"/>
      <c r="C255" s="1034"/>
      <c r="D255" s="1034"/>
      <c r="E255" s="1034"/>
      <c r="F255" s="103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c r="A256" s="1033"/>
      <c r="B256" s="1034"/>
      <c r="C256" s="1034"/>
      <c r="D256" s="1034"/>
      <c r="E256" s="1034"/>
      <c r="F256" s="103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4"/>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3"/>
      <c r="B257" s="1034"/>
      <c r="C257" s="1034"/>
      <c r="D257" s="1034"/>
      <c r="E257" s="1034"/>
      <c r="F257" s="103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4"/>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3"/>
      <c r="B258" s="1034"/>
      <c r="C258" s="1034"/>
      <c r="D258" s="1034"/>
      <c r="E258" s="1034"/>
      <c r="F258" s="103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4"/>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3"/>
      <c r="B259" s="1034"/>
      <c r="C259" s="1034"/>
      <c r="D259" s="1034"/>
      <c r="E259" s="1034"/>
      <c r="F259" s="103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4"/>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c r="A260" s="1033"/>
      <c r="B260" s="1034"/>
      <c r="C260" s="1034"/>
      <c r="D260" s="1034"/>
      <c r="E260" s="1034"/>
      <c r="F260" s="103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4"/>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c r="A261" s="1033"/>
      <c r="B261" s="1034"/>
      <c r="C261" s="1034"/>
      <c r="D261" s="1034"/>
      <c r="E261" s="1034"/>
      <c r="F261" s="103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4"/>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c r="A262" s="1033"/>
      <c r="B262" s="1034"/>
      <c r="C262" s="1034"/>
      <c r="D262" s="1034"/>
      <c r="E262" s="1034"/>
      <c r="F262" s="103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4"/>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c r="A263" s="1033"/>
      <c r="B263" s="1034"/>
      <c r="C263" s="1034"/>
      <c r="D263" s="1034"/>
      <c r="E263" s="1034"/>
      <c r="F263" s="103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4"/>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c r="A264" s="1033"/>
      <c r="B264" s="1034"/>
      <c r="C264" s="1034"/>
      <c r="D264" s="1034"/>
      <c r="E264" s="1034"/>
      <c r="F264" s="103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4"/>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351</v>
      </c>
      <c r="Z3" s="347"/>
      <c r="AA3" s="347"/>
      <c r="AB3" s="347"/>
      <c r="AC3" s="277" t="s">
        <v>336</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c r="A4" s="1054">
        <v>1</v>
      </c>
      <c r="B4" s="1054">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53"/>
      <c r="AD4" s="1053"/>
      <c r="AE4" s="1053"/>
      <c r="AF4" s="1053"/>
      <c r="AG4" s="1053"/>
      <c r="AH4" s="325"/>
      <c r="AI4" s="326"/>
      <c r="AJ4" s="326"/>
      <c r="AK4" s="326"/>
      <c r="AL4" s="327"/>
      <c r="AM4" s="328"/>
      <c r="AN4" s="328"/>
      <c r="AO4" s="329"/>
      <c r="AP4" s="322"/>
      <c r="AQ4" s="322"/>
      <c r="AR4" s="322"/>
      <c r="AS4" s="322"/>
      <c r="AT4" s="322"/>
      <c r="AU4" s="322"/>
      <c r="AV4" s="322"/>
      <c r="AW4" s="322"/>
      <c r="AX4" s="322"/>
      <c r="AY4">
        <f>$AY$2</f>
        <v>0</v>
      </c>
    </row>
    <row r="5" spans="1:51" ht="26.25" customHeight="1">
      <c r="A5" s="1054">
        <v>2</v>
      </c>
      <c r="B5" s="1054">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3"/>
      <c r="AD5" s="1053"/>
      <c r="AE5" s="1053"/>
      <c r="AF5" s="1053"/>
      <c r="AG5" s="1053"/>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4">
        <v>3</v>
      </c>
      <c r="B6" s="1054">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3"/>
      <c r="AD6" s="1053"/>
      <c r="AE6" s="1053"/>
      <c r="AF6" s="1053"/>
      <c r="AG6" s="1053"/>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4">
        <v>4</v>
      </c>
      <c r="B7" s="1054">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3"/>
      <c r="AD7" s="1053"/>
      <c r="AE7" s="1053"/>
      <c r="AF7" s="1053"/>
      <c r="AG7" s="1053"/>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4">
        <v>5</v>
      </c>
      <c r="B8" s="1054">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3"/>
      <c r="AD8" s="1053"/>
      <c r="AE8" s="1053"/>
      <c r="AF8" s="1053"/>
      <c r="AG8" s="1053"/>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4">
        <v>6</v>
      </c>
      <c r="B9" s="1054">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3"/>
      <c r="AD9" s="1053"/>
      <c r="AE9" s="1053"/>
      <c r="AF9" s="1053"/>
      <c r="AG9" s="1053"/>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4">
        <v>7</v>
      </c>
      <c r="B10" s="1054">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3"/>
      <c r="AD10" s="1053"/>
      <c r="AE10" s="1053"/>
      <c r="AF10" s="1053"/>
      <c r="AG10" s="105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4">
        <v>8</v>
      </c>
      <c r="B11" s="1054">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3"/>
      <c r="AD11" s="1053"/>
      <c r="AE11" s="1053"/>
      <c r="AF11" s="1053"/>
      <c r="AG11" s="105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4">
        <v>9</v>
      </c>
      <c r="B12" s="1054">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3"/>
      <c r="AD12" s="1053"/>
      <c r="AE12" s="1053"/>
      <c r="AF12" s="1053"/>
      <c r="AG12" s="105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4">
        <v>10</v>
      </c>
      <c r="B13" s="1054">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3"/>
      <c r="AD13" s="1053"/>
      <c r="AE13" s="1053"/>
      <c r="AF13" s="1053"/>
      <c r="AG13" s="105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4">
        <v>11</v>
      </c>
      <c r="B14" s="1054">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3"/>
      <c r="AD14" s="1053"/>
      <c r="AE14" s="1053"/>
      <c r="AF14" s="1053"/>
      <c r="AG14" s="105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4">
        <v>12</v>
      </c>
      <c r="B15" s="1054">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3"/>
      <c r="AD15" s="1053"/>
      <c r="AE15" s="1053"/>
      <c r="AF15" s="1053"/>
      <c r="AG15" s="105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4">
        <v>13</v>
      </c>
      <c r="B16" s="1054">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3"/>
      <c r="AD16" s="1053"/>
      <c r="AE16" s="1053"/>
      <c r="AF16" s="1053"/>
      <c r="AG16" s="105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4">
        <v>14</v>
      </c>
      <c r="B17" s="1054">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3"/>
      <c r="AD17" s="1053"/>
      <c r="AE17" s="1053"/>
      <c r="AF17" s="1053"/>
      <c r="AG17" s="105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4">
        <v>15</v>
      </c>
      <c r="B18" s="1054">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3"/>
      <c r="AD18" s="1053"/>
      <c r="AE18" s="1053"/>
      <c r="AF18" s="1053"/>
      <c r="AG18" s="105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4">
        <v>16</v>
      </c>
      <c r="B19" s="1054">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3"/>
      <c r="AD19" s="1053"/>
      <c r="AE19" s="1053"/>
      <c r="AF19" s="1053"/>
      <c r="AG19" s="105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4">
        <v>17</v>
      </c>
      <c r="B20" s="1054">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3"/>
      <c r="AD20" s="1053"/>
      <c r="AE20" s="1053"/>
      <c r="AF20" s="1053"/>
      <c r="AG20" s="105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4">
        <v>18</v>
      </c>
      <c r="B21" s="1054">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3"/>
      <c r="AD21" s="1053"/>
      <c r="AE21" s="1053"/>
      <c r="AF21" s="1053"/>
      <c r="AG21" s="105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4">
        <v>19</v>
      </c>
      <c r="B22" s="1054">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3"/>
      <c r="AD22" s="1053"/>
      <c r="AE22" s="1053"/>
      <c r="AF22" s="1053"/>
      <c r="AG22" s="105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4">
        <v>20</v>
      </c>
      <c r="B23" s="1054">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3"/>
      <c r="AD23" s="1053"/>
      <c r="AE23" s="1053"/>
      <c r="AF23" s="1053"/>
      <c r="AG23" s="105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4">
        <v>21</v>
      </c>
      <c r="B24" s="1054">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3"/>
      <c r="AD24" s="1053"/>
      <c r="AE24" s="1053"/>
      <c r="AF24" s="1053"/>
      <c r="AG24" s="105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4">
        <v>22</v>
      </c>
      <c r="B25" s="1054">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3"/>
      <c r="AD25" s="1053"/>
      <c r="AE25" s="1053"/>
      <c r="AF25" s="1053"/>
      <c r="AG25" s="105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4">
        <v>23</v>
      </c>
      <c r="B26" s="1054">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3"/>
      <c r="AD26" s="1053"/>
      <c r="AE26" s="1053"/>
      <c r="AF26" s="1053"/>
      <c r="AG26" s="105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4">
        <v>24</v>
      </c>
      <c r="B27" s="1054">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3"/>
      <c r="AD27" s="1053"/>
      <c r="AE27" s="1053"/>
      <c r="AF27" s="1053"/>
      <c r="AG27" s="105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4">
        <v>25</v>
      </c>
      <c r="B28" s="1054">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3"/>
      <c r="AD28" s="1053"/>
      <c r="AE28" s="1053"/>
      <c r="AF28" s="1053"/>
      <c r="AG28" s="105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4">
        <v>26</v>
      </c>
      <c r="B29" s="1054">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3"/>
      <c r="AD29" s="1053"/>
      <c r="AE29" s="1053"/>
      <c r="AF29" s="1053"/>
      <c r="AG29" s="105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4">
        <v>27</v>
      </c>
      <c r="B30" s="1054">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3"/>
      <c r="AD30" s="1053"/>
      <c r="AE30" s="1053"/>
      <c r="AF30" s="1053"/>
      <c r="AG30" s="105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4">
        <v>28</v>
      </c>
      <c r="B31" s="1054">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3"/>
      <c r="AD31" s="1053"/>
      <c r="AE31" s="1053"/>
      <c r="AF31" s="1053"/>
      <c r="AG31" s="105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4">
        <v>29</v>
      </c>
      <c r="B32" s="1054">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3"/>
      <c r="AD32" s="1053"/>
      <c r="AE32" s="1053"/>
      <c r="AF32" s="1053"/>
      <c r="AG32" s="105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4">
        <v>30</v>
      </c>
      <c r="B33" s="1054">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3"/>
      <c r="AD33" s="1053"/>
      <c r="AE33" s="1053"/>
      <c r="AF33" s="1053"/>
      <c r="AG33" s="1053"/>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351</v>
      </c>
      <c r="Z36" s="347"/>
      <c r="AA36" s="347"/>
      <c r="AB36" s="347"/>
      <c r="AC36" s="277" t="s">
        <v>336</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c r="A37" s="1054">
        <v>1</v>
      </c>
      <c r="B37" s="1054">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3"/>
      <c r="AD37" s="1053"/>
      <c r="AE37" s="1053"/>
      <c r="AF37" s="1053"/>
      <c r="AG37" s="105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4">
        <v>2</v>
      </c>
      <c r="B38" s="1054">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3"/>
      <c r="AD38" s="1053"/>
      <c r="AE38" s="1053"/>
      <c r="AF38" s="1053"/>
      <c r="AG38" s="105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4">
        <v>3</v>
      </c>
      <c r="B39" s="1054">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3"/>
      <c r="AD39" s="1053"/>
      <c r="AE39" s="1053"/>
      <c r="AF39" s="1053"/>
      <c r="AG39" s="105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4">
        <v>4</v>
      </c>
      <c r="B40" s="1054">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3"/>
      <c r="AD40" s="1053"/>
      <c r="AE40" s="1053"/>
      <c r="AF40" s="1053"/>
      <c r="AG40" s="105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4">
        <v>5</v>
      </c>
      <c r="B41" s="1054">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3"/>
      <c r="AD41" s="1053"/>
      <c r="AE41" s="1053"/>
      <c r="AF41" s="1053"/>
      <c r="AG41" s="105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4">
        <v>6</v>
      </c>
      <c r="B42" s="1054">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3"/>
      <c r="AD42" s="1053"/>
      <c r="AE42" s="1053"/>
      <c r="AF42" s="1053"/>
      <c r="AG42" s="105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4">
        <v>7</v>
      </c>
      <c r="B43" s="1054">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3"/>
      <c r="AD43" s="1053"/>
      <c r="AE43" s="1053"/>
      <c r="AF43" s="1053"/>
      <c r="AG43" s="105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4">
        <v>8</v>
      </c>
      <c r="B44" s="1054">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3"/>
      <c r="AD44" s="1053"/>
      <c r="AE44" s="1053"/>
      <c r="AF44" s="1053"/>
      <c r="AG44" s="105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4">
        <v>9</v>
      </c>
      <c r="B45" s="1054">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3"/>
      <c r="AD45" s="1053"/>
      <c r="AE45" s="1053"/>
      <c r="AF45" s="1053"/>
      <c r="AG45" s="105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4">
        <v>10</v>
      </c>
      <c r="B46" s="1054">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3"/>
      <c r="AD46" s="1053"/>
      <c r="AE46" s="1053"/>
      <c r="AF46" s="1053"/>
      <c r="AG46" s="105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4">
        <v>11</v>
      </c>
      <c r="B47" s="1054">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3"/>
      <c r="AD47" s="1053"/>
      <c r="AE47" s="1053"/>
      <c r="AF47" s="1053"/>
      <c r="AG47" s="105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4">
        <v>12</v>
      </c>
      <c r="B48" s="1054">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3"/>
      <c r="AD48" s="1053"/>
      <c r="AE48" s="1053"/>
      <c r="AF48" s="1053"/>
      <c r="AG48" s="105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4">
        <v>13</v>
      </c>
      <c r="B49" s="1054">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3"/>
      <c r="AD49" s="1053"/>
      <c r="AE49" s="1053"/>
      <c r="AF49" s="1053"/>
      <c r="AG49" s="105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4">
        <v>14</v>
      </c>
      <c r="B50" s="1054">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3"/>
      <c r="AD50" s="1053"/>
      <c r="AE50" s="1053"/>
      <c r="AF50" s="1053"/>
      <c r="AG50" s="105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4">
        <v>15</v>
      </c>
      <c r="B51" s="1054">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3"/>
      <c r="AD51" s="1053"/>
      <c r="AE51" s="1053"/>
      <c r="AF51" s="1053"/>
      <c r="AG51" s="105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4">
        <v>16</v>
      </c>
      <c r="B52" s="1054">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3"/>
      <c r="AD52" s="1053"/>
      <c r="AE52" s="1053"/>
      <c r="AF52" s="1053"/>
      <c r="AG52" s="105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4">
        <v>17</v>
      </c>
      <c r="B53" s="1054">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3"/>
      <c r="AD53" s="1053"/>
      <c r="AE53" s="1053"/>
      <c r="AF53" s="1053"/>
      <c r="AG53" s="105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4">
        <v>18</v>
      </c>
      <c r="B54" s="1054">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3"/>
      <c r="AD54" s="1053"/>
      <c r="AE54" s="1053"/>
      <c r="AF54" s="1053"/>
      <c r="AG54" s="105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4">
        <v>19</v>
      </c>
      <c r="B55" s="1054">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3"/>
      <c r="AD55" s="1053"/>
      <c r="AE55" s="1053"/>
      <c r="AF55" s="1053"/>
      <c r="AG55" s="105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4">
        <v>20</v>
      </c>
      <c r="B56" s="1054">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3"/>
      <c r="AD56" s="1053"/>
      <c r="AE56" s="1053"/>
      <c r="AF56" s="1053"/>
      <c r="AG56" s="105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4">
        <v>21</v>
      </c>
      <c r="B57" s="1054">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3"/>
      <c r="AD57" s="1053"/>
      <c r="AE57" s="1053"/>
      <c r="AF57" s="1053"/>
      <c r="AG57" s="105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4">
        <v>22</v>
      </c>
      <c r="B58" s="1054">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3"/>
      <c r="AD58" s="1053"/>
      <c r="AE58" s="1053"/>
      <c r="AF58" s="1053"/>
      <c r="AG58" s="105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4">
        <v>23</v>
      </c>
      <c r="B59" s="1054">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3"/>
      <c r="AD59" s="1053"/>
      <c r="AE59" s="1053"/>
      <c r="AF59" s="1053"/>
      <c r="AG59" s="105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4">
        <v>24</v>
      </c>
      <c r="B60" s="1054">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3"/>
      <c r="AD60" s="1053"/>
      <c r="AE60" s="1053"/>
      <c r="AF60" s="1053"/>
      <c r="AG60" s="105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4">
        <v>25</v>
      </c>
      <c r="B61" s="1054">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3"/>
      <c r="AD61" s="1053"/>
      <c r="AE61" s="1053"/>
      <c r="AF61" s="1053"/>
      <c r="AG61" s="105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4">
        <v>26</v>
      </c>
      <c r="B62" s="1054">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3"/>
      <c r="AD62" s="1053"/>
      <c r="AE62" s="1053"/>
      <c r="AF62" s="1053"/>
      <c r="AG62" s="105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4">
        <v>27</v>
      </c>
      <c r="B63" s="1054">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3"/>
      <c r="AD63" s="1053"/>
      <c r="AE63" s="1053"/>
      <c r="AF63" s="1053"/>
      <c r="AG63" s="105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4">
        <v>28</v>
      </c>
      <c r="B64" s="1054">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3"/>
      <c r="AD64" s="1053"/>
      <c r="AE64" s="1053"/>
      <c r="AF64" s="1053"/>
      <c r="AG64" s="105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4">
        <v>29</v>
      </c>
      <c r="B65" s="1054">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3"/>
      <c r="AD65" s="1053"/>
      <c r="AE65" s="1053"/>
      <c r="AF65" s="1053"/>
      <c r="AG65" s="105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4">
        <v>30</v>
      </c>
      <c r="B66" s="1054">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3"/>
      <c r="AD66" s="1053"/>
      <c r="AE66" s="1053"/>
      <c r="AF66" s="1053"/>
      <c r="AG66" s="1053"/>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351</v>
      </c>
      <c r="Z69" s="347"/>
      <c r="AA69" s="347"/>
      <c r="AB69" s="347"/>
      <c r="AC69" s="277" t="s">
        <v>336</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c r="A70" s="1054">
        <v>1</v>
      </c>
      <c r="B70" s="1054">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3"/>
      <c r="AD70" s="1053"/>
      <c r="AE70" s="1053"/>
      <c r="AF70" s="1053"/>
      <c r="AG70" s="105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4">
        <v>2</v>
      </c>
      <c r="B71" s="1054">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3"/>
      <c r="AD71" s="1053"/>
      <c r="AE71" s="1053"/>
      <c r="AF71" s="1053"/>
      <c r="AG71" s="105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4">
        <v>3</v>
      </c>
      <c r="B72" s="1054">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3"/>
      <c r="AD72" s="1053"/>
      <c r="AE72" s="1053"/>
      <c r="AF72" s="1053"/>
      <c r="AG72" s="105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4">
        <v>4</v>
      </c>
      <c r="B73" s="1054">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3"/>
      <c r="AD73" s="1053"/>
      <c r="AE73" s="1053"/>
      <c r="AF73" s="1053"/>
      <c r="AG73" s="105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4">
        <v>5</v>
      </c>
      <c r="B74" s="1054">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3"/>
      <c r="AD74" s="1053"/>
      <c r="AE74" s="1053"/>
      <c r="AF74" s="1053"/>
      <c r="AG74" s="105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4">
        <v>6</v>
      </c>
      <c r="B75" s="1054">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3"/>
      <c r="AD75" s="1053"/>
      <c r="AE75" s="1053"/>
      <c r="AF75" s="1053"/>
      <c r="AG75" s="105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4">
        <v>7</v>
      </c>
      <c r="B76" s="1054">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3"/>
      <c r="AD76" s="1053"/>
      <c r="AE76" s="1053"/>
      <c r="AF76" s="1053"/>
      <c r="AG76" s="105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4">
        <v>8</v>
      </c>
      <c r="B77" s="1054">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3"/>
      <c r="AD77" s="1053"/>
      <c r="AE77" s="1053"/>
      <c r="AF77" s="1053"/>
      <c r="AG77" s="105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4">
        <v>9</v>
      </c>
      <c r="B78" s="1054">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3"/>
      <c r="AD78" s="1053"/>
      <c r="AE78" s="1053"/>
      <c r="AF78" s="1053"/>
      <c r="AG78" s="105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4">
        <v>10</v>
      </c>
      <c r="B79" s="1054">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3"/>
      <c r="AD79" s="1053"/>
      <c r="AE79" s="1053"/>
      <c r="AF79" s="1053"/>
      <c r="AG79" s="105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4">
        <v>11</v>
      </c>
      <c r="B80" s="1054">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3"/>
      <c r="AD80" s="1053"/>
      <c r="AE80" s="1053"/>
      <c r="AF80" s="1053"/>
      <c r="AG80" s="105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4">
        <v>12</v>
      </c>
      <c r="B81" s="1054">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3"/>
      <c r="AD81" s="1053"/>
      <c r="AE81" s="1053"/>
      <c r="AF81" s="1053"/>
      <c r="AG81" s="105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4">
        <v>13</v>
      </c>
      <c r="B82" s="1054">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3"/>
      <c r="AD82" s="1053"/>
      <c r="AE82" s="1053"/>
      <c r="AF82" s="1053"/>
      <c r="AG82" s="105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4">
        <v>14</v>
      </c>
      <c r="B83" s="1054">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3"/>
      <c r="AD83" s="1053"/>
      <c r="AE83" s="1053"/>
      <c r="AF83" s="1053"/>
      <c r="AG83" s="105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4">
        <v>15</v>
      </c>
      <c r="B84" s="1054">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3"/>
      <c r="AD84" s="1053"/>
      <c r="AE84" s="1053"/>
      <c r="AF84" s="1053"/>
      <c r="AG84" s="105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4">
        <v>16</v>
      </c>
      <c r="B85" s="1054">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3"/>
      <c r="AD85" s="1053"/>
      <c r="AE85" s="1053"/>
      <c r="AF85" s="1053"/>
      <c r="AG85" s="105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4">
        <v>17</v>
      </c>
      <c r="B86" s="1054">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3"/>
      <c r="AD86" s="1053"/>
      <c r="AE86" s="1053"/>
      <c r="AF86" s="1053"/>
      <c r="AG86" s="105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4">
        <v>18</v>
      </c>
      <c r="B87" s="1054">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3"/>
      <c r="AD87" s="1053"/>
      <c r="AE87" s="1053"/>
      <c r="AF87" s="1053"/>
      <c r="AG87" s="105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4">
        <v>19</v>
      </c>
      <c r="B88" s="1054">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3"/>
      <c r="AD88" s="1053"/>
      <c r="AE88" s="1053"/>
      <c r="AF88" s="1053"/>
      <c r="AG88" s="105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4">
        <v>20</v>
      </c>
      <c r="B89" s="1054">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3"/>
      <c r="AD89" s="1053"/>
      <c r="AE89" s="1053"/>
      <c r="AF89" s="1053"/>
      <c r="AG89" s="105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4">
        <v>21</v>
      </c>
      <c r="B90" s="1054">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3"/>
      <c r="AD90" s="1053"/>
      <c r="AE90" s="1053"/>
      <c r="AF90" s="1053"/>
      <c r="AG90" s="105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4">
        <v>22</v>
      </c>
      <c r="B91" s="1054">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3"/>
      <c r="AD91" s="1053"/>
      <c r="AE91" s="1053"/>
      <c r="AF91" s="1053"/>
      <c r="AG91" s="105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4">
        <v>23</v>
      </c>
      <c r="B92" s="1054">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3"/>
      <c r="AD92" s="1053"/>
      <c r="AE92" s="1053"/>
      <c r="AF92" s="1053"/>
      <c r="AG92" s="105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4">
        <v>24</v>
      </c>
      <c r="B93" s="1054">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3"/>
      <c r="AD93" s="1053"/>
      <c r="AE93" s="1053"/>
      <c r="AF93" s="1053"/>
      <c r="AG93" s="105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4">
        <v>25</v>
      </c>
      <c r="B94" s="1054">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3"/>
      <c r="AD94" s="1053"/>
      <c r="AE94" s="1053"/>
      <c r="AF94" s="1053"/>
      <c r="AG94" s="105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4">
        <v>26</v>
      </c>
      <c r="B95" s="1054">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3"/>
      <c r="AD95" s="1053"/>
      <c r="AE95" s="1053"/>
      <c r="AF95" s="1053"/>
      <c r="AG95" s="105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4">
        <v>27</v>
      </c>
      <c r="B96" s="1054">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3"/>
      <c r="AD96" s="1053"/>
      <c r="AE96" s="1053"/>
      <c r="AF96" s="1053"/>
      <c r="AG96" s="105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4">
        <v>28</v>
      </c>
      <c r="B97" s="1054">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3"/>
      <c r="AD97" s="1053"/>
      <c r="AE97" s="1053"/>
      <c r="AF97" s="1053"/>
      <c r="AG97" s="105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4">
        <v>29</v>
      </c>
      <c r="B98" s="1054">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3"/>
      <c r="AD98" s="1053"/>
      <c r="AE98" s="1053"/>
      <c r="AF98" s="1053"/>
      <c r="AG98" s="105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4">
        <v>30</v>
      </c>
      <c r="B99" s="1054">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3"/>
      <c r="AD99" s="1053"/>
      <c r="AE99" s="1053"/>
      <c r="AF99" s="1053"/>
      <c r="AG99" s="1053"/>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351</v>
      </c>
      <c r="Z102" s="347"/>
      <c r="AA102" s="347"/>
      <c r="AB102" s="347"/>
      <c r="AC102" s="277" t="s">
        <v>336</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c r="A103" s="1054">
        <v>1</v>
      </c>
      <c r="B103" s="1054">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3"/>
      <c r="AD103" s="1053"/>
      <c r="AE103" s="1053"/>
      <c r="AF103" s="1053"/>
      <c r="AG103" s="105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4">
        <v>2</v>
      </c>
      <c r="B104" s="1054">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3"/>
      <c r="AD104" s="1053"/>
      <c r="AE104" s="1053"/>
      <c r="AF104" s="1053"/>
      <c r="AG104" s="105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4">
        <v>3</v>
      </c>
      <c r="B105" s="1054">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3"/>
      <c r="AD105" s="1053"/>
      <c r="AE105" s="1053"/>
      <c r="AF105" s="1053"/>
      <c r="AG105" s="105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4">
        <v>4</v>
      </c>
      <c r="B106" s="1054">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3"/>
      <c r="AD106" s="1053"/>
      <c r="AE106" s="1053"/>
      <c r="AF106" s="1053"/>
      <c r="AG106" s="105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4">
        <v>5</v>
      </c>
      <c r="B107" s="1054">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3"/>
      <c r="AD107" s="1053"/>
      <c r="AE107" s="1053"/>
      <c r="AF107" s="1053"/>
      <c r="AG107" s="105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4">
        <v>6</v>
      </c>
      <c r="B108" s="1054">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3"/>
      <c r="AD108" s="1053"/>
      <c r="AE108" s="1053"/>
      <c r="AF108" s="1053"/>
      <c r="AG108" s="105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4">
        <v>7</v>
      </c>
      <c r="B109" s="1054">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3"/>
      <c r="AD109" s="1053"/>
      <c r="AE109" s="1053"/>
      <c r="AF109" s="1053"/>
      <c r="AG109" s="105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4">
        <v>8</v>
      </c>
      <c r="B110" s="1054">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3"/>
      <c r="AD110" s="1053"/>
      <c r="AE110" s="1053"/>
      <c r="AF110" s="1053"/>
      <c r="AG110" s="105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4">
        <v>9</v>
      </c>
      <c r="B111" s="1054">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3"/>
      <c r="AD111" s="1053"/>
      <c r="AE111" s="1053"/>
      <c r="AF111" s="1053"/>
      <c r="AG111" s="105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4">
        <v>10</v>
      </c>
      <c r="B112" s="1054">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3"/>
      <c r="AD112" s="1053"/>
      <c r="AE112" s="1053"/>
      <c r="AF112" s="1053"/>
      <c r="AG112" s="105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4">
        <v>11</v>
      </c>
      <c r="B113" s="1054">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3"/>
      <c r="AD113" s="1053"/>
      <c r="AE113" s="1053"/>
      <c r="AF113" s="1053"/>
      <c r="AG113" s="105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4">
        <v>12</v>
      </c>
      <c r="B114" s="1054">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3"/>
      <c r="AD114" s="1053"/>
      <c r="AE114" s="1053"/>
      <c r="AF114" s="1053"/>
      <c r="AG114" s="105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4">
        <v>13</v>
      </c>
      <c r="B115" s="1054">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3"/>
      <c r="AD115" s="1053"/>
      <c r="AE115" s="1053"/>
      <c r="AF115" s="1053"/>
      <c r="AG115" s="105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4">
        <v>14</v>
      </c>
      <c r="B116" s="1054">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3"/>
      <c r="AD116" s="1053"/>
      <c r="AE116" s="1053"/>
      <c r="AF116" s="1053"/>
      <c r="AG116" s="105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4">
        <v>15</v>
      </c>
      <c r="B117" s="1054">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3"/>
      <c r="AD117" s="1053"/>
      <c r="AE117" s="1053"/>
      <c r="AF117" s="1053"/>
      <c r="AG117" s="105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4">
        <v>16</v>
      </c>
      <c r="B118" s="1054">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3"/>
      <c r="AD118" s="1053"/>
      <c r="AE118" s="1053"/>
      <c r="AF118" s="1053"/>
      <c r="AG118" s="105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4">
        <v>17</v>
      </c>
      <c r="B119" s="1054">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3"/>
      <c r="AD119" s="1053"/>
      <c r="AE119" s="1053"/>
      <c r="AF119" s="1053"/>
      <c r="AG119" s="105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4">
        <v>18</v>
      </c>
      <c r="B120" s="1054">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3"/>
      <c r="AD120" s="1053"/>
      <c r="AE120" s="1053"/>
      <c r="AF120" s="1053"/>
      <c r="AG120" s="105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4">
        <v>19</v>
      </c>
      <c r="B121" s="1054">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3"/>
      <c r="AD121" s="1053"/>
      <c r="AE121" s="1053"/>
      <c r="AF121" s="1053"/>
      <c r="AG121" s="105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4">
        <v>20</v>
      </c>
      <c r="B122" s="1054">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3"/>
      <c r="AD122" s="1053"/>
      <c r="AE122" s="1053"/>
      <c r="AF122" s="1053"/>
      <c r="AG122" s="105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4">
        <v>21</v>
      </c>
      <c r="B123" s="1054">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3"/>
      <c r="AD123" s="1053"/>
      <c r="AE123" s="1053"/>
      <c r="AF123" s="1053"/>
      <c r="AG123" s="105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4">
        <v>22</v>
      </c>
      <c r="B124" s="1054">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3"/>
      <c r="AD124" s="1053"/>
      <c r="AE124" s="1053"/>
      <c r="AF124" s="1053"/>
      <c r="AG124" s="105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4">
        <v>23</v>
      </c>
      <c r="B125" s="1054">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3"/>
      <c r="AD125" s="1053"/>
      <c r="AE125" s="1053"/>
      <c r="AF125" s="1053"/>
      <c r="AG125" s="105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4">
        <v>24</v>
      </c>
      <c r="B126" s="1054">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3"/>
      <c r="AD126" s="1053"/>
      <c r="AE126" s="1053"/>
      <c r="AF126" s="1053"/>
      <c r="AG126" s="105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4">
        <v>25</v>
      </c>
      <c r="B127" s="1054">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3"/>
      <c r="AD127" s="1053"/>
      <c r="AE127" s="1053"/>
      <c r="AF127" s="1053"/>
      <c r="AG127" s="105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4">
        <v>26</v>
      </c>
      <c r="B128" s="1054">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3"/>
      <c r="AD128" s="1053"/>
      <c r="AE128" s="1053"/>
      <c r="AF128" s="1053"/>
      <c r="AG128" s="105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4">
        <v>27</v>
      </c>
      <c r="B129" s="1054">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3"/>
      <c r="AD129" s="1053"/>
      <c r="AE129" s="1053"/>
      <c r="AF129" s="1053"/>
      <c r="AG129" s="105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4">
        <v>28</v>
      </c>
      <c r="B130" s="1054">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3"/>
      <c r="AD130" s="1053"/>
      <c r="AE130" s="1053"/>
      <c r="AF130" s="1053"/>
      <c r="AG130" s="105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4">
        <v>29</v>
      </c>
      <c r="B131" s="1054">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3"/>
      <c r="AD131" s="1053"/>
      <c r="AE131" s="1053"/>
      <c r="AF131" s="1053"/>
      <c r="AG131" s="105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4">
        <v>30</v>
      </c>
      <c r="B132" s="1054">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3"/>
      <c r="AD132" s="1053"/>
      <c r="AE132" s="1053"/>
      <c r="AF132" s="1053"/>
      <c r="AG132" s="105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351</v>
      </c>
      <c r="Z135" s="347"/>
      <c r="AA135" s="347"/>
      <c r="AB135" s="347"/>
      <c r="AC135" s="277" t="s">
        <v>336</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c r="A136" s="1054">
        <v>1</v>
      </c>
      <c r="B136" s="1054">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3"/>
      <c r="AD136" s="1053"/>
      <c r="AE136" s="1053"/>
      <c r="AF136" s="1053"/>
      <c r="AG136" s="105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4">
        <v>2</v>
      </c>
      <c r="B137" s="1054">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3"/>
      <c r="AD137" s="1053"/>
      <c r="AE137" s="1053"/>
      <c r="AF137" s="1053"/>
      <c r="AG137" s="105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4">
        <v>3</v>
      </c>
      <c r="B138" s="1054">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3"/>
      <c r="AD138" s="1053"/>
      <c r="AE138" s="1053"/>
      <c r="AF138" s="1053"/>
      <c r="AG138" s="105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4">
        <v>4</v>
      </c>
      <c r="B139" s="1054">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3"/>
      <c r="AD139" s="1053"/>
      <c r="AE139" s="1053"/>
      <c r="AF139" s="1053"/>
      <c r="AG139" s="105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4">
        <v>5</v>
      </c>
      <c r="B140" s="1054">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3"/>
      <c r="AD140" s="1053"/>
      <c r="AE140" s="1053"/>
      <c r="AF140" s="1053"/>
      <c r="AG140" s="105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4">
        <v>6</v>
      </c>
      <c r="B141" s="1054">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3"/>
      <c r="AD141" s="1053"/>
      <c r="AE141" s="1053"/>
      <c r="AF141" s="1053"/>
      <c r="AG141" s="105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4">
        <v>7</v>
      </c>
      <c r="B142" s="1054">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3"/>
      <c r="AD142" s="1053"/>
      <c r="AE142" s="1053"/>
      <c r="AF142" s="1053"/>
      <c r="AG142" s="105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4">
        <v>8</v>
      </c>
      <c r="B143" s="1054">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3"/>
      <c r="AD143" s="1053"/>
      <c r="AE143" s="1053"/>
      <c r="AF143" s="1053"/>
      <c r="AG143" s="105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4">
        <v>9</v>
      </c>
      <c r="B144" s="1054">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3"/>
      <c r="AD144" s="1053"/>
      <c r="AE144" s="1053"/>
      <c r="AF144" s="1053"/>
      <c r="AG144" s="105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4">
        <v>10</v>
      </c>
      <c r="B145" s="1054">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3"/>
      <c r="AD145" s="1053"/>
      <c r="AE145" s="1053"/>
      <c r="AF145" s="1053"/>
      <c r="AG145" s="105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4">
        <v>11</v>
      </c>
      <c r="B146" s="1054">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3"/>
      <c r="AD146" s="1053"/>
      <c r="AE146" s="1053"/>
      <c r="AF146" s="1053"/>
      <c r="AG146" s="105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4">
        <v>12</v>
      </c>
      <c r="B147" s="1054">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3"/>
      <c r="AD147" s="1053"/>
      <c r="AE147" s="1053"/>
      <c r="AF147" s="1053"/>
      <c r="AG147" s="105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4">
        <v>13</v>
      </c>
      <c r="B148" s="1054">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3"/>
      <c r="AD148" s="1053"/>
      <c r="AE148" s="1053"/>
      <c r="AF148" s="1053"/>
      <c r="AG148" s="105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4">
        <v>14</v>
      </c>
      <c r="B149" s="1054">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3"/>
      <c r="AD149" s="1053"/>
      <c r="AE149" s="1053"/>
      <c r="AF149" s="1053"/>
      <c r="AG149" s="105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4">
        <v>15</v>
      </c>
      <c r="B150" s="1054">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3"/>
      <c r="AD150" s="1053"/>
      <c r="AE150" s="1053"/>
      <c r="AF150" s="1053"/>
      <c r="AG150" s="105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4">
        <v>16</v>
      </c>
      <c r="B151" s="1054">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3"/>
      <c r="AD151" s="1053"/>
      <c r="AE151" s="1053"/>
      <c r="AF151" s="1053"/>
      <c r="AG151" s="105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4">
        <v>17</v>
      </c>
      <c r="B152" s="1054">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3"/>
      <c r="AD152" s="1053"/>
      <c r="AE152" s="1053"/>
      <c r="AF152" s="1053"/>
      <c r="AG152" s="105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4">
        <v>18</v>
      </c>
      <c r="B153" s="1054">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3"/>
      <c r="AD153" s="1053"/>
      <c r="AE153" s="1053"/>
      <c r="AF153" s="1053"/>
      <c r="AG153" s="105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4">
        <v>19</v>
      </c>
      <c r="B154" s="1054">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3"/>
      <c r="AD154" s="1053"/>
      <c r="AE154" s="1053"/>
      <c r="AF154" s="1053"/>
      <c r="AG154" s="105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4">
        <v>20</v>
      </c>
      <c r="B155" s="1054">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3"/>
      <c r="AD155" s="1053"/>
      <c r="AE155" s="1053"/>
      <c r="AF155" s="1053"/>
      <c r="AG155" s="105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4">
        <v>21</v>
      </c>
      <c r="B156" s="1054">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3"/>
      <c r="AD156" s="1053"/>
      <c r="AE156" s="1053"/>
      <c r="AF156" s="1053"/>
      <c r="AG156" s="105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4">
        <v>22</v>
      </c>
      <c r="B157" s="1054">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3"/>
      <c r="AD157" s="1053"/>
      <c r="AE157" s="1053"/>
      <c r="AF157" s="1053"/>
      <c r="AG157" s="105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4">
        <v>23</v>
      </c>
      <c r="B158" s="1054">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3"/>
      <c r="AD158" s="1053"/>
      <c r="AE158" s="1053"/>
      <c r="AF158" s="1053"/>
      <c r="AG158" s="105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4">
        <v>24</v>
      </c>
      <c r="B159" s="1054">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3"/>
      <c r="AD159" s="1053"/>
      <c r="AE159" s="1053"/>
      <c r="AF159" s="1053"/>
      <c r="AG159" s="105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4">
        <v>25</v>
      </c>
      <c r="B160" s="1054">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3"/>
      <c r="AD160" s="1053"/>
      <c r="AE160" s="1053"/>
      <c r="AF160" s="1053"/>
      <c r="AG160" s="105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4">
        <v>26</v>
      </c>
      <c r="B161" s="1054">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3"/>
      <c r="AD161" s="1053"/>
      <c r="AE161" s="1053"/>
      <c r="AF161" s="1053"/>
      <c r="AG161" s="105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4">
        <v>27</v>
      </c>
      <c r="B162" s="1054">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3"/>
      <c r="AD162" s="1053"/>
      <c r="AE162" s="1053"/>
      <c r="AF162" s="1053"/>
      <c r="AG162" s="105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4">
        <v>28</v>
      </c>
      <c r="B163" s="1054">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3"/>
      <c r="AD163" s="1053"/>
      <c r="AE163" s="1053"/>
      <c r="AF163" s="1053"/>
      <c r="AG163" s="105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4">
        <v>29</v>
      </c>
      <c r="B164" s="1054">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3"/>
      <c r="AD164" s="1053"/>
      <c r="AE164" s="1053"/>
      <c r="AF164" s="1053"/>
      <c r="AG164" s="105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4">
        <v>30</v>
      </c>
      <c r="B165" s="1054">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3"/>
      <c r="AD165" s="1053"/>
      <c r="AE165" s="1053"/>
      <c r="AF165" s="1053"/>
      <c r="AG165" s="105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351</v>
      </c>
      <c r="Z168" s="347"/>
      <c r="AA168" s="347"/>
      <c r="AB168" s="347"/>
      <c r="AC168" s="277" t="s">
        <v>336</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c r="A169" s="1054">
        <v>1</v>
      </c>
      <c r="B169" s="1054">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3"/>
      <c r="AD169" s="1053"/>
      <c r="AE169" s="1053"/>
      <c r="AF169" s="1053"/>
      <c r="AG169" s="105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4">
        <v>2</v>
      </c>
      <c r="B170" s="1054">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3"/>
      <c r="AD170" s="1053"/>
      <c r="AE170" s="1053"/>
      <c r="AF170" s="1053"/>
      <c r="AG170" s="105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4">
        <v>3</v>
      </c>
      <c r="B171" s="1054">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3"/>
      <c r="AD171" s="1053"/>
      <c r="AE171" s="1053"/>
      <c r="AF171" s="1053"/>
      <c r="AG171" s="105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4">
        <v>4</v>
      </c>
      <c r="B172" s="1054">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3"/>
      <c r="AD172" s="1053"/>
      <c r="AE172" s="1053"/>
      <c r="AF172" s="1053"/>
      <c r="AG172" s="105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4">
        <v>5</v>
      </c>
      <c r="B173" s="1054">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3"/>
      <c r="AD173" s="1053"/>
      <c r="AE173" s="1053"/>
      <c r="AF173" s="1053"/>
      <c r="AG173" s="105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4">
        <v>6</v>
      </c>
      <c r="B174" s="1054">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3"/>
      <c r="AD174" s="1053"/>
      <c r="AE174" s="1053"/>
      <c r="AF174" s="1053"/>
      <c r="AG174" s="105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4">
        <v>7</v>
      </c>
      <c r="B175" s="1054">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3"/>
      <c r="AD175" s="1053"/>
      <c r="AE175" s="1053"/>
      <c r="AF175" s="1053"/>
      <c r="AG175" s="105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4">
        <v>8</v>
      </c>
      <c r="B176" s="1054">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3"/>
      <c r="AD176" s="1053"/>
      <c r="AE176" s="1053"/>
      <c r="AF176" s="1053"/>
      <c r="AG176" s="105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4">
        <v>9</v>
      </c>
      <c r="B177" s="1054">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3"/>
      <c r="AD177" s="1053"/>
      <c r="AE177" s="1053"/>
      <c r="AF177" s="1053"/>
      <c r="AG177" s="105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4">
        <v>10</v>
      </c>
      <c r="B178" s="1054">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3"/>
      <c r="AD178" s="1053"/>
      <c r="AE178" s="1053"/>
      <c r="AF178" s="1053"/>
      <c r="AG178" s="105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4">
        <v>11</v>
      </c>
      <c r="B179" s="1054">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3"/>
      <c r="AD179" s="1053"/>
      <c r="AE179" s="1053"/>
      <c r="AF179" s="1053"/>
      <c r="AG179" s="105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4">
        <v>12</v>
      </c>
      <c r="B180" s="1054">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3"/>
      <c r="AD180" s="1053"/>
      <c r="AE180" s="1053"/>
      <c r="AF180" s="1053"/>
      <c r="AG180" s="105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4">
        <v>13</v>
      </c>
      <c r="B181" s="1054">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3"/>
      <c r="AD181" s="1053"/>
      <c r="AE181" s="1053"/>
      <c r="AF181" s="1053"/>
      <c r="AG181" s="105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4">
        <v>14</v>
      </c>
      <c r="B182" s="1054">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3"/>
      <c r="AD182" s="1053"/>
      <c r="AE182" s="1053"/>
      <c r="AF182" s="1053"/>
      <c r="AG182" s="105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4">
        <v>15</v>
      </c>
      <c r="B183" s="1054">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3"/>
      <c r="AD183" s="1053"/>
      <c r="AE183" s="1053"/>
      <c r="AF183" s="1053"/>
      <c r="AG183" s="105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4">
        <v>16</v>
      </c>
      <c r="B184" s="1054">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3"/>
      <c r="AD184" s="1053"/>
      <c r="AE184" s="1053"/>
      <c r="AF184" s="1053"/>
      <c r="AG184" s="105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4">
        <v>17</v>
      </c>
      <c r="B185" s="1054">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3"/>
      <c r="AD185" s="1053"/>
      <c r="AE185" s="1053"/>
      <c r="AF185" s="1053"/>
      <c r="AG185" s="105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4">
        <v>18</v>
      </c>
      <c r="B186" s="1054">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3"/>
      <c r="AD186" s="1053"/>
      <c r="AE186" s="1053"/>
      <c r="AF186" s="1053"/>
      <c r="AG186" s="105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4">
        <v>19</v>
      </c>
      <c r="B187" s="1054">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3"/>
      <c r="AD187" s="1053"/>
      <c r="AE187" s="1053"/>
      <c r="AF187" s="1053"/>
      <c r="AG187" s="105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4">
        <v>20</v>
      </c>
      <c r="B188" s="1054">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3"/>
      <c r="AD188" s="1053"/>
      <c r="AE188" s="1053"/>
      <c r="AF188" s="1053"/>
      <c r="AG188" s="105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4">
        <v>21</v>
      </c>
      <c r="B189" s="1054">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3"/>
      <c r="AD189" s="1053"/>
      <c r="AE189" s="1053"/>
      <c r="AF189" s="1053"/>
      <c r="AG189" s="105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4">
        <v>22</v>
      </c>
      <c r="B190" s="1054">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3"/>
      <c r="AD190" s="1053"/>
      <c r="AE190" s="1053"/>
      <c r="AF190" s="1053"/>
      <c r="AG190" s="105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4">
        <v>23</v>
      </c>
      <c r="B191" s="1054">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3"/>
      <c r="AD191" s="1053"/>
      <c r="AE191" s="1053"/>
      <c r="AF191" s="1053"/>
      <c r="AG191" s="105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4">
        <v>24</v>
      </c>
      <c r="B192" s="1054">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3"/>
      <c r="AD192" s="1053"/>
      <c r="AE192" s="1053"/>
      <c r="AF192" s="1053"/>
      <c r="AG192" s="105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4">
        <v>25</v>
      </c>
      <c r="B193" s="1054">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3"/>
      <c r="AD193" s="1053"/>
      <c r="AE193" s="1053"/>
      <c r="AF193" s="1053"/>
      <c r="AG193" s="105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4">
        <v>26</v>
      </c>
      <c r="B194" s="1054">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3"/>
      <c r="AD194" s="1053"/>
      <c r="AE194" s="1053"/>
      <c r="AF194" s="1053"/>
      <c r="AG194" s="105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4">
        <v>27</v>
      </c>
      <c r="B195" s="1054">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3"/>
      <c r="AD195" s="1053"/>
      <c r="AE195" s="1053"/>
      <c r="AF195" s="1053"/>
      <c r="AG195" s="105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4">
        <v>28</v>
      </c>
      <c r="B196" s="1054">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3"/>
      <c r="AD196" s="1053"/>
      <c r="AE196" s="1053"/>
      <c r="AF196" s="1053"/>
      <c r="AG196" s="105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4">
        <v>29</v>
      </c>
      <c r="B197" s="1054">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3"/>
      <c r="AD197" s="1053"/>
      <c r="AE197" s="1053"/>
      <c r="AF197" s="1053"/>
      <c r="AG197" s="105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4">
        <v>30</v>
      </c>
      <c r="B198" s="1054">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3"/>
      <c r="AD198" s="1053"/>
      <c r="AE198" s="1053"/>
      <c r="AF198" s="1053"/>
      <c r="AG198" s="105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351</v>
      </c>
      <c r="Z201" s="347"/>
      <c r="AA201" s="347"/>
      <c r="AB201" s="347"/>
      <c r="AC201" s="277" t="s">
        <v>336</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c r="A202" s="1054">
        <v>1</v>
      </c>
      <c r="B202" s="1054">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3"/>
      <c r="AD202" s="1053"/>
      <c r="AE202" s="1053"/>
      <c r="AF202" s="1053"/>
      <c r="AG202" s="105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4">
        <v>2</v>
      </c>
      <c r="B203" s="1054">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3"/>
      <c r="AD203" s="1053"/>
      <c r="AE203" s="1053"/>
      <c r="AF203" s="1053"/>
      <c r="AG203" s="105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4">
        <v>3</v>
      </c>
      <c r="B204" s="1054">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3"/>
      <c r="AD204" s="1053"/>
      <c r="AE204" s="1053"/>
      <c r="AF204" s="1053"/>
      <c r="AG204" s="105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4">
        <v>4</v>
      </c>
      <c r="B205" s="1054">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3"/>
      <c r="AD205" s="1053"/>
      <c r="AE205" s="1053"/>
      <c r="AF205" s="1053"/>
      <c r="AG205" s="105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4">
        <v>5</v>
      </c>
      <c r="B206" s="1054">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3"/>
      <c r="AD206" s="1053"/>
      <c r="AE206" s="1053"/>
      <c r="AF206" s="1053"/>
      <c r="AG206" s="105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4">
        <v>6</v>
      </c>
      <c r="B207" s="1054">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3"/>
      <c r="AD207" s="1053"/>
      <c r="AE207" s="1053"/>
      <c r="AF207" s="1053"/>
      <c r="AG207" s="105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4">
        <v>7</v>
      </c>
      <c r="B208" s="1054">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3"/>
      <c r="AD208" s="1053"/>
      <c r="AE208" s="1053"/>
      <c r="AF208" s="1053"/>
      <c r="AG208" s="105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4">
        <v>8</v>
      </c>
      <c r="B209" s="1054">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3"/>
      <c r="AD209" s="1053"/>
      <c r="AE209" s="1053"/>
      <c r="AF209" s="1053"/>
      <c r="AG209" s="105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4">
        <v>9</v>
      </c>
      <c r="B210" s="1054">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3"/>
      <c r="AD210" s="1053"/>
      <c r="AE210" s="1053"/>
      <c r="AF210" s="1053"/>
      <c r="AG210" s="105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4">
        <v>10</v>
      </c>
      <c r="B211" s="1054">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3"/>
      <c r="AD211" s="1053"/>
      <c r="AE211" s="1053"/>
      <c r="AF211" s="1053"/>
      <c r="AG211" s="105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4">
        <v>11</v>
      </c>
      <c r="B212" s="1054">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3"/>
      <c r="AD212" s="1053"/>
      <c r="AE212" s="1053"/>
      <c r="AF212" s="1053"/>
      <c r="AG212" s="105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4">
        <v>12</v>
      </c>
      <c r="B213" s="1054">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3"/>
      <c r="AD213" s="1053"/>
      <c r="AE213" s="1053"/>
      <c r="AF213" s="1053"/>
      <c r="AG213" s="105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4">
        <v>13</v>
      </c>
      <c r="B214" s="1054">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3"/>
      <c r="AD214" s="1053"/>
      <c r="AE214" s="1053"/>
      <c r="AF214" s="1053"/>
      <c r="AG214" s="105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4">
        <v>14</v>
      </c>
      <c r="B215" s="1054">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3"/>
      <c r="AD215" s="1053"/>
      <c r="AE215" s="1053"/>
      <c r="AF215" s="1053"/>
      <c r="AG215" s="105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4">
        <v>15</v>
      </c>
      <c r="B216" s="1054">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3"/>
      <c r="AD216" s="1053"/>
      <c r="AE216" s="1053"/>
      <c r="AF216" s="1053"/>
      <c r="AG216" s="105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4">
        <v>16</v>
      </c>
      <c r="B217" s="1054">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3"/>
      <c r="AD217" s="1053"/>
      <c r="AE217" s="1053"/>
      <c r="AF217" s="1053"/>
      <c r="AG217" s="105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4">
        <v>17</v>
      </c>
      <c r="B218" s="1054">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3"/>
      <c r="AD218" s="1053"/>
      <c r="AE218" s="1053"/>
      <c r="AF218" s="1053"/>
      <c r="AG218" s="105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4">
        <v>18</v>
      </c>
      <c r="B219" s="1054">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3"/>
      <c r="AD219" s="1053"/>
      <c r="AE219" s="1053"/>
      <c r="AF219" s="1053"/>
      <c r="AG219" s="105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4">
        <v>19</v>
      </c>
      <c r="B220" s="1054">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3"/>
      <c r="AD220" s="1053"/>
      <c r="AE220" s="1053"/>
      <c r="AF220" s="1053"/>
      <c r="AG220" s="105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4">
        <v>20</v>
      </c>
      <c r="B221" s="1054">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3"/>
      <c r="AD221" s="1053"/>
      <c r="AE221" s="1053"/>
      <c r="AF221" s="1053"/>
      <c r="AG221" s="105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4">
        <v>21</v>
      </c>
      <c r="B222" s="1054">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3"/>
      <c r="AD222" s="1053"/>
      <c r="AE222" s="1053"/>
      <c r="AF222" s="1053"/>
      <c r="AG222" s="105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4">
        <v>22</v>
      </c>
      <c r="B223" s="1054">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3"/>
      <c r="AD223" s="1053"/>
      <c r="AE223" s="1053"/>
      <c r="AF223" s="1053"/>
      <c r="AG223" s="105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4">
        <v>23</v>
      </c>
      <c r="B224" s="1054">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3"/>
      <c r="AD224" s="1053"/>
      <c r="AE224" s="1053"/>
      <c r="AF224" s="1053"/>
      <c r="AG224" s="105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4">
        <v>24</v>
      </c>
      <c r="B225" s="1054">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3"/>
      <c r="AD225" s="1053"/>
      <c r="AE225" s="1053"/>
      <c r="AF225" s="1053"/>
      <c r="AG225" s="105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4">
        <v>25</v>
      </c>
      <c r="B226" s="1054">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3"/>
      <c r="AD226" s="1053"/>
      <c r="AE226" s="1053"/>
      <c r="AF226" s="1053"/>
      <c r="AG226" s="105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4">
        <v>26</v>
      </c>
      <c r="B227" s="1054">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3"/>
      <c r="AD227" s="1053"/>
      <c r="AE227" s="1053"/>
      <c r="AF227" s="1053"/>
      <c r="AG227" s="105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4">
        <v>27</v>
      </c>
      <c r="B228" s="1054">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3"/>
      <c r="AD228" s="1053"/>
      <c r="AE228" s="1053"/>
      <c r="AF228" s="1053"/>
      <c r="AG228" s="105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4">
        <v>28</v>
      </c>
      <c r="B229" s="1054">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3"/>
      <c r="AD229" s="1053"/>
      <c r="AE229" s="1053"/>
      <c r="AF229" s="1053"/>
      <c r="AG229" s="105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4">
        <v>29</v>
      </c>
      <c r="B230" s="1054">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3"/>
      <c r="AD230" s="1053"/>
      <c r="AE230" s="1053"/>
      <c r="AF230" s="1053"/>
      <c r="AG230" s="105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4">
        <v>30</v>
      </c>
      <c r="B231" s="1054">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3"/>
      <c r="AD231" s="1053"/>
      <c r="AE231" s="1053"/>
      <c r="AF231" s="1053"/>
      <c r="AG231" s="105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351</v>
      </c>
      <c r="Z234" s="347"/>
      <c r="AA234" s="347"/>
      <c r="AB234" s="347"/>
      <c r="AC234" s="277" t="s">
        <v>336</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c r="A235" s="1054">
        <v>1</v>
      </c>
      <c r="B235" s="1054">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3"/>
      <c r="AD235" s="1053"/>
      <c r="AE235" s="1053"/>
      <c r="AF235" s="1053"/>
      <c r="AG235" s="105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4">
        <v>2</v>
      </c>
      <c r="B236" s="1054">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3"/>
      <c r="AD236" s="1053"/>
      <c r="AE236" s="1053"/>
      <c r="AF236" s="1053"/>
      <c r="AG236" s="105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4">
        <v>3</v>
      </c>
      <c r="B237" s="1054">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3"/>
      <c r="AD237" s="1053"/>
      <c r="AE237" s="1053"/>
      <c r="AF237" s="1053"/>
      <c r="AG237" s="105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4">
        <v>4</v>
      </c>
      <c r="B238" s="1054">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3"/>
      <c r="AD238" s="1053"/>
      <c r="AE238" s="1053"/>
      <c r="AF238" s="1053"/>
      <c r="AG238" s="105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4">
        <v>5</v>
      </c>
      <c r="B239" s="1054">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3"/>
      <c r="AD239" s="1053"/>
      <c r="AE239" s="1053"/>
      <c r="AF239" s="1053"/>
      <c r="AG239" s="105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4">
        <v>6</v>
      </c>
      <c r="B240" s="1054">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3"/>
      <c r="AD240" s="1053"/>
      <c r="AE240" s="1053"/>
      <c r="AF240" s="1053"/>
      <c r="AG240" s="105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4">
        <v>7</v>
      </c>
      <c r="B241" s="1054">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3"/>
      <c r="AD241" s="1053"/>
      <c r="AE241" s="1053"/>
      <c r="AF241" s="1053"/>
      <c r="AG241" s="105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4">
        <v>8</v>
      </c>
      <c r="B242" s="1054">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3"/>
      <c r="AD242" s="1053"/>
      <c r="AE242" s="1053"/>
      <c r="AF242" s="1053"/>
      <c r="AG242" s="105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4">
        <v>9</v>
      </c>
      <c r="B243" s="1054">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3"/>
      <c r="AD243" s="1053"/>
      <c r="AE243" s="1053"/>
      <c r="AF243" s="1053"/>
      <c r="AG243" s="105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4">
        <v>10</v>
      </c>
      <c r="B244" s="1054">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3"/>
      <c r="AD244" s="1053"/>
      <c r="AE244" s="1053"/>
      <c r="AF244" s="1053"/>
      <c r="AG244" s="105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4">
        <v>11</v>
      </c>
      <c r="B245" s="1054">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3"/>
      <c r="AD245" s="1053"/>
      <c r="AE245" s="1053"/>
      <c r="AF245" s="1053"/>
      <c r="AG245" s="105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4">
        <v>12</v>
      </c>
      <c r="B246" s="1054">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3"/>
      <c r="AD246" s="1053"/>
      <c r="AE246" s="1053"/>
      <c r="AF246" s="1053"/>
      <c r="AG246" s="105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4">
        <v>13</v>
      </c>
      <c r="B247" s="1054">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3"/>
      <c r="AD247" s="1053"/>
      <c r="AE247" s="1053"/>
      <c r="AF247" s="1053"/>
      <c r="AG247" s="105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4">
        <v>14</v>
      </c>
      <c r="B248" s="1054">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3"/>
      <c r="AD248" s="1053"/>
      <c r="AE248" s="1053"/>
      <c r="AF248" s="1053"/>
      <c r="AG248" s="105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4">
        <v>15</v>
      </c>
      <c r="B249" s="1054">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3"/>
      <c r="AD249" s="1053"/>
      <c r="AE249" s="1053"/>
      <c r="AF249" s="1053"/>
      <c r="AG249" s="105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4">
        <v>16</v>
      </c>
      <c r="B250" s="1054">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3"/>
      <c r="AD250" s="1053"/>
      <c r="AE250" s="1053"/>
      <c r="AF250" s="1053"/>
      <c r="AG250" s="105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4">
        <v>17</v>
      </c>
      <c r="B251" s="1054">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3"/>
      <c r="AD251" s="1053"/>
      <c r="AE251" s="1053"/>
      <c r="AF251" s="1053"/>
      <c r="AG251" s="105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4">
        <v>18</v>
      </c>
      <c r="B252" s="1054">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3"/>
      <c r="AD252" s="1053"/>
      <c r="AE252" s="1053"/>
      <c r="AF252" s="1053"/>
      <c r="AG252" s="105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4">
        <v>19</v>
      </c>
      <c r="B253" s="1054">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3"/>
      <c r="AD253" s="1053"/>
      <c r="AE253" s="1053"/>
      <c r="AF253" s="1053"/>
      <c r="AG253" s="105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4">
        <v>20</v>
      </c>
      <c r="B254" s="1054">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3"/>
      <c r="AD254" s="1053"/>
      <c r="AE254" s="1053"/>
      <c r="AF254" s="1053"/>
      <c r="AG254" s="105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4">
        <v>21</v>
      </c>
      <c r="B255" s="1054">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3"/>
      <c r="AD255" s="1053"/>
      <c r="AE255" s="1053"/>
      <c r="AF255" s="1053"/>
      <c r="AG255" s="105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4">
        <v>22</v>
      </c>
      <c r="B256" s="1054">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3"/>
      <c r="AD256" s="1053"/>
      <c r="AE256" s="1053"/>
      <c r="AF256" s="1053"/>
      <c r="AG256" s="105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4">
        <v>23</v>
      </c>
      <c r="B257" s="1054">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3"/>
      <c r="AD257" s="1053"/>
      <c r="AE257" s="1053"/>
      <c r="AF257" s="1053"/>
      <c r="AG257" s="105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4">
        <v>24</v>
      </c>
      <c r="B258" s="1054">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3"/>
      <c r="AD258" s="1053"/>
      <c r="AE258" s="1053"/>
      <c r="AF258" s="1053"/>
      <c r="AG258" s="105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4">
        <v>25</v>
      </c>
      <c r="B259" s="1054">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3"/>
      <c r="AD259" s="1053"/>
      <c r="AE259" s="1053"/>
      <c r="AF259" s="1053"/>
      <c r="AG259" s="105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4">
        <v>26</v>
      </c>
      <c r="B260" s="1054">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3"/>
      <c r="AD260" s="1053"/>
      <c r="AE260" s="1053"/>
      <c r="AF260" s="1053"/>
      <c r="AG260" s="105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4">
        <v>27</v>
      </c>
      <c r="B261" s="1054">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3"/>
      <c r="AD261" s="1053"/>
      <c r="AE261" s="1053"/>
      <c r="AF261" s="1053"/>
      <c r="AG261" s="105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4">
        <v>28</v>
      </c>
      <c r="B262" s="1054">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3"/>
      <c r="AD262" s="1053"/>
      <c r="AE262" s="1053"/>
      <c r="AF262" s="1053"/>
      <c r="AG262" s="105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4">
        <v>29</v>
      </c>
      <c r="B263" s="1054">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3"/>
      <c r="AD263" s="1053"/>
      <c r="AE263" s="1053"/>
      <c r="AF263" s="1053"/>
      <c r="AG263" s="105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4">
        <v>30</v>
      </c>
      <c r="B264" s="1054">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3"/>
      <c r="AD264" s="1053"/>
      <c r="AE264" s="1053"/>
      <c r="AF264" s="1053"/>
      <c r="AG264" s="105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351</v>
      </c>
      <c r="Z267" s="347"/>
      <c r="AA267" s="347"/>
      <c r="AB267" s="347"/>
      <c r="AC267" s="277" t="s">
        <v>336</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c r="A268" s="1054">
        <v>1</v>
      </c>
      <c r="B268" s="1054">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3"/>
      <c r="AD268" s="1053"/>
      <c r="AE268" s="1053"/>
      <c r="AF268" s="1053"/>
      <c r="AG268" s="105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4">
        <v>2</v>
      </c>
      <c r="B269" s="1054">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3"/>
      <c r="AD269" s="1053"/>
      <c r="AE269" s="1053"/>
      <c r="AF269" s="1053"/>
      <c r="AG269" s="105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4">
        <v>3</v>
      </c>
      <c r="B270" s="1054">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3"/>
      <c r="AD270" s="1053"/>
      <c r="AE270" s="1053"/>
      <c r="AF270" s="1053"/>
      <c r="AG270" s="105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4">
        <v>4</v>
      </c>
      <c r="B271" s="1054">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3"/>
      <c r="AD271" s="1053"/>
      <c r="AE271" s="1053"/>
      <c r="AF271" s="1053"/>
      <c r="AG271" s="105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4">
        <v>5</v>
      </c>
      <c r="B272" s="1054">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3"/>
      <c r="AD272" s="1053"/>
      <c r="AE272" s="1053"/>
      <c r="AF272" s="1053"/>
      <c r="AG272" s="105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4">
        <v>6</v>
      </c>
      <c r="B273" s="1054">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3"/>
      <c r="AD273" s="1053"/>
      <c r="AE273" s="1053"/>
      <c r="AF273" s="1053"/>
      <c r="AG273" s="105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4">
        <v>7</v>
      </c>
      <c r="B274" s="1054">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3"/>
      <c r="AD274" s="1053"/>
      <c r="AE274" s="1053"/>
      <c r="AF274" s="1053"/>
      <c r="AG274" s="105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4">
        <v>8</v>
      </c>
      <c r="B275" s="1054">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3"/>
      <c r="AD275" s="1053"/>
      <c r="AE275" s="1053"/>
      <c r="AF275" s="1053"/>
      <c r="AG275" s="105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4">
        <v>9</v>
      </c>
      <c r="B276" s="1054">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3"/>
      <c r="AD276" s="1053"/>
      <c r="AE276" s="1053"/>
      <c r="AF276" s="1053"/>
      <c r="AG276" s="105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4">
        <v>10</v>
      </c>
      <c r="B277" s="1054">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3"/>
      <c r="AD277" s="1053"/>
      <c r="AE277" s="1053"/>
      <c r="AF277" s="1053"/>
      <c r="AG277" s="105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4">
        <v>11</v>
      </c>
      <c r="B278" s="1054">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3"/>
      <c r="AD278" s="1053"/>
      <c r="AE278" s="1053"/>
      <c r="AF278" s="1053"/>
      <c r="AG278" s="105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4">
        <v>12</v>
      </c>
      <c r="B279" s="1054">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3"/>
      <c r="AD279" s="1053"/>
      <c r="AE279" s="1053"/>
      <c r="AF279" s="1053"/>
      <c r="AG279" s="105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4">
        <v>13</v>
      </c>
      <c r="B280" s="1054">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3"/>
      <c r="AD280" s="1053"/>
      <c r="AE280" s="1053"/>
      <c r="AF280" s="1053"/>
      <c r="AG280" s="105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4">
        <v>14</v>
      </c>
      <c r="B281" s="1054">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3"/>
      <c r="AD281" s="1053"/>
      <c r="AE281" s="1053"/>
      <c r="AF281" s="1053"/>
      <c r="AG281" s="105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4">
        <v>15</v>
      </c>
      <c r="B282" s="1054">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3"/>
      <c r="AD282" s="1053"/>
      <c r="AE282" s="1053"/>
      <c r="AF282" s="1053"/>
      <c r="AG282" s="105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4">
        <v>16</v>
      </c>
      <c r="B283" s="1054">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3"/>
      <c r="AD283" s="1053"/>
      <c r="AE283" s="1053"/>
      <c r="AF283" s="1053"/>
      <c r="AG283" s="105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4">
        <v>17</v>
      </c>
      <c r="B284" s="1054">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3"/>
      <c r="AD284" s="1053"/>
      <c r="AE284" s="1053"/>
      <c r="AF284" s="1053"/>
      <c r="AG284" s="105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4">
        <v>18</v>
      </c>
      <c r="B285" s="1054">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3"/>
      <c r="AD285" s="1053"/>
      <c r="AE285" s="1053"/>
      <c r="AF285" s="1053"/>
      <c r="AG285" s="105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4">
        <v>19</v>
      </c>
      <c r="B286" s="1054">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3"/>
      <c r="AD286" s="1053"/>
      <c r="AE286" s="1053"/>
      <c r="AF286" s="1053"/>
      <c r="AG286" s="105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4">
        <v>20</v>
      </c>
      <c r="B287" s="1054">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3"/>
      <c r="AD287" s="1053"/>
      <c r="AE287" s="1053"/>
      <c r="AF287" s="1053"/>
      <c r="AG287" s="105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4">
        <v>21</v>
      </c>
      <c r="B288" s="1054">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3"/>
      <c r="AD288" s="1053"/>
      <c r="AE288" s="1053"/>
      <c r="AF288" s="1053"/>
      <c r="AG288" s="105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4">
        <v>22</v>
      </c>
      <c r="B289" s="1054">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3"/>
      <c r="AD289" s="1053"/>
      <c r="AE289" s="1053"/>
      <c r="AF289" s="1053"/>
      <c r="AG289" s="105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4">
        <v>23</v>
      </c>
      <c r="B290" s="1054">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3"/>
      <c r="AD290" s="1053"/>
      <c r="AE290" s="1053"/>
      <c r="AF290" s="1053"/>
      <c r="AG290" s="105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4">
        <v>24</v>
      </c>
      <c r="B291" s="1054">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3"/>
      <c r="AD291" s="1053"/>
      <c r="AE291" s="1053"/>
      <c r="AF291" s="1053"/>
      <c r="AG291" s="105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4">
        <v>25</v>
      </c>
      <c r="B292" s="1054">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3"/>
      <c r="AD292" s="1053"/>
      <c r="AE292" s="1053"/>
      <c r="AF292" s="1053"/>
      <c r="AG292" s="105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4">
        <v>26</v>
      </c>
      <c r="B293" s="1054">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3"/>
      <c r="AD293" s="1053"/>
      <c r="AE293" s="1053"/>
      <c r="AF293" s="1053"/>
      <c r="AG293" s="105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4">
        <v>27</v>
      </c>
      <c r="B294" s="1054">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3"/>
      <c r="AD294" s="1053"/>
      <c r="AE294" s="1053"/>
      <c r="AF294" s="1053"/>
      <c r="AG294" s="105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4">
        <v>28</v>
      </c>
      <c r="B295" s="1054">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3"/>
      <c r="AD295" s="1053"/>
      <c r="AE295" s="1053"/>
      <c r="AF295" s="1053"/>
      <c r="AG295" s="105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4">
        <v>29</v>
      </c>
      <c r="B296" s="1054">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3"/>
      <c r="AD296" s="1053"/>
      <c r="AE296" s="1053"/>
      <c r="AF296" s="1053"/>
      <c r="AG296" s="105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4">
        <v>30</v>
      </c>
      <c r="B297" s="1054">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3"/>
      <c r="AD297" s="1053"/>
      <c r="AE297" s="1053"/>
      <c r="AF297" s="1053"/>
      <c r="AG297" s="105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351</v>
      </c>
      <c r="Z300" s="347"/>
      <c r="AA300" s="347"/>
      <c r="AB300" s="347"/>
      <c r="AC300" s="277" t="s">
        <v>336</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c r="A301" s="1054">
        <v>1</v>
      </c>
      <c r="B301" s="1054">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3"/>
      <c r="AD301" s="1053"/>
      <c r="AE301" s="1053"/>
      <c r="AF301" s="1053"/>
      <c r="AG301" s="105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4">
        <v>2</v>
      </c>
      <c r="B302" s="1054">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3"/>
      <c r="AD302" s="1053"/>
      <c r="AE302" s="1053"/>
      <c r="AF302" s="1053"/>
      <c r="AG302" s="105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4">
        <v>3</v>
      </c>
      <c r="B303" s="1054">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3"/>
      <c r="AD303" s="1053"/>
      <c r="AE303" s="1053"/>
      <c r="AF303" s="1053"/>
      <c r="AG303" s="105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4">
        <v>4</v>
      </c>
      <c r="B304" s="1054">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3"/>
      <c r="AD304" s="1053"/>
      <c r="AE304" s="1053"/>
      <c r="AF304" s="1053"/>
      <c r="AG304" s="105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4">
        <v>5</v>
      </c>
      <c r="B305" s="1054">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3"/>
      <c r="AD305" s="1053"/>
      <c r="AE305" s="1053"/>
      <c r="AF305" s="1053"/>
      <c r="AG305" s="105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4">
        <v>6</v>
      </c>
      <c r="B306" s="1054">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3"/>
      <c r="AD306" s="1053"/>
      <c r="AE306" s="1053"/>
      <c r="AF306" s="1053"/>
      <c r="AG306" s="105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4">
        <v>7</v>
      </c>
      <c r="B307" s="1054">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3"/>
      <c r="AD307" s="1053"/>
      <c r="AE307" s="1053"/>
      <c r="AF307" s="1053"/>
      <c r="AG307" s="105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4">
        <v>8</v>
      </c>
      <c r="B308" s="1054">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3"/>
      <c r="AD308" s="1053"/>
      <c r="AE308" s="1053"/>
      <c r="AF308" s="1053"/>
      <c r="AG308" s="105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4">
        <v>9</v>
      </c>
      <c r="B309" s="1054">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3"/>
      <c r="AD309" s="1053"/>
      <c r="AE309" s="1053"/>
      <c r="AF309" s="1053"/>
      <c r="AG309" s="105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4">
        <v>10</v>
      </c>
      <c r="B310" s="1054">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3"/>
      <c r="AD310" s="1053"/>
      <c r="AE310" s="1053"/>
      <c r="AF310" s="1053"/>
      <c r="AG310" s="105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4">
        <v>11</v>
      </c>
      <c r="B311" s="1054">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3"/>
      <c r="AD311" s="1053"/>
      <c r="AE311" s="1053"/>
      <c r="AF311" s="1053"/>
      <c r="AG311" s="105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4">
        <v>12</v>
      </c>
      <c r="B312" s="1054">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3"/>
      <c r="AD312" s="1053"/>
      <c r="AE312" s="1053"/>
      <c r="AF312" s="1053"/>
      <c r="AG312" s="105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4">
        <v>13</v>
      </c>
      <c r="B313" s="1054">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3"/>
      <c r="AD313" s="1053"/>
      <c r="AE313" s="1053"/>
      <c r="AF313" s="1053"/>
      <c r="AG313" s="105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4">
        <v>14</v>
      </c>
      <c r="B314" s="1054">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3"/>
      <c r="AD314" s="1053"/>
      <c r="AE314" s="1053"/>
      <c r="AF314" s="1053"/>
      <c r="AG314" s="105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4">
        <v>15</v>
      </c>
      <c r="B315" s="1054">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3"/>
      <c r="AD315" s="1053"/>
      <c r="AE315" s="1053"/>
      <c r="AF315" s="1053"/>
      <c r="AG315" s="105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4">
        <v>16</v>
      </c>
      <c r="B316" s="1054">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3"/>
      <c r="AD316" s="1053"/>
      <c r="AE316" s="1053"/>
      <c r="AF316" s="1053"/>
      <c r="AG316" s="105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4">
        <v>17</v>
      </c>
      <c r="B317" s="1054">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3"/>
      <c r="AD317" s="1053"/>
      <c r="AE317" s="1053"/>
      <c r="AF317" s="1053"/>
      <c r="AG317" s="105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4">
        <v>18</v>
      </c>
      <c r="B318" s="1054">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3"/>
      <c r="AD318" s="1053"/>
      <c r="AE318" s="1053"/>
      <c r="AF318" s="1053"/>
      <c r="AG318" s="105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4">
        <v>19</v>
      </c>
      <c r="B319" s="1054">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3"/>
      <c r="AD319" s="1053"/>
      <c r="AE319" s="1053"/>
      <c r="AF319" s="1053"/>
      <c r="AG319" s="105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4">
        <v>20</v>
      </c>
      <c r="B320" s="1054">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3"/>
      <c r="AD320" s="1053"/>
      <c r="AE320" s="1053"/>
      <c r="AF320" s="1053"/>
      <c r="AG320" s="105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4">
        <v>21</v>
      </c>
      <c r="B321" s="1054">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3"/>
      <c r="AD321" s="1053"/>
      <c r="AE321" s="1053"/>
      <c r="AF321" s="1053"/>
      <c r="AG321" s="105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4">
        <v>22</v>
      </c>
      <c r="B322" s="1054">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3"/>
      <c r="AD322" s="1053"/>
      <c r="AE322" s="1053"/>
      <c r="AF322" s="1053"/>
      <c r="AG322" s="105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4">
        <v>23</v>
      </c>
      <c r="B323" s="1054">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3"/>
      <c r="AD323" s="1053"/>
      <c r="AE323" s="1053"/>
      <c r="AF323" s="1053"/>
      <c r="AG323" s="105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4">
        <v>24</v>
      </c>
      <c r="B324" s="1054">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3"/>
      <c r="AD324" s="1053"/>
      <c r="AE324" s="1053"/>
      <c r="AF324" s="1053"/>
      <c r="AG324" s="105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4">
        <v>25</v>
      </c>
      <c r="B325" s="1054">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3"/>
      <c r="AD325" s="1053"/>
      <c r="AE325" s="1053"/>
      <c r="AF325" s="1053"/>
      <c r="AG325" s="105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4">
        <v>26</v>
      </c>
      <c r="B326" s="1054">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3"/>
      <c r="AD326" s="1053"/>
      <c r="AE326" s="1053"/>
      <c r="AF326" s="1053"/>
      <c r="AG326" s="105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4">
        <v>27</v>
      </c>
      <c r="B327" s="1054">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3"/>
      <c r="AD327" s="1053"/>
      <c r="AE327" s="1053"/>
      <c r="AF327" s="1053"/>
      <c r="AG327" s="105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4">
        <v>28</v>
      </c>
      <c r="B328" s="1054">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3"/>
      <c r="AD328" s="1053"/>
      <c r="AE328" s="1053"/>
      <c r="AF328" s="1053"/>
      <c r="AG328" s="105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4">
        <v>29</v>
      </c>
      <c r="B329" s="1054">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3"/>
      <c r="AD329" s="1053"/>
      <c r="AE329" s="1053"/>
      <c r="AF329" s="1053"/>
      <c r="AG329" s="105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4">
        <v>30</v>
      </c>
      <c r="B330" s="1054">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3"/>
      <c r="AD330" s="1053"/>
      <c r="AE330" s="1053"/>
      <c r="AF330" s="1053"/>
      <c r="AG330" s="105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351</v>
      </c>
      <c r="Z333" s="347"/>
      <c r="AA333" s="347"/>
      <c r="AB333" s="347"/>
      <c r="AC333" s="277" t="s">
        <v>336</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c r="A334" s="1054">
        <v>1</v>
      </c>
      <c r="B334" s="1054">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3"/>
      <c r="AD334" s="1053"/>
      <c r="AE334" s="1053"/>
      <c r="AF334" s="1053"/>
      <c r="AG334" s="105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4">
        <v>2</v>
      </c>
      <c r="B335" s="1054">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3"/>
      <c r="AD335" s="1053"/>
      <c r="AE335" s="1053"/>
      <c r="AF335" s="1053"/>
      <c r="AG335" s="105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4">
        <v>3</v>
      </c>
      <c r="B336" s="1054">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3"/>
      <c r="AD336" s="1053"/>
      <c r="AE336" s="1053"/>
      <c r="AF336" s="1053"/>
      <c r="AG336" s="105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4">
        <v>4</v>
      </c>
      <c r="B337" s="1054">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3"/>
      <c r="AD337" s="1053"/>
      <c r="AE337" s="1053"/>
      <c r="AF337" s="1053"/>
      <c r="AG337" s="105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4">
        <v>5</v>
      </c>
      <c r="B338" s="1054">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3"/>
      <c r="AD338" s="1053"/>
      <c r="AE338" s="1053"/>
      <c r="AF338" s="1053"/>
      <c r="AG338" s="105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4">
        <v>6</v>
      </c>
      <c r="B339" s="1054">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3"/>
      <c r="AD339" s="1053"/>
      <c r="AE339" s="1053"/>
      <c r="AF339" s="1053"/>
      <c r="AG339" s="105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4">
        <v>7</v>
      </c>
      <c r="B340" s="1054">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3"/>
      <c r="AD340" s="1053"/>
      <c r="AE340" s="1053"/>
      <c r="AF340" s="1053"/>
      <c r="AG340" s="105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4">
        <v>8</v>
      </c>
      <c r="B341" s="1054">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3"/>
      <c r="AD341" s="1053"/>
      <c r="AE341" s="1053"/>
      <c r="AF341" s="1053"/>
      <c r="AG341" s="105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4">
        <v>9</v>
      </c>
      <c r="B342" s="1054">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3"/>
      <c r="AD342" s="1053"/>
      <c r="AE342" s="1053"/>
      <c r="AF342" s="1053"/>
      <c r="AG342" s="105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4">
        <v>10</v>
      </c>
      <c r="B343" s="1054">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3"/>
      <c r="AD343" s="1053"/>
      <c r="AE343" s="1053"/>
      <c r="AF343" s="1053"/>
      <c r="AG343" s="105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4">
        <v>11</v>
      </c>
      <c r="B344" s="1054">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3"/>
      <c r="AD344" s="1053"/>
      <c r="AE344" s="1053"/>
      <c r="AF344" s="1053"/>
      <c r="AG344" s="105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4">
        <v>12</v>
      </c>
      <c r="B345" s="1054">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3"/>
      <c r="AD345" s="1053"/>
      <c r="AE345" s="1053"/>
      <c r="AF345" s="1053"/>
      <c r="AG345" s="105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4">
        <v>13</v>
      </c>
      <c r="B346" s="1054">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3"/>
      <c r="AD346" s="1053"/>
      <c r="AE346" s="1053"/>
      <c r="AF346" s="1053"/>
      <c r="AG346" s="105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4">
        <v>14</v>
      </c>
      <c r="B347" s="1054">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3"/>
      <c r="AD347" s="1053"/>
      <c r="AE347" s="1053"/>
      <c r="AF347" s="1053"/>
      <c r="AG347" s="105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4">
        <v>15</v>
      </c>
      <c r="B348" s="1054">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3"/>
      <c r="AD348" s="1053"/>
      <c r="AE348" s="1053"/>
      <c r="AF348" s="1053"/>
      <c r="AG348" s="105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4">
        <v>16</v>
      </c>
      <c r="B349" s="1054">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3"/>
      <c r="AD349" s="1053"/>
      <c r="AE349" s="1053"/>
      <c r="AF349" s="1053"/>
      <c r="AG349" s="105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4">
        <v>17</v>
      </c>
      <c r="B350" s="1054">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3"/>
      <c r="AD350" s="1053"/>
      <c r="AE350" s="1053"/>
      <c r="AF350" s="1053"/>
      <c r="AG350" s="105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4">
        <v>18</v>
      </c>
      <c r="B351" s="1054">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3"/>
      <c r="AD351" s="1053"/>
      <c r="AE351" s="1053"/>
      <c r="AF351" s="1053"/>
      <c r="AG351" s="105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4">
        <v>19</v>
      </c>
      <c r="B352" s="1054">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3"/>
      <c r="AD352" s="1053"/>
      <c r="AE352" s="1053"/>
      <c r="AF352" s="1053"/>
      <c r="AG352" s="105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4">
        <v>20</v>
      </c>
      <c r="B353" s="1054">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3"/>
      <c r="AD353" s="1053"/>
      <c r="AE353" s="1053"/>
      <c r="AF353" s="1053"/>
      <c r="AG353" s="105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4">
        <v>21</v>
      </c>
      <c r="B354" s="1054">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3"/>
      <c r="AD354" s="1053"/>
      <c r="AE354" s="1053"/>
      <c r="AF354" s="1053"/>
      <c r="AG354" s="105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4">
        <v>22</v>
      </c>
      <c r="B355" s="1054">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3"/>
      <c r="AD355" s="1053"/>
      <c r="AE355" s="1053"/>
      <c r="AF355" s="1053"/>
      <c r="AG355" s="105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4">
        <v>23</v>
      </c>
      <c r="B356" s="1054">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3"/>
      <c r="AD356" s="1053"/>
      <c r="AE356" s="1053"/>
      <c r="AF356" s="1053"/>
      <c r="AG356" s="105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4">
        <v>24</v>
      </c>
      <c r="B357" s="1054">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3"/>
      <c r="AD357" s="1053"/>
      <c r="AE357" s="1053"/>
      <c r="AF357" s="1053"/>
      <c r="AG357" s="105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4">
        <v>25</v>
      </c>
      <c r="B358" s="1054">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3"/>
      <c r="AD358" s="1053"/>
      <c r="AE358" s="1053"/>
      <c r="AF358" s="1053"/>
      <c r="AG358" s="105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4">
        <v>26</v>
      </c>
      <c r="B359" s="1054">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3"/>
      <c r="AD359" s="1053"/>
      <c r="AE359" s="1053"/>
      <c r="AF359" s="1053"/>
      <c r="AG359" s="105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4">
        <v>27</v>
      </c>
      <c r="B360" s="1054">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3"/>
      <c r="AD360" s="1053"/>
      <c r="AE360" s="1053"/>
      <c r="AF360" s="1053"/>
      <c r="AG360" s="105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4">
        <v>28</v>
      </c>
      <c r="B361" s="1054">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3"/>
      <c r="AD361" s="1053"/>
      <c r="AE361" s="1053"/>
      <c r="AF361" s="1053"/>
      <c r="AG361" s="105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4">
        <v>29</v>
      </c>
      <c r="B362" s="1054">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3"/>
      <c r="AD362" s="1053"/>
      <c r="AE362" s="1053"/>
      <c r="AF362" s="1053"/>
      <c r="AG362" s="105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4">
        <v>30</v>
      </c>
      <c r="B363" s="1054">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3"/>
      <c r="AD363" s="1053"/>
      <c r="AE363" s="1053"/>
      <c r="AF363" s="1053"/>
      <c r="AG363" s="105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351</v>
      </c>
      <c r="Z366" s="347"/>
      <c r="AA366" s="347"/>
      <c r="AB366" s="347"/>
      <c r="AC366" s="277" t="s">
        <v>336</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c r="A367" s="1054">
        <v>1</v>
      </c>
      <c r="B367" s="1054">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3"/>
      <c r="AD367" s="1053"/>
      <c r="AE367" s="1053"/>
      <c r="AF367" s="1053"/>
      <c r="AG367" s="105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4">
        <v>2</v>
      </c>
      <c r="B368" s="1054">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3"/>
      <c r="AD368" s="1053"/>
      <c r="AE368" s="1053"/>
      <c r="AF368" s="1053"/>
      <c r="AG368" s="105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4">
        <v>3</v>
      </c>
      <c r="B369" s="1054">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3"/>
      <c r="AD369" s="1053"/>
      <c r="AE369" s="1053"/>
      <c r="AF369" s="1053"/>
      <c r="AG369" s="105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4">
        <v>4</v>
      </c>
      <c r="B370" s="1054">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3"/>
      <c r="AD370" s="1053"/>
      <c r="AE370" s="1053"/>
      <c r="AF370" s="1053"/>
      <c r="AG370" s="105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4">
        <v>5</v>
      </c>
      <c r="B371" s="1054">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3"/>
      <c r="AD371" s="1053"/>
      <c r="AE371" s="1053"/>
      <c r="AF371" s="1053"/>
      <c r="AG371" s="105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4">
        <v>6</v>
      </c>
      <c r="B372" s="1054">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3"/>
      <c r="AD372" s="1053"/>
      <c r="AE372" s="1053"/>
      <c r="AF372" s="1053"/>
      <c r="AG372" s="105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4">
        <v>7</v>
      </c>
      <c r="B373" s="1054">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3"/>
      <c r="AD373" s="1053"/>
      <c r="AE373" s="1053"/>
      <c r="AF373" s="1053"/>
      <c r="AG373" s="105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4">
        <v>8</v>
      </c>
      <c r="B374" s="1054">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3"/>
      <c r="AD374" s="1053"/>
      <c r="AE374" s="1053"/>
      <c r="AF374" s="1053"/>
      <c r="AG374" s="105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4">
        <v>9</v>
      </c>
      <c r="B375" s="1054">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3"/>
      <c r="AD375" s="1053"/>
      <c r="AE375" s="1053"/>
      <c r="AF375" s="1053"/>
      <c r="AG375" s="105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4">
        <v>10</v>
      </c>
      <c r="B376" s="1054">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3"/>
      <c r="AD376" s="1053"/>
      <c r="AE376" s="1053"/>
      <c r="AF376" s="1053"/>
      <c r="AG376" s="105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4">
        <v>11</v>
      </c>
      <c r="B377" s="1054">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3"/>
      <c r="AD377" s="1053"/>
      <c r="AE377" s="1053"/>
      <c r="AF377" s="1053"/>
      <c r="AG377" s="105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4">
        <v>12</v>
      </c>
      <c r="B378" s="1054">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3"/>
      <c r="AD378" s="1053"/>
      <c r="AE378" s="1053"/>
      <c r="AF378" s="1053"/>
      <c r="AG378" s="105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4">
        <v>13</v>
      </c>
      <c r="B379" s="1054">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3"/>
      <c r="AD379" s="1053"/>
      <c r="AE379" s="1053"/>
      <c r="AF379" s="1053"/>
      <c r="AG379" s="105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4">
        <v>14</v>
      </c>
      <c r="B380" s="1054">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3"/>
      <c r="AD380" s="1053"/>
      <c r="AE380" s="1053"/>
      <c r="AF380" s="1053"/>
      <c r="AG380" s="105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4">
        <v>15</v>
      </c>
      <c r="B381" s="1054">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3"/>
      <c r="AD381" s="1053"/>
      <c r="AE381" s="1053"/>
      <c r="AF381" s="1053"/>
      <c r="AG381" s="105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4">
        <v>16</v>
      </c>
      <c r="B382" s="1054">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3"/>
      <c r="AD382" s="1053"/>
      <c r="AE382" s="1053"/>
      <c r="AF382" s="1053"/>
      <c r="AG382" s="105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4">
        <v>17</v>
      </c>
      <c r="B383" s="1054">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3"/>
      <c r="AD383" s="1053"/>
      <c r="AE383" s="1053"/>
      <c r="AF383" s="1053"/>
      <c r="AG383" s="105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4">
        <v>18</v>
      </c>
      <c r="B384" s="1054">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3"/>
      <c r="AD384" s="1053"/>
      <c r="AE384" s="1053"/>
      <c r="AF384" s="1053"/>
      <c r="AG384" s="105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4">
        <v>19</v>
      </c>
      <c r="B385" s="1054">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3"/>
      <c r="AD385" s="1053"/>
      <c r="AE385" s="1053"/>
      <c r="AF385" s="1053"/>
      <c r="AG385" s="105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4">
        <v>20</v>
      </c>
      <c r="B386" s="1054">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3"/>
      <c r="AD386" s="1053"/>
      <c r="AE386" s="1053"/>
      <c r="AF386" s="1053"/>
      <c r="AG386" s="105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4">
        <v>21</v>
      </c>
      <c r="B387" s="1054">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3"/>
      <c r="AD387" s="1053"/>
      <c r="AE387" s="1053"/>
      <c r="AF387" s="1053"/>
      <c r="AG387" s="105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4">
        <v>22</v>
      </c>
      <c r="B388" s="1054">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3"/>
      <c r="AD388" s="1053"/>
      <c r="AE388" s="1053"/>
      <c r="AF388" s="1053"/>
      <c r="AG388" s="105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4">
        <v>23</v>
      </c>
      <c r="B389" s="1054">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3"/>
      <c r="AD389" s="1053"/>
      <c r="AE389" s="1053"/>
      <c r="AF389" s="1053"/>
      <c r="AG389" s="105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4">
        <v>24</v>
      </c>
      <c r="B390" s="1054">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3"/>
      <c r="AD390" s="1053"/>
      <c r="AE390" s="1053"/>
      <c r="AF390" s="1053"/>
      <c r="AG390" s="105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4">
        <v>25</v>
      </c>
      <c r="B391" s="1054">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3"/>
      <c r="AD391" s="1053"/>
      <c r="AE391" s="1053"/>
      <c r="AF391" s="1053"/>
      <c r="AG391" s="105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4">
        <v>26</v>
      </c>
      <c r="B392" s="1054">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3"/>
      <c r="AD392" s="1053"/>
      <c r="AE392" s="1053"/>
      <c r="AF392" s="1053"/>
      <c r="AG392" s="105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4">
        <v>27</v>
      </c>
      <c r="B393" s="1054">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3"/>
      <c r="AD393" s="1053"/>
      <c r="AE393" s="1053"/>
      <c r="AF393" s="1053"/>
      <c r="AG393" s="105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4">
        <v>28</v>
      </c>
      <c r="B394" s="1054">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3"/>
      <c r="AD394" s="1053"/>
      <c r="AE394" s="1053"/>
      <c r="AF394" s="1053"/>
      <c r="AG394" s="105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4">
        <v>29</v>
      </c>
      <c r="B395" s="1054">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3"/>
      <c r="AD395" s="1053"/>
      <c r="AE395" s="1053"/>
      <c r="AF395" s="1053"/>
      <c r="AG395" s="105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4">
        <v>30</v>
      </c>
      <c r="B396" s="1054">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3"/>
      <c r="AD396" s="1053"/>
      <c r="AE396" s="1053"/>
      <c r="AF396" s="1053"/>
      <c r="AG396" s="105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351</v>
      </c>
      <c r="Z399" s="347"/>
      <c r="AA399" s="347"/>
      <c r="AB399" s="347"/>
      <c r="AC399" s="277" t="s">
        <v>336</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c r="A400" s="1054">
        <v>1</v>
      </c>
      <c r="B400" s="1054">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3"/>
      <c r="AD400" s="1053"/>
      <c r="AE400" s="1053"/>
      <c r="AF400" s="1053"/>
      <c r="AG400" s="105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4">
        <v>2</v>
      </c>
      <c r="B401" s="1054">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3"/>
      <c r="AD401" s="1053"/>
      <c r="AE401" s="1053"/>
      <c r="AF401" s="1053"/>
      <c r="AG401" s="105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4">
        <v>3</v>
      </c>
      <c r="B402" s="1054">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3"/>
      <c r="AD402" s="1053"/>
      <c r="AE402" s="1053"/>
      <c r="AF402" s="1053"/>
      <c r="AG402" s="105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4">
        <v>4</v>
      </c>
      <c r="B403" s="1054">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3"/>
      <c r="AD403" s="1053"/>
      <c r="AE403" s="1053"/>
      <c r="AF403" s="1053"/>
      <c r="AG403" s="105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4">
        <v>5</v>
      </c>
      <c r="B404" s="1054">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3"/>
      <c r="AD404" s="1053"/>
      <c r="AE404" s="1053"/>
      <c r="AF404" s="1053"/>
      <c r="AG404" s="105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4">
        <v>6</v>
      </c>
      <c r="B405" s="1054">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3"/>
      <c r="AD405" s="1053"/>
      <c r="AE405" s="1053"/>
      <c r="AF405" s="1053"/>
      <c r="AG405" s="105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4">
        <v>7</v>
      </c>
      <c r="B406" s="1054">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3"/>
      <c r="AD406" s="1053"/>
      <c r="AE406" s="1053"/>
      <c r="AF406" s="1053"/>
      <c r="AG406" s="105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4">
        <v>8</v>
      </c>
      <c r="B407" s="1054">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3"/>
      <c r="AD407" s="1053"/>
      <c r="AE407" s="1053"/>
      <c r="AF407" s="1053"/>
      <c r="AG407" s="105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4">
        <v>9</v>
      </c>
      <c r="B408" s="1054">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3"/>
      <c r="AD408" s="1053"/>
      <c r="AE408" s="1053"/>
      <c r="AF408" s="1053"/>
      <c r="AG408" s="105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4">
        <v>10</v>
      </c>
      <c r="B409" s="1054">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3"/>
      <c r="AD409" s="1053"/>
      <c r="AE409" s="1053"/>
      <c r="AF409" s="1053"/>
      <c r="AG409" s="105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4">
        <v>11</v>
      </c>
      <c r="B410" s="1054">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3"/>
      <c r="AD410" s="1053"/>
      <c r="AE410" s="1053"/>
      <c r="AF410" s="1053"/>
      <c r="AG410" s="105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4">
        <v>12</v>
      </c>
      <c r="B411" s="1054">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3"/>
      <c r="AD411" s="1053"/>
      <c r="AE411" s="1053"/>
      <c r="AF411" s="1053"/>
      <c r="AG411" s="105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4">
        <v>13</v>
      </c>
      <c r="B412" s="1054">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3"/>
      <c r="AD412" s="1053"/>
      <c r="AE412" s="1053"/>
      <c r="AF412" s="1053"/>
      <c r="AG412" s="105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4">
        <v>14</v>
      </c>
      <c r="B413" s="1054">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3"/>
      <c r="AD413" s="1053"/>
      <c r="AE413" s="1053"/>
      <c r="AF413" s="1053"/>
      <c r="AG413" s="105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4">
        <v>15</v>
      </c>
      <c r="B414" s="1054">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3"/>
      <c r="AD414" s="1053"/>
      <c r="AE414" s="1053"/>
      <c r="AF414" s="1053"/>
      <c r="AG414" s="105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4">
        <v>16</v>
      </c>
      <c r="B415" s="1054">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3"/>
      <c r="AD415" s="1053"/>
      <c r="AE415" s="1053"/>
      <c r="AF415" s="1053"/>
      <c r="AG415" s="105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4">
        <v>17</v>
      </c>
      <c r="B416" s="1054">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3"/>
      <c r="AD416" s="1053"/>
      <c r="AE416" s="1053"/>
      <c r="AF416" s="1053"/>
      <c r="AG416" s="105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4">
        <v>18</v>
      </c>
      <c r="B417" s="1054">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3"/>
      <c r="AD417" s="1053"/>
      <c r="AE417" s="1053"/>
      <c r="AF417" s="1053"/>
      <c r="AG417" s="105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4">
        <v>19</v>
      </c>
      <c r="B418" s="1054">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3"/>
      <c r="AD418" s="1053"/>
      <c r="AE418" s="1053"/>
      <c r="AF418" s="1053"/>
      <c r="AG418" s="105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4">
        <v>20</v>
      </c>
      <c r="B419" s="1054">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3"/>
      <c r="AD419" s="1053"/>
      <c r="AE419" s="1053"/>
      <c r="AF419" s="1053"/>
      <c r="AG419" s="105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4">
        <v>21</v>
      </c>
      <c r="B420" s="1054">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3"/>
      <c r="AD420" s="1053"/>
      <c r="AE420" s="1053"/>
      <c r="AF420" s="1053"/>
      <c r="AG420" s="105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4">
        <v>22</v>
      </c>
      <c r="B421" s="1054">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3"/>
      <c r="AD421" s="1053"/>
      <c r="AE421" s="1053"/>
      <c r="AF421" s="1053"/>
      <c r="AG421" s="105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4">
        <v>23</v>
      </c>
      <c r="B422" s="1054">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3"/>
      <c r="AD422" s="1053"/>
      <c r="AE422" s="1053"/>
      <c r="AF422" s="1053"/>
      <c r="AG422" s="105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4">
        <v>24</v>
      </c>
      <c r="B423" s="1054">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3"/>
      <c r="AD423" s="1053"/>
      <c r="AE423" s="1053"/>
      <c r="AF423" s="1053"/>
      <c r="AG423" s="105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4">
        <v>25</v>
      </c>
      <c r="B424" s="1054">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3"/>
      <c r="AD424" s="1053"/>
      <c r="AE424" s="1053"/>
      <c r="AF424" s="1053"/>
      <c r="AG424" s="105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4">
        <v>26</v>
      </c>
      <c r="B425" s="1054">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3"/>
      <c r="AD425" s="1053"/>
      <c r="AE425" s="1053"/>
      <c r="AF425" s="1053"/>
      <c r="AG425" s="105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4">
        <v>27</v>
      </c>
      <c r="B426" s="1054">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3"/>
      <c r="AD426" s="1053"/>
      <c r="AE426" s="1053"/>
      <c r="AF426" s="1053"/>
      <c r="AG426" s="105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4">
        <v>28</v>
      </c>
      <c r="B427" s="1054">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3"/>
      <c r="AD427" s="1053"/>
      <c r="AE427" s="1053"/>
      <c r="AF427" s="1053"/>
      <c r="AG427" s="105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4">
        <v>29</v>
      </c>
      <c r="B428" s="1054">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3"/>
      <c r="AD428" s="1053"/>
      <c r="AE428" s="1053"/>
      <c r="AF428" s="1053"/>
      <c r="AG428" s="105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4">
        <v>30</v>
      </c>
      <c r="B429" s="1054">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3"/>
      <c r="AD429" s="1053"/>
      <c r="AE429" s="1053"/>
      <c r="AF429" s="1053"/>
      <c r="AG429" s="105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351</v>
      </c>
      <c r="Z432" s="347"/>
      <c r="AA432" s="347"/>
      <c r="AB432" s="347"/>
      <c r="AC432" s="277" t="s">
        <v>336</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c r="A433" s="1054">
        <v>1</v>
      </c>
      <c r="B433" s="1054">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3"/>
      <c r="AD433" s="1053"/>
      <c r="AE433" s="1053"/>
      <c r="AF433" s="1053"/>
      <c r="AG433" s="105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4">
        <v>2</v>
      </c>
      <c r="B434" s="1054">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3"/>
      <c r="AD434" s="1053"/>
      <c r="AE434" s="1053"/>
      <c r="AF434" s="1053"/>
      <c r="AG434" s="105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4">
        <v>3</v>
      </c>
      <c r="B435" s="1054">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3"/>
      <c r="AD435" s="1053"/>
      <c r="AE435" s="1053"/>
      <c r="AF435" s="1053"/>
      <c r="AG435" s="105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4">
        <v>4</v>
      </c>
      <c r="B436" s="1054">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3"/>
      <c r="AD436" s="1053"/>
      <c r="AE436" s="1053"/>
      <c r="AF436" s="1053"/>
      <c r="AG436" s="105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4">
        <v>5</v>
      </c>
      <c r="B437" s="1054">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3"/>
      <c r="AD437" s="1053"/>
      <c r="AE437" s="1053"/>
      <c r="AF437" s="1053"/>
      <c r="AG437" s="105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4">
        <v>6</v>
      </c>
      <c r="B438" s="1054">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3"/>
      <c r="AD438" s="1053"/>
      <c r="AE438" s="1053"/>
      <c r="AF438" s="1053"/>
      <c r="AG438" s="105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4">
        <v>7</v>
      </c>
      <c r="B439" s="1054">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3"/>
      <c r="AD439" s="1053"/>
      <c r="AE439" s="1053"/>
      <c r="AF439" s="1053"/>
      <c r="AG439" s="105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4">
        <v>8</v>
      </c>
      <c r="B440" s="1054">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3"/>
      <c r="AD440" s="1053"/>
      <c r="AE440" s="1053"/>
      <c r="AF440" s="1053"/>
      <c r="AG440" s="105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4">
        <v>9</v>
      </c>
      <c r="B441" s="1054">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3"/>
      <c r="AD441" s="1053"/>
      <c r="AE441" s="1053"/>
      <c r="AF441" s="1053"/>
      <c r="AG441" s="105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4">
        <v>10</v>
      </c>
      <c r="B442" s="1054">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3"/>
      <c r="AD442" s="1053"/>
      <c r="AE442" s="1053"/>
      <c r="AF442" s="1053"/>
      <c r="AG442" s="105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4">
        <v>11</v>
      </c>
      <c r="B443" s="1054">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3"/>
      <c r="AD443" s="1053"/>
      <c r="AE443" s="1053"/>
      <c r="AF443" s="1053"/>
      <c r="AG443" s="105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4">
        <v>12</v>
      </c>
      <c r="B444" s="1054">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3"/>
      <c r="AD444" s="1053"/>
      <c r="AE444" s="1053"/>
      <c r="AF444" s="1053"/>
      <c r="AG444" s="105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4">
        <v>13</v>
      </c>
      <c r="B445" s="1054">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3"/>
      <c r="AD445" s="1053"/>
      <c r="AE445" s="1053"/>
      <c r="AF445" s="1053"/>
      <c r="AG445" s="105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4">
        <v>14</v>
      </c>
      <c r="B446" s="1054">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3"/>
      <c r="AD446" s="1053"/>
      <c r="AE446" s="1053"/>
      <c r="AF446" s="1053"/>
      <c r="AG446" s="105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4">
        <v>15</v>
      </c>
      <c r="B447" s="1054">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3"/>
      <c r="AD447" s="1053"/>
      <c r="AE447" s="1053"/>
      <c r="AF447" s="1053"/>
      <c r="AG447" s="105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4">
        <v>16</v>
      </c>
      <c r="B448" s="1054">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3"/>
      <c r="AD448" s="1053"/>
      <c r="AE448" s="1053"/>
      <c r="AF448" s="1053"/>
      <c r="AG448" s="105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4">
        <v>17</v>
      </c>
      <c r="B449" s="1054">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3"/>
      <c r="AD449" s="1053"/>
      <c r="AE449" s="1053"/>
      <c r="AF449" s="1053"/>
      <c r="AG449" s="105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4">
        <v>18</v>
      </c>
      <c r="B450" s="1054">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3"/>
      <c r="AD450" s="1053"/>
      <c r="AE450" s="1053"/>
      <c r="AF450" s="1053"/>
      <c r="AG450" s="105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4">
        <v>19</v>
      </c>
      <c r="B451" s="1054">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3"/>
      <c r="AD451" s="1053"/>
      <c r="AE451" s="1053"/>
      <c r="AF451" s="1053"/>
      <c r="AG451" s="105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4">
        <v>20</v>
      </c>
      <c r="B452" s="1054">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3"/>
      <c r="AD452" s="1053"/>
      <c r="AE452" s="1053"/>
      <c r="AF452" s="1053"/>
      <c r="AG452" s="105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4">
        <v>21</v>
      </c>
      <c r="B453" s="1054">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3"/>
      <c r="AD453" s="1053"/>
      <c r="AE453" s="1053"/>
      <c r="AF453" s="1053"/>
      <c r="AG453" s="105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4">
        <v>22</v>
      </c>
      <c r="B454" s="1054">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3"/>
      <c r="AD454" s="1053"/>
      <c r="AE454" s="1053"/>
      <c r="AF454" s="1053"/>
      <c r="AG454" s="105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4">
        <v>23</v>
      </c>
      <c r="B455" s="1054">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3"/>
      <c r="AD455" s="1053"/>
      <c r="AE455" s="1053"/>
      <c r="AF455" s="1053"/>
      <c r="AG455" s="105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4">
        <v>24</v>
      </c>
      <c r="B456" s="1054">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3"/>
      <c r="AD456" s="1053"/>
      <c r="AE456" s="1053"/>
      <c r="AF456" s="1053"/>
      <c r="AG456" s="105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4">
        <v>25</v>
      </c>
      <c r="B457" s="1054">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3"/>
      <c r="AD457" s="1053"/>
      <c r="AE457" s="1053"/>
      <c r="AF457" s="1053"/>
      <c r="AG457" s="105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4">
        <v>26</v>
      </c>
      <c r="B458" s="1054">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3"/>
      <c r="AD458" s="1053"/>
      <c r="AE458" s="1053"/>
      <c r="AF458" s="1053"/>
      <c r="AG458" s="105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4">
        <v>27</v>
      </c>
      <c r="B459" s="1054">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3"/>
      <c r="AD459" s="1053"/>
      <c r="AE459" s="1053"/>
      <c r="AF459" s="1053"/>
      <c r="AG459" s="105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4">
        <v>28</v>
      </c>
      <c r="B460" s="1054">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3"/>
      <c r="AD460" s="1053"/>
      <c r="AE460" s="1053"/>
      <c r="AF460" s="1053"/>
      <c r="AG460" s="105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4">
        <v>29</v>
      </c>
      <c r="B461" s="1054">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3"/>
      <c r="AD461" s="1053"/>
      <c r="AE461" s="1053"/>
      <c r="AF461" s="1053"/>
      <c r="AG461" s="105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4">
        <v>30</v>
      </c>
      <c r="B462" s="1054">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3"/>
      <c r="AD462" s="1053"/>
      <c r="AE462" s="1053"/>
      <c r="AF462" s="1053"/>
      <c r="AG462" s="105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351</v>
      </c>
      <c r="Z465" s="347"/>
      <c r="AA465" s="347"/>
      <c r="AB465" s="347"/>
      <c r="AC465" s="277" t="s">
        <v>336</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c r="A466" s="1054">
        <v>1</v>
      </c>
      <c r="B466" s="1054">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3"/>
      <c r="AD466" s="1053"/>
      <c r="AE466" s="1053"/>
      <c r="AF466" s="1053"/>
      <c r="AG466" s="105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4">
        <v>2</v>
      </c>
      <c r="B467" s="1054">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3"/>
      <c r="AD467" s="1053"/>
      <c r="AE467" s="1053"/>
      <c r="AF467" s="1053"/>
      <c r="AG467" s="105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4">
        <v>3</v>
      </c>
      <c r="B468" s="1054">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3"/>
      <c r="AD468" s="1053"/>
      <c r="AE468" s="1053"/>
      <c r="AF468" s="1053"/>
      <c r="AG468" s="105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4">
        <v>4</v>
      </c>
      <c r="B469" s="1054">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3"/>
      <c r="AD469" s="1053"/>
      <c r="AE469" s="1053"/>
      <c r="AF469" s="1053"/>
      <c r="AG469" s="105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4">
        <v>5</v>
      </c>
      <c r="B470" s="1054">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3"/>
      <c r="AD470" s="1053"/>
      <c r="AE470" s="1053"/>
      <c r="AF470" s="1053"/>
      <c r="AG470" s="105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4">
        <v>6</v>
      </c>
      <c r="B471" s="1054">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3"/>
      <c r="AD471" s="1053"/>
      <c r="AE471" s="1053"/>
      <c r="AF471" s="1053"/>
      <c r="AG471" s="105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4">
        <v>7</v>
      </c>
      <c r="B472" s="1054">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3"/>
      <c r="AD472" s="1053"/>
      <c r="AE472" s="1053"/>
      <c r="AF472" s="1053"/>
      <c r="AG472" s="105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4">
        <v>8</v>
      </c>
      <c r="B473" s="1054">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3"/>
      <c r="AD473" s="1053"/>
      <c r="AE473" s="1053"/>
      <c r="AF473" s="1053"/>
      <c r="AG473" s="105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4">
        <v>9</v>
      </c>
      <c r="B474" s="1054">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3"/>
      <c r="AD474" s="1053"/>
      <c r="AE474" s="1053"/>
      <c r="AF474" s="1053"/>
      <c r="AG474" s="105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4">
        <v>10</v>
      </c>
      <c r="B475" s="1054">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3"/>
      <c r="AD475" s="1053"/>
      <c r="AE475" s="1053"/>
      <c r="AF475" s="1053"/>
      <c r="AG475" s="105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4">
        <v>11</v>
      </c>
      <c r="B476" s="1054">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3"/>
      <c r="AD476" s="1053"/>
      <c r="AE476" s="1053"/>
      <c r="AF476" s="1053"/>
      <c r="AG476" s="105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4">
        <v>12</v>
      </c>
      <c r="B477" s="1054">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3"/>
      <c r="AD477" s="1053"/>
      <c r="AE477" s="1053"/>
      <c r="AF477" s="1053"/>
      <c r="AG477" s="105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4">
        <v>13</v>
      </c>
      <c r="B478" s="1054">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3"/>
      <c r="AD478" s="1053"/>
      <c r="AE478" s="1053"/>
      <c r="AF478" s="1053"/>
      <c r="AG478" s="105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4">
        <v>14</v>
      </c>
      <c r="B479" s="1054">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3"/>
      <c r="AD479" s="1053"/>
      <c r="AE479" s="1053"/>
      <c r="AF479" s="1053"/>
      <c r="AG479" s="105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4">
        <v>15</v>
      </c>
      <c r="B480" s="1054">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3"/>
      <c r="AD480" s="1053"/>
      <c r="AE480" s="1053"/>
      <c r="AF480" s="1053"/>
      <c r="AG480" s="105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4">
        <v>16</v>
      </c>
      <c r="B481" s="1054">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3"/>
      <c r="AD481" s="1053"/>
      <c r="AE481" s="1053"/>
      <c r="AF481" s="1053"/>
      <c r="AG481" s="105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4">
        <v>17</v>
      </c>
      <c r="B482" s="1054">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3"/>
      <c r="AD482" s="1053"/>
      <c r="AE482" s="1053"/>
      <c r="AF482" s="1053"/>
      <c r="AG482" s="105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4">
        <v>18</v>
      </c>
      <c r="B483" s="1054">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3"/>
      <c r="AD483" s="1053"/>
      <c r="AE483" s="1053"/>
      <c r="AF483" s="1053"/>
      <c r="AG483" s="105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4">
        <v>19</v>
      </c>
      <c r="B484" s="1054">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3"/>
      <c r="AD484" s="1053"/>
      <c r="AE484" s="1053"/>
      <c r="AF484" s="1053"/>
      <c r="AG484" s="105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4">
        <v>20</v>
      </c>
      <c r="B485" s="1054">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3"/>
      <c r="AD485" s="1053"/>
      <c r="AE485" s="1053"/>
      <c r="AF485" s="1053"/>
      <c r="AG485" s="105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4">
        <v>21</v>
      </c>
      <c r="B486" s="1054">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3"/>
      <c r="AD486" s="1053"/>
      <c r="AE486" s="1053"/>
      <c r="AF486" s="1053"/>
      <c r="AG486" s="105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4">
        <v>22</v>
      </c>
      <c r="B487" s="1054">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3"/>
      <c r="AD487" s="1053"/>
      <c r="AE487" s="1053"/>
      <c r="AF487" s="1053"/>
      <c r="AG487" s="105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4">
        <v>23</v>
      </c>
      <c r="B488" s="1054">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3"/>
      <c r="AD488" s="1053"/>
      <c r="AE488" s="1053"/>
      <c r="AF488" s="1053"/>
      <c r="AG488" s="105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4">
        <v>24</v>
      </c>
      <c r="B489" s="1054">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3"/>
      <c r="AD489" s="1053"/>
      <c r="AE489" s="1053"/>
      <c r="AF489" s="1053"/>
      <c r="AG489" s="105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4">
        <v>25</v>
      </c>
      <c r="B490" s="1054">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3"/>
      <c r="AD490" s="1053"/>
      <c r="AE490" s="1053"/>
      <c r="AF490" s="1053"/>
      <c r="AG490" s="105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4">
        <v>26</v>
      </c>
      <c r="B491" s="1054">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3"/>
      <c r="AD491" s="1053"/>
      <c r="AE491" s="1053"/>
      <c r="AF491" s="1053"/>
      <c r="AG491" s="105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4">
        <v>27</v>
      </c>
      <c r="B492" s="1054">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3"/>
      <c r="AD492" s="1053"/>
      <c r="AE492" s="1053"/>
      <c r="AF492" s="1053"/>
      <c r="AG492" s="105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4">
        <v>28</v>
      </c>
      <c r="B493" s="1054">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3"/>
      <c r="AD493" s="1053"/>
      <c r="AE493" s="1053"/>
      <c r="AF493" s="1053"/>
      <c r="AG493" s="105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4">
        <v>29</v>
      </c>
      <c r="B494" s="1054">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3"/>
      <c r="AD494" s="1053"/>
      <c r="AE494" s="1053"/>
      <c r="AF494" s="1053"/>
      <c r="AG494" s="105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4">
        <v>30</v>
      </c>
      <c r="B495" s="1054">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3"/>
      <c r="AD495" s="1053"/>
      <c r="AE495" s="1053"/>
      <c r="AF495" s="1053"/>
      <c r="AG495" s="105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351</v>
      </c>
      <c r="Z498" s="347"/>
      <c r="AA498" s="347"/>
      <c r="AB498" s="347"/>
      <c r="AC498" s="277" t="s">
        <v>336</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c r="A499" s="1054">
        <v>1</v>
      </c>
      <c r="B499" s="1054">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3"/>
      <c r="AD499" s="1053"/>
      <c r="AE499" s="1053"/>
      <c r="AF499" s="1053"/>
      <c r="AG499" s="105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4">
        <v>2</v>
      </c>
      <c r="B500" s="1054">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3"/>
      <c r="AD500" s="1053"/>
      <c r="AE500" s="1053"/>
      <c r="AF500" s="1053"/>
      <c r="AG500" s="105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4">
        <v>3</v>
      </c>
      <c r="B501" s="1054">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3"/>
      <c r="AD501" s="1053"/>
      <c r="AE501" s="1053"/>
      <c r="AF501" s="1053"/>
      <c r="AG501" s="105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4">
        <v>4</v>
      </c>
      <c r="B502" s="1054">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3"/>
      <c r="AD502" s="1053"/>
      <c r="AE502" s="1053"/>
      <c r="AF502" s="1053"/>
      <c r="AG502" s="105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4">
        <v>5</v>
      </c>
      <c r="B503" s="1054">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3"/>
      <c r="AD503" s="1053"/>
      <c r="AE503" s="1053"/>
      <c r="AF503" s="1053"/>
      <c r="AG503" s="105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4">
        <v>6</v>
      </c>
      <c r="B504" s="1054">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3"/>
      <c r="AD504" s="1053"/>
      <c r="AE504" s="1053"/>
      <c r="AF504" s="1053"/>
      <c r="AG504" s="105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4">
        <v>7</v>
      </c>
      <c r="B505" s="1054">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3"/>
      <c r="AD505" s="1053"/>
      <c r="AE505" s="1053"/>
      <c r="AF505" s="1053"/>
      <c r="AG505" s="105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4">
        <v>8</v>
      </c>
      <c r="B506" s="1054">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3"/>
      <c r="AD506" s="1053"/>
      <c r="AE506" s="1053"/>
      <c r="AF506" s="1053"/>
      <c r="AG506" s="105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4">
        <v>9</v>
      </c>
      <c r="B507" s="1054">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3"/>
      <c r="AD507" s="1053"/>
      <c r="AE507" s="1053"/>
      <c r="AF507" s="1053"/>
      <c r="AG507" s="105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4">
        <v>10</v>
      </c>
      <c r="B508" s="1054">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3"/>
      <c r="AD508" s="1053"/>
      <c r="AE508" s="1053"/>
      <c r="AF508" s="1053"/>
      <c r="AG508" s="105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4">
        <v>11</v>
      </c>
      <c r="B509" s="1054">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3"/>
      <c r="AD509" s="1053"/>
      <c r="AE509" s="1053"/>
      <c r="AF509" s="1053"/>
      <c r="AG509" s="105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4">
        <v>12</v>
      </c>
      <c r="B510" s="1054">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3"/>
      <c r="AD510" s="1053"/>
      <c r="AE510" s="1053"/>
      <c r="AF510" s="1053"/>
      <c r="AG510" s="105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4">
        <v>13</v>
      </c>
      <c r="B511" s="1054">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3"/>
      <c r="AD511" s="1053"/>
      <c r="AE511" s="1053"/>
      <c r="AF511" s="1053"/>
      <c r="AG511" s="105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4">
        <v>14</v>
      </c>
      <c r="B512" s="1054">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3"/>
      <c r="AD512" s="1053"/>
      <c r="AE512" s="1053"/>
      <c r="AF512" s="1053"/>
      <c r="AG512" s="105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4">
        <v>15</v>
      </c>
      <c r="B513" s="1054">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3"/>
      <c r="AD513" s="1053"/>
      <c r="AE513" s="1053"/>
      <c r="AF513" s="1053"/>
      <c r="AG513" s="105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4">
        <v>16</v>
      </c>
      <c r="B514" s="1054">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3"/>
      <c r="AD514" s="1053"/>
      <c r="AE514" s="1053"/>
      <c r="AF514" s="1053"/>
      <c r="AG514" s="105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4">
        <v>17</v>
      </c>
      <c r="B515" s="1054">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3"/>
      <c r="AD515" s="1053"/>
      <c r="AE515" s="1053"/>
      <c r="AF515" s="1053"/>
      <c r="AG515" s="105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4">
        <v>18</v>
      </c>
      <c r="B516" s="1054">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3"/>
      <c r="AD516" s="1053"/>
      <c r="AE516" s="1053"/>
      <c r="AF516" s="1053"/>
      <c r="AG516" s="105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4">
        <v>19</v>
      </c>
      <c r="B517" s="1054">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3"/>
      <c r="AD517" s="1053"/>
      <c r="AE517" s="1053"/>
      <c r="AF517" s="1053"/>
      <c r="AG517" s="105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4">
        <v>20</v>
      </c>
      <c r="B518" s="1054">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3"/>
      <c r="AD518" s="1053"/>
      <c r="AE518" s="1053"/>
      <c r="AF518" s="1053"/>
      <c r="AG518" s="105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4">
        <v>21</v>
      </c>
      <c r="B519" s="1054">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3"/>
      <c r="AD519" s="1053"/>
      <c r="AE519" s="1053"/>
      <c r="AF519" s="1053"/>
      <c r="AG519" s="105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4">
        <v>22</v>
      </c>
      <c r="B520" s="1054">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3"/>
      <c r="AD520" s="1053"/>
      <c r="AE520" s="1053"/>
      <c r="AF520" s="1053"/>
      <c r="AG520" s="105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4">
        <v>23</v>
      </c>
      <c r="B521" s="1054">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3"/>
      <c r="AD521" s="1053"/>
      <c r="AE521" s="1053"/>
      <c r="AF521" s="1053"/>
      <c r="AG521" s="105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4">
        <v>24</v>
      </c>
      <c r="B522" s="1054">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3"/>
      <c r="AD522" s="1053"/>
      <c r="AE522" s="1053"/>
      <c r="AF522" s="1053"/>
      <c r="AG522" s="105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4">
        <v>25</v>
      </c>
      <c r="B523" s="1054">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3"/>
      <c r="AD523" s="1053"/>
      <c r="AE523" s="1053"/>
      <c r="AF523" s="1053"/>
      <c r="AG523" s="105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4">
        <v>26</v>
      </c>
      <c r="B524" s="1054">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3"/>
      <c r="AD524" s="1053"/>
      <c r="AE524" s="1053"/>
      <c r="AF524" s="1053"/>
      <c r="AG524" s="105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4">
        <v>27</v>
      </c>
      <c r="B525" s="1054">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3"/>
      <c r="AD525" s="1053"/>
      <c r="AE525" s="1053"/>
      <c r="AF525" s="1053"/>
      <c r="AG525" s="105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4">
        <v>28</v>
      </c>
      <c r="B526" s="1054">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3"/>
      <c r="AD526" s="1053"/>
      <c r="AE526" s="1053"/>
      <c r="AF526" s="1053"/>
      <c r="AG526" s="105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4">
        <v>29</v>
      </c>
      <c r="B527" s="1054">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3"/>
      <c r="AD527" s="1053"/>
      <c r="AE527" s="1053"/>
      <c r="AF527" s="1053"/>
      <c r="AG527" s="105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4">
        <v>30</v>
      </c>
      <c r="B528" s="1054">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3"/>
      <c r="AD528" s="1053"/>
      <c r="AE528" s="1053"/>
      <c r="AF528" s="1053"/>
      <c r="AG528" s="105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351</v>
      </c>
      <c r="Z531" s="347"/>
      <c r="AA531" s="347"/>
      <c r="AB531" s="347"/>
      <c r="AC531" s="277" t="s">
        <v>336</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c r="A532" s="1054">
        <v>1</v>
      </c>
      <c r="B532" s="1054">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3"/>
      <c r="AD532" s="1053"/>
      <c r="AE532" s="1053"/>
      <c r="AF532" s="1053"/>
      <c r="AG532" s="105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4">
        <v>2</v>
      </c>
      <c r="B533" s="1054">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3"/>
      <c r="AD533" s="1053"/>
      <c r="AE533" s="1053"/>
      <c r="AF533" s="1053"/>
      <c r="AG533" s="105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4">
        <v>3</v>
      </c>
      <c r="B534" s="1054">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3"/>
      <c r="AD534" s="1053"/>
      <c r="AE534" s="1053"/>
      <c r="AF534" s="1053"/>
      <c r="AG534" s="105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4">
        <v>4</v>
      </c>
      <c r="B535" s="1054">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3"/>
      <c r="AD535" s="1053"/>
      <c r="AE535" s="1053"/>
      <c r="AF535" s="1053"/>
      <c r="AG535" s="105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4">
        <v>5</v>
      </c>
      <c r="B536" s="1054">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3"/>
      <c r="AD536" s="1053"/>
      <c r="AE536" s="1053"/>
      <c r="AF536" s="1053"/>
      <c r="AG536" s="105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4">
        <v>6</v>
      </c>
      <c r="B537" s="1054">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3"/>
      <c r="AD537" s="1053"/>
      <c r="AE537" s="1053"/>
      <c r="AF537" s="1053"/>
      <c r="AG537" s="105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4">
        <v>7</v>
      </c>
      <c r="B538" s="1054">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3"/>
      <c r="AD538" s="1053"/>
      <c r="AE538" s="1053"/>
      <c r="AF538" s="1053"/>
      <c r="AG538" s="105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4">
        <v>8</v>
      </c>
      <c r="B539" s="1054">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3"/>
      <c r="AD539" s="1053"/>
      <c r="AE539" s="1053"/>
      <c r="AF539" s="1053"/>
      <c r="AG539" s="105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4">
        <v>9</v>
      </c>
      <c r="B540" s="1054">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3"/>
      <c r="AD540" s="1053"/>
      <c r="AE540" s="1053"/>
      <c r="AF540" s="1053"/>
      <c r="AG540" s="105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4">
        <v>10</v>
      </c>
      <c r="B541" s="1054">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3"/>
      <c r="AD541" s="1053"/>
      <c r="AE541" s="1053"/>
      <c r="AF541" s="1053"/>
      <c r="AG541" s="105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4">
        <v>11</v>
      </c>
      <c r="B542" s="1054">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3"/>
      <c r="AD542" s="1053"/>
      <c r="AE542" s="1053"/>
      <c r="AF542" s="1053"/>
      <c r="AG542" s="105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4">
        <v>12</v>
      </c>
      <c r="B543" s="1054">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3"/>
      <c r="AD543" s="1053"/>
      <c r="AE543" s="1053"/>
      <c r="AF543" s="1053"/>
      <c r="AG543" s="105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4">
        <v>13</v>
      </c>
      <c r="B544" s="1054">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3"/>
      <c r="AD544" s="1053"/>
      <c r="AE544" s="1053"/>
      <c r="AF544" s="1053"/>
      <c r="AG544" s="105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4">
        <v>14</v>
      </c>
      <c r="B545" s="1054">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3"/>
      <c r="AD545" s="1053"/>
      <c r="AE545" s="1053"/>
      <c r="AF545" s="1053"/>
      <c r="AG545" s="105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4">
        <v>15</v>
      </c>
      <c r="B546" s="1054">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3"/>
      <c r="AD546" s="1053"/>
      <c r="AE546" s="1053"/>
      <c r="AF546" s="1053"/>
      <c r="AG546" s="105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4">
        <v>16</v>
      </c>
      <c r="B547" s="1054">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3"/>
      <c r="AD547" s="1053"/>
      <c r="AE547" s="1053"/>
      <c r="AF547" s="1053"/>
      <c r="AG547" s="105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4">
        <v>17</v>
      </c>
      <c r="B548" s="1054">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3"/>
      <c r="AD548" s="1053"/>
      <c r="AE548" s="1053"/>
      <c r="AF548" s="1053"/>
      <c r="AG548" s="105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4">
        <v>18</v>
      </c>
      <c r="B549" s="1054">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3"/>
      <c r="AD549" s="1053"/>
      <c r="AE549" s="1053"/>
      <c r="AF549" s="1053"/>
      <c r="AG549" s="105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4">
        <v>19</v>
      </c>
      <c r="B550" s="1054">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3"/>
      <c r="AD550" s="1053"/>
      <c r="AE550" s="1053"/>
      <c r="AF550" s="1053"/>
      <c r="AG550" s="105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4">
        <v>20</v>
      </c>
      <c r="B551" s="1054">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3"/>
      <c r="AD551" s="1053"/>
      <c r="AE551" s="1053"/>
      <c r="AF551" s="1053"/>
      <c r="AG551" s="105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4">
        <v>21</v>
      </c>
      <c r="B552" s="1054">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3"/>
      <c r="AD552" s="1053"/>
      <c r="AE552" s="1053"/>
      <c r="AF552" s="1053"/>
      <c r="AG552" s="105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4">
        <v>22</v>
      </c>
      <c r="B553" s="1054">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3"/>
      <c r="AD553" s="1053"/>
      <c r="AE553" s="1053"/>
      <c r="AF553" s="1053"/>
      <c r="AG553" s="105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4">
        <v>23</v>
      </c>
      <c r="B554" s="1054">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3"/>
      <c r="AD554" s="1053"/>
      <c r="AE554" s="1053"/>
      <c r="AF554" s="1053"/>
      <c r="AG554" s="105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4">
        <v>24</v>
      </c>
      <c r="B555" s="1054">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3"/>
      <c r="AD555" s="1053"/>
      <c r="AE555" s="1053"/>
      <c r="AF555" s="1053"/>
      <c r="AG555" s="105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4">
        <v>25</v>
      </c>
      <c r="B556" s="1054">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3"/>
      <c r="AD556" s="1053"/>
      <c r="AE556" s="1053"/>
      <c r="AF556" s="1053"/>
      <c r="AG556" s="105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4">
        <v>26</v>
      </c>
      <c r="B557" s="1054">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3"/>
      <c r="AD557" s="1053"/>
      <c r="AE557" s="1053"/>
      <c r="AF557" s="1053"/>
      <c r="AG557" s="105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4">
        <v>27</v>
      </c>
      <c r="B558" s="1054">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3"/>
      <c r="AD558" s="1053"/>
      <c r="AE558" s="1053"/>
      <c r="AF558" s="1053"/>
      <c r="AG558" s="105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4">
        <v>28</v>
      </c>
      <c r="B559" s="1054">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3"/>
      <c r="AD559" s="1053"/>
      <c r="AE559" s="1053"/>
      <c r="AF559" s="1053"/>
      <c r="AG559" s="105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4">
        <v>29</v>
      </c>
      <c r="B560" s="1054">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3"/>
      <c r="AD560" s="1053"/>
      <c r="AE560" s="1053"/>
      <c r="AF560" s="1053"/>
      <c r="AG560" s="105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4">
        <v>30</v>
      </c>
      <c r="B561" s="1054">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3"/>
      <c r="AD561" s="1053"/>
      <c r="AE561" s="1053"/>
      <c r="AF561" s="1053"/>
      <c r="AG561" s="105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351</v>
      </c>
      <c r="Z564" s="347"/>
      <c r="AA564" s="347"/>
      <c r="AB564" s="347"/>
      <c r="AC564" s="277" t="s">
        <v>336</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c r="A565" s="1054">
        <v>1</v>
      </c>
      <c r="B565" s="1054">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3"/>
      <c r="AD565" s="1053"/>
      <c r="AE565" s="1053"/>
      <c r="AF565" s="1053"/>
      <c r="AG565" s="105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4">
        <v>2</v>
      </c>
      <c r="B566" s="1054">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3"/>
      <c r="AD566" s="1053"/>
      <c r="AE566" s="1053"/>
      <c r="AF566" s="1053"/>
      <c r="AG566" s="105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4">
        <v>3</v>
      </c>
      <c r="B567" s="1054">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3"/>
      <c r="AD567" s="1053"/>
      <c r="AE567" s="1053"/>
      <c r="AF567" s="1053"/>
      <c r="AG567" s="105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4">
        <v>4</v>
      </c>
      <c r="B568" s="1054">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3"/>
      <c r="AD568" s="1053"/>
      <c r="AE568" s="1053"/>
      <c r="AF568" s="1053"/>
      <c r="AG568" s="105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4">
        <v>5</v>
      </c>
      <c r="B569" s="1054">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3"/>
      <c r="AD569" s="1053"/>
      <c r="AE569" s="1053"/>
      <c r="AF569" s="1053"/>
      <c r="AG569" s="105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4">
        <v>6</v>
      </c>
      <c r="B570" s="1054">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3"/>
      <c r="AD570" s="1053"/>
      <c r="AE570" s="1053"/>
      <c r="AF570" s="1053"/>
      <c r="AG570" s="105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4">
        <v>7</v>
      </c>
      <c r="B571" s="1054">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3"/>
      <c r="AD571" s="1053"/>
      <c r="AE571" s="1053"/>
      <c r="AF571" s="1053"/>
      <c r="AG571" s="105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4">
        <v>8</v>
      </c>
      <c r="B572" s="1054">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3"/>
      <c r="AD572" s="1053"/>
      <c r="AE572" s="1053"/>
      <c r="AF572" s="1053"/>
      <c r="AG572" s="105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4">
        <v>9</v>
      </c>
      <c r="B573" s="1054">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3"/>
      <c r="AD573" s="1053"/>
      <c r="AE573" s="1053"/>
      <c r="AF573" s="1053"/>
      <c r="AG573" s="105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4">
        <v>10</v>
      </c>
      <c r="B574" s="1054">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3"/>
      <c r="AD574" s="1053"/>
      <c r="AE574" s="1053"/>
      <c r="AF574" s="1053"/>
      <c r="AG574" s="105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4">
        <v>11</v>
      </c>
      <c r="B575" s="1054">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3"/>
      <c r="AD575" s="1053"/>
      <c r="AE575" s="1053"/>
      <c r="AF575" s="1053"/>
      <c r="AG575" s="105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4">
        <v>12</v>
      </c>
      <c r="B576" s="1054">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3"/>
      <c r="AD576" s="1053"/>
      <c r="AE576" s="1053"/>
      <c r="AF576" s="1053"/>
      <c r="AG576" s="105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4">
        <v>13</v>
      </c>
      <c r="B577" s="1054">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3"/>
      <c r="AD577" s="1053"/>
      <c r="AE577" s="1053"/>
      <c r="AF577" s="1053"/>
      <c r="AG577" s="105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4">
        <v>14</v>
      </c>
      <c r="B578" s="1054">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3"/>
      <c r="AD578" s="1053"/>
      <c r="AE578" s="1053"/>
      <c r="AF578" s="1053"/>
      <c r="AG578" s="105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4">
        <v>15</v>
      </c>
      <c r="B579" s="1054">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3"/>
      <c r="AD579" s="1053"/>
      <c r="AE579" s="1053"/>
      <c r="AF579" s="1053"/>
      <c r="AG579" s="105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4">
        <v>16</v>
      </c>
      <c r="B580" s="1054">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3"/>
      <c r="AD580" s="1053"/>
      <c r="AE580" s="1053"/>
      <c r="AF580" s="1053"/>
      <c r="AG580" s="105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4">
        <v>17</v>
      </c>
      <c r="B581" s="1054">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3"/>
      <c r="AD581" s="1053"/>
      <c r="AE581" s="1053"/>
      <c r="AF581" s="1053"/>
      <c r="AG581" s="105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4">
        <v>18</v>
      </c>
      <c r="B582" s="1054">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3"/>
      <c r="AD582" s="1053"/>
      <c r="AE582" s="1053"/>
      <c r="AF582" s="1053"/>
      <c r="AG582" s="105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4">
        <v>19</v>
      </c>
      <c r="B583" s="1054">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3"/>
      <c r="AD583" s="1053"/>
      <c r="AE583" s="1053"/>
      <c r="AF583" s="1053"/>
      <c r="AG583" s="105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4">
        <v>20</v>
      </c>
      <c r="B584" s="1054">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3"/>
      <c r="AD584" s="1053"/>
      <c r="AE584" s="1053"/>
      <c r="AF584" s="1053"/>
      <c r="AG584" s="105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4">
        <v>21</v>
      </c>
      <c r="B585" s="1054">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3"/>
      <c r="AD585" s="1053"/>
      <c r="AE585" s="1053"/>
      <c r="AF585" s="1053"/>
      <c r="AG585" s="105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4">
        <v>22</v>
      </c>
      <c r="B586" s="1054">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3"/>
      <c r="AD586" s="1053"/>
      <c r="AE586" s="1053"/>
      <c r="AF586" s="1053"/>
      <c r="AG586" s="105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4">
        <v>23</v>
      </c>
      <c r="B587" s="1054">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3"/>
      <c r="AD587" s="1053"/>
      <c r="AE587" s="1053"/>
      <c r="AF587" s="1053"/>
      <c r="AG587" s="105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4">
        <v>24</v>
      </c>
      <c r="B588" s="1054">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3"/>
      <c r="AD588" s="1053"/>
      <c r="AE588" s="1053"/>
      <c r="AF588" s="1053"/>
      <c r="AG588" s="105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4">
        <v>25</v>
      </c>
      <c r="B589" s="1054">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3"/>
      <c r="AD589" s="1053"/>
      <c r="AE589" s="1053"/>
      <c r="AF589" s="1053"/>
      <c r="AG589" s="105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4">
        <v>26</v>
      </c>
      <c r="B590" s="1054">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3"/>
      <c r="AD590" s="1053"/>
      <c r="AE590" s="1053"/>
      <c r="AF590" s="1053"/>
      <c r="AG590" s="105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4">
        <v>27</v>
      </c>
      <c r="B591" s="1054">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3"/>
      <c r="AD591" s="1053"/>
      <c r="AE591" s="1053"/>
      <c r="AF591" s="1053"/>
      <c r="AG591" s="105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4">
        <v>28</v>
      </c>
      <c r="B592" s="1054">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3"/>
      <c r="AD592" s="1053"/>
      <c r="AE592" s="1053"/>
      <c r="AF592" s="1053"/>
      <c r="AG592" s="105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4">
        <v>29</v>
      </c>
      <c r="B593" s="1054">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3"/>
      <c r="AD593" s="1053"/>
      <c r="AE593" s="1053"/>
      <c r="AF593" s="1053"/>
      <c r="AG593" s="105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4">
        <v>30</v>
      </c>
      <c r="B594" s="1054">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3"/>
      <c r="AD594" s="1053"/>
      <c r="AE594" s="1053"/>
      <c r="AF594" s="1053"/>
      <c r="AG594" s="105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351</v>
      </c>
      <c r="Z597" s="347"/>
      <c r="AA597" s="347"/>
      <c r="AB597" s="347"/>
      <c r="AC597" s="277" t="s">
        <v>336</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c r="A598" s="1054">
        <v>1</v>
      </c>
      <c r="B598" s="1054">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3"/>
      <c r="AD598" s="1053"/>
      <c r="AE598" s="1053"/>
      <c r="AF598" s="1053"/>
      <c r="AG598" s="105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4">
        <v>2</v>
      </c>
      <c r="B599" s="1054">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3"/>
      <c r="AD599" s="1053"/>
      <c r="AE599" s="1053"/>
      <c r="AF599" s="1053"/>
      <c r="AG599" s="105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4">
        <v>3</v>
      </c>
      <c r="B600" s="1054">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3"/>
      <c r="AD600" s="1053"/>
      <c r="AE600" s="1053"/>
      <c r="AF600" s="1053"/>
      <c r="AG600" s="105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4">
        <v>4</v>
      </c>
      <c r="B601" s="1054">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3"/>
      <c r="AD601" s="1053"/>
      <c r="AE601" s="1053"/>
      <c r="AF601" s="1053"/>
      <c r="AG601" s="105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4">
        <v>5</v>
      </c>
      <c r="B602" s="1054">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3"/>
      <c r="AD602" s="1053"/>
      <c r="AE602" s="1053"/>
      <c r="AF602" s="1053"/>
      <c r="AG602" s="105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4">
        <v>6</v>
      </c>
      <c r="B603" s="1054">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3"/>
      <c r="AD603" s="1053"/>
      <c r="AE603" s="1053"/>
      <c r="AF603" s="1053"/>
      <c r="AG603" s="105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4">
        <v>7</v>
      </c>
      <c r="B604" s="1054">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3"/>
      <c r="AD604" s="1053"/>
      <c r="AE604" s="1053"/>
      <c r="AF604" s="1053"/>
      <c r="AG604" s="105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4">
        <v>8</v>
      </c>
      <c r="B605" s="1054">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3"/>
      <c r="AD605" s="1053"/>
      <c r="AE605" s="1053"/>
      <c r="AF605" s="1053"/>
      <c r="AG605" s="105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4">
        <v>9</v>
      </c>
      <c r="B606" s="1054">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3"/>
      <c r="AD606" s="1053"/>
      <c r="AE606" s="1053"/>
      <c r="AF606" s="1053"/>
      <c r="AG606" s="105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4">
        <v>10</v>
      </c>
      <c r="B607" s="1054">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3"/>
      <c r="AD607" s="1053"/>
      <c r="AE607" s="1053"/>
      <c r="AF607" s="1053"/>
      <c r="AG607" s="105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4">
        <v>11</v>
      </c>
      <c r="B608" s="1054">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3"/>
      <c r="AD608" s="1053"/>
      <c r="AE608" s="1053"/>
      <c r="AF608" s="1053"/>
      <c r="AG608" s="105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4">
        <v>12</v>
      </c>
      <c r="B609" s="1054">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3"/>
      <c r="AD609" s="1053"/>
      <c r="AE609" s="1053"/>
      <c r="AF609" s="1053"/>
      <c r="AG609" s="105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4">
        <v>13</v>
      </c>
      <c r="B610" s="1054">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3"/>
      <c r="AD610" s="1053"/>
      <c r="AE610" s="1053"/>
      <c r="AF610" s="1053"/>
      <c r="AG610" s="105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4">
        <v>14</v>
      </c>
      <c r="B611" s="1054">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3"/>
      <c r="AD611" s="1053"/>
      <c r="AE611" s="1053"/>
      <c r="AF611" s="1053"/>
      <c r="AG611" s="105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4">
        <v>15</v>
      </c>
      <c r="B612" s="1054">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3"/>
      <c r="AD612" s="1053"/>
      <c r="AE612" s="1053"/>
      <c r="AF612" s="1053"/>
      <c r="AG612" s="105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4">
        <v>16</v>
      </c>
      <c r="B613" s="1054">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3"/>
      <c r="AD613" s="1053"/>
      <c r="AE613" s="1053"/>
      <c r="AF613" s="1053"/>
      <c r="AG613" s="105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4">
        <v>17</v>
      </c>
      <c r="B614" s="1054">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3"/>
      <c r="AD614" s="1053"/>
      <c r="AE614" s="1053"/>
      <c r="AF614" s="1053"/>
      <c r="AG614" s="105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4">
        <v>18</v>
      </c>
      <c r="B615" s="1054">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3"/>
      <c r="AD615" s="1053"/>
      <c r="AE615" s="1053"/>
      <c r="AF615" s="1053"/>
      <c r="AG615" s="105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4">
        <v>19</v>
      </c>
      <c r="B616" s="1054">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3"/>
      <c r="AD616" s="1053"/>
      <c r="AE616" s="1053"/>
      <c r="AF616" s="1053"/>
      <c r="AG616" s="105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4">
        <v>20</v>
      </c>
      <c r="B617" s="1054">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3"/>
      <c r="AD617" s="1053"/>
      <c r="AE617" s="1053"/>
      <c r="AF617" s="1053"/>
      <c r="AG617" s="105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4">
        <v>21</v>
      </c>
      <c r="B618" s="1054">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3"/>
      <c r="AD618" s="1053"/>
      <c r="AE618" s="1053"/>
      <c r="AF618" s="1053"/>
      <c r="AG618" s="105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4">
        <v>22</v>
      </c>
      <c r="B619" s="1054">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3"/>
      <c r="AD619" s="1053"/>
      <c r="AE619" s="1053"/>
      <c r="AF619" s="1053"/>
      <c r="AG619" s="105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4">
        <v>23</v>
      </c>
      <c r="B620" s="1054">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3"/>
      <c r="AD620" s="1053"/>
      <c r="AE620" s="1053"/>
      <c r="AF620" s="1053"/>
      <c r="AG620" s="105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4">
        <v>24</v>
      </c>
      <c r="B621" s="1054">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3"/>
      <c r="AD621" s="1053"/>
      <c r="AE621" s="1053"/>
      <c r="AF621" s="1053"/>
      <c r="AG621" s="105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4">
        <v>25</v>
      </c>
      <c r="B622" s="1054">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3"/>
      <c r="AD622" s="1053"/>
      <c r="AE622" s="1053"/>
      <c r="AF622" s="1053"/>
      <c r="AG622" s="105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4">
        <v>26</v>
      </c>
      <c r="B623" s="1054">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3"/>
      <c r="AD623" s="1053"/>
      <c r="AE623" s="1053"/>
      <c r="AF623" s="1053"/>
      <c r="AG623" s="105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4">
        <v>27</v>
      </c>
      <c r="B624" s="1054">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3"/>
      <c r="AD624" s="1053"/>
      <c r="AE624" s="1053"/>
      <c r="AF624" s="1053"/>
      <c r="AG624" s="105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4">
        <v>28</v>
      </c>
      <c r="B625" s="1054">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3"/>
      <c r="AD625" s="1053"/>
      <c r="AE625" s="1053"/>
      <c r="AF625" s="1053"/>
      <c r="AG625" s="105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4">
        <v>29</v>
      </c>
      <c r="B626" s="1054">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3"/>
      <c r="AD626" s="1053"/>
      <c r="AE626" s="1053"/>
      <c r="AF626" s="1053"/>
      <c r="AG626" s="105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4">
        <v>30</v>
      </c>
      <c r="B627" s="1054">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3"/>
      <c r="AD627" s="1053"/>
      <c r="AE627" s="1053"/>
      <c r="AF627" s="1053"/>
      <c r="AG627" s="105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351</v>
      </c>
      <c r="Z630" s="347"/>
      <c r="AA630" s="347"/>
      <c r="AB630" s="347"/>
      <c r="AC630" s="277" t="s">
        <v>336</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c r="A631" s="1054">
        <v>1</v>
      </c>
      <c r="B631" s="1054">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3"/>
      <c r="AD631" s="1053"/>
      <c r="AE631" s="1053"/>
      <c r="AF631" s="1053"/>
      <c r="AG631" s="105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4">
        <v>2</v>
      </c>
      <c r="B632" s="1054">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3"/>
      <c r="AD632" s="1053"/>
      <c r="AE632" s="1053"/>
      <c r="AF632" s="1053"/>
      <c r="AG632" s="105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4">
        <v>3</v>
      </c>
      <c r="B633" s="1054">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3"/>
      <c r="AD633" s="1053"/>
      <c r="AE633" s="1053"/>
      <c r="AF633" s="1053"/>
      <c r="AG633" s="105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4">
        <v>4</v>
      </c>
      <c r="B634" s="1054">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3"/>
      <c r="AD634" s="1053"/>
      <c r="AE634" s="1053"/>
      <c r="AF634" s="1053"/>
      <c r="AG634" s="105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4">
        <v>5</v>
      </c>
      <c r="B635" s="1054">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3"/>
      <c r="AD635" s="1053"/>
      <c r="AE635" s="1053"/>
      <c r="AF635" s="1053"/>
      <c r="AG635" s="105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4">
        <v>6</v>
      </c>
      <c r="B636" s="1054">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3"/>
      <c r="AD636" s="1053"/>
      <c r="AE636" s="1053"/>
      <c r="AF636" s="1053"/>
      <c r="AG636" s="105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4">
        <v>7</v>
      </c>
      <c r="B637" s="1054">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3"/>
      <c r="AD637" s="1053"/>
      <c r="AE637" s="1053"/>
      <c r="AF637" s="1053"/>
      <c r="AG637" s="105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4">
        <v>8</v>
      </c>
      <c r="B638" s="1054">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3"/>
      <c r="AD638" s="1053"/>
      <c r="AE638" s="1053"/>
      <c r="AF638" s="1053"/>
      <c r="AG638" s="105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4">
        <v>9</v>
      </c>
      <c r="B639" s="1054">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3"/>
      <c r="AD639" s="1053"/>
      <c r="AE639" s="1053"/>
      <c r="AF639" s="1053"/>
      <c r="AG639" s="105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4">
        <v>10</v>
      </c>
      <c r="B640" s="1054">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3"/>
      <c r="AD640" s="1053"/>
      <c r="AE640" s="1053"/>
      <c r="AF640" s="1053"/>
      <c r="AG640" s="105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4">
        <v>11</v>
      </c>
      <c r="B641" s="1054">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3"/>
      <c r="AD641" s="1053"/>
      <c r="AE641" s="1053"/>
      <c r="AF641" s="1053"/>
      <c r="AG641" s="105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4">
        <v>12</v>
      </c>
      <c r="B642" s="1054">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3"/>
      <c r="AD642" s="1053"/>
      <c r="AE642" s="1053"/>
      <c r="AF642" s="1053"/>
      <c r="AG642" s="105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4">
        <v>13</v>
      </c>
      <c r="B643" s="1054">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3"/>
      <c r="AD643" s="1053"/>
      <c r="AE643" s="1053"/>
      <c r="AF643" s="1053"/>
      <c r="AG643" s="105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4">
        <v>14</v>
      </c>
      <c r="B644" s="1054">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3"/>
      <c r="AD644" s="1053"/>
      <c r="AE644" s="1053"/>
      <c r="AF644" s="1053"/>
      <c r="AG644" s="105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4">
        <v>15</v>
      </c>
      <c r="B645" s="1054">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3"/>
      <c r="AD645" s="1053"/>
      <c r="AE645" s="1053"/>
      <c r="AF645" s="1053"/>
      <c r="AG645" s="105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4">
        <v>16</v>
      </c>
      <c r="B646" s="1054">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3"/>
      <c r="AD646" s="1053"/>
      <c r="AE646" s="1053"/>
      <c r="AF646" s="1053"/>
      <c r="AG646" s="105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4">
        <v>17</v>
      </c>
      <c r="B647" s="1054">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3"/>
      <c r="AD647" s="1053"/>
      <c r="AE647" s="1053"/>
      <c r="AF647" s="1053"/>
      <c r="AG647" s="105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4">
        <v>18</v>
      </c>
      <c r="B648" s="1054">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3"/>
      <c r="AD648" s="1053"/>
      <c r="AE648" s="1053"/>
      <c r="AF648" s="1053"/>
      <c r="AG648" s="105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4">
        <v>19</v>
      </c>
      <c r="B649" s="1054">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3"/>
      <c r="AD649" s="1053"/>
      <c r="AE649" s="1053"/>
      <c r="AF649" s="1053"/>
      <c r="AG649" s="105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4">
        <v>20</v>
      </c>
      <c r="B650" s="1054">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3"/>
      <c r="AD650" s="1053"/>
      <c r="AE650" s="1053"/>
      <c r="AF650" s="1053"/>
      <c r="AG650" s="105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4">
        <v>21</v>
      </c>
      <c r="B651" s="1054">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3"/>
      <c r="AD651" s="1053"/>
      <c r="AE651" s="1053"/>
      <c r="AF651" s="1053"/>
      <c r="AG651" s="105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4">
        <v>22</v>
      </c>
      <c r="B652" s="1054">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3"/>
      <c r="AD652" s="1053"/>
      <c r="AE652" s="1053"/>
      <c r="AF652" s="1053"/>
      <c r="AG652" s="105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4">
        <v>23</v>
      </c>
      <c r="B653" s="1054">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3"/>
      <c r="AD653" s="1053"/>
      <c r="AE653" s="1053"/>
      <c r="AF653" s="1053"/>
      <c r="AG653" s="105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4">
        <v>24</v>
      </c>
      <c r="B654" s="1054">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3"/>
      <c r="AD654" s="1053"/>
      <c r="AE654" s="1053"/>
      <c r="AF654" s="1053"/>
      <c r="AG654" s="105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4">
        <v>25</v>
      </c>
      <c r="B655" s="1054">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3"/>
      <c r="AD655" s="1053"/>
      <c r="AE655" s="1053"/>
      <c r="AF655" s="1053"/>
      <c r="AG655" s="105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4">
        <v>26</v>
      </c>
      <c r="B656" s="1054">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3"/>
      <c r="AD656" s="1053"/>
      <c r="AE656" s="1053"/>
      <c r="AF656" s="1053"/>
      <c r="AG656" s="105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4">
        <v>27</v>
      </c>
      <c r="B657" s="1054">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3"/>
      <c r="AD657" s="1053"/>
      <c r="AE657" s="1053"/>
      <c r="AF657" s="1053"/>
      <c r="AG657" s="105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4">
        <v>28</v>
      </c>
      <c r="B658" s="1054">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3"/>
      <c r="AD658" s="1053"/>
      <c r="AE658" s="1053"/>
      <c r="AF658" s="1053"/>
      <c r="AG658" s="105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4">
        <v>29</v>
      </c>
      <c r="B659" s="1054">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3"/>
      <c r="AD659" s="1053"/>
      <c r="AE659" s="1053"/>
      <c r="AF659" s="1053"/>
      <c r="AG659" s="105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4">
        <v>30</v>
      </c>
      <c r="B660" s="1054">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3"/>
      <c r="AD660" s="1053"/>
      <c r="AE660" s="1053"/>
      <c r="AF660" s="1053"/>
      <c r="AG660" s="105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351</v>
      </c>
      <c r="Z663" s="347"/>
      <c r="AA663" s="347"/>
      <c r="AB663" s="347"/>
      <c r="AC663" s="277" t="s">
        <v>336</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c r="A664" s="1054">
        <v>1</v>
      </c>
      <c r="B664" s="1054">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3"/>
      <c r="AD664" s="1053"/>
      <c r="AE664" s="1053"/>
      <c r="AF664" s="1053"/>
      <c r="AG664" s="105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4">
        <v>2</v>
      </c>
      <c r="B665" s="1054">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3"/>
      <c r="AD665" s="1053"/>
      <c r="AE665" s="1053"/>
      <c r="AF665" s="1053"/>
      <c r="AG665" s="105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4">
        <v>3</v>
      </c>
      <c r="B666" s="1054">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3"/>
      <c r="AD666" s="1053"/>
      <c r="AE666" s="1053"/>
      <c r="AF666" s="1053"/>
      <c r="AG666" s="105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4">
        <v>4</v>
      </c>
      <c r="B667" s="1054">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3"/>
      <c r="AD667" s="1053"/>
      <c r="AE667" s="1053"/>
      <c r="AF667" s="1053"/>
      <c r="AG667" s="105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4">
        <v>5</v>
      </c>
      <c r="B668" s="1054">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3"/>
      <c r="AD668" s="1053"/>
      <c r="AE668" s="1053"/>
      <c r="AF668" s="1053"/>
      <c r="AG668" s="105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4">
        <v>6</v>
      </c>
      <c r="B669" s="1054">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3"/>
      <c r="AD669" s="1053"/>
      <c r="AE669" s="1053"/>
      <c r="AF669" s="1053"/>
      <c r="AG669" s="105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4">
        <v>7</v>
      </c>
      <c r="B670" s="1054">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3"/>
      <c r="AD670" s="1053"/>
      <c r="AE670" s="1053"/>
      <c r="AF670" s="1053"/>
      <c r="AG670" s="105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4">
        <v>8</v>
      </c>
      <c r="B671" s="1054">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3"/>
      <c r="AD671" s="1053"/>
      <c r="AE671" s="1053"/>
      <c r="AF671" s="1053"/>
      <c r="AG671" s="105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4">
        <v>9</v>
      </c>
      <c r="B672" s="1054">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3"/>
      <c r="AD672" s="1053"/>
      <c r="AE672" s="1053"/>
      <c r="AF672" s="1053"/>
      <c r="AG672" s="105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4">
        <v>10</v>
      </c>
      <c r="B673" s="1054">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3"/>
      <c r="AD673" s="1053"/>
      <c r="AE673" s="1053"/>
      <c r="AF673" s="1053"/>
      <c r="AG673" s="105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4">
        <v>11</v>
      </c>
      <c r="B674" s="1054">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3"/>
      <c r="AD674" s="1053"/>
      <c r="AE674" s="1053"/>
      <c r="AF674" s="1053"/>
      <c r="AG674" s="105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4">
        <v>12</v>
      </c>
      <c r="B675" s="1054">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3"/>
      <c r="AD675" s="1053"/>
      <c r="AE675" s="1053"/>
      <c r="AF675" s="1053"/>
      <c r="AG675" s="105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4">
        <v>13</v>
      </c>
      <c r="B676" s="1054">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3"/>
      <c r="AD676" s="1053"/>
      <c r="AE676" s="1053"/>
      <c r="AF676" s="1053"/>
      <c r="AG676" s="105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4">
        <v>14</v>
      </c>
      <c r="B677" s="1054">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3"/>
      <c r="AD677" s="1053"/>
      <c r="AE677" s="1053"/>
      <c r="AF677" s="1053"/>
      <c r="AG677" s="105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4">
        <v>15</v>
      </c>
      <c r="B678" s="1054">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3"/>
      <c r="AD678" s="1053"/>
      <c r="AE678" s="1053"/>
      <c r="AF678" s="1053"/>
      <c r="AG678" s="105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4">
        <v>16</v>
      </c>
      <c r="B679" s="1054">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3"/>
      <c r="AD679" s="1053"/>
      <c r="AE679" s="1053"/>
      <c r="AF679" s="1053"/>
      <c r="AG679" s="105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4">
        <v>17</v>
      </c>
      <c r="B680" s="1054">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3"/>
      <c r="AD680" s="1053"/>
      <c r="AE680" s="1053"/>
      <c r="AF680" s="1053"/>
      <c r="AG680" s="105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4">
        <v>18</v>
      </c>
      <c r="B681" s="1054">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3"/>
      <c r="AD681" s="1053"/>
      <c r="AE681" s="1053"/>
      <c r="AF681" s="1053"/>
      <c r="AG681" s="105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4">
        <v>19</v>
      </c>
      <c r="B682" s="1054">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3"/>
      <c r="AD682" s="1053"/>
      <c r="AE682" s="1053"/>
      <c r="AF682" s="1053"/>
      <c r="AG682" s="105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4">
        <v>20</v>
      </c>
      <c r="B683" s="1054">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3"/>
      <c r="AD683" s="1053"/>
      <c r="AE683" s="1053"/>
      <c r="AF683" s="1053"/>
      <c r="AG683" s="105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4">
        <v>21</v>
      </c>
      <c r="B684" s="1054">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3"/>
      <c r="AD684" s="1053"/>
      <c r="AE684" s="1053"/>
      <c r="AF684" s="1053"/>
      <c r="AG684" s="105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4">
        <v>22</v>
      </c>
      <c r="B685" s="1054">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3"/>
      <c r="AD685" s="1053"/>
      <c r="AE685" s="1053"/>
      <c r="AF685" s="1053"/>
      <c r="AG685" s="105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4">
        <v>23</v>
      </c>
      <c r="B686" s="1054">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3"/>
      <c r="AD686" s="1053"/>
      <c r="AE686" s="1053"/>
      <c r="AF686" s="1053"/>
      <c r="AG686" s="105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4">
        <v>24</v>
      </c>
      <c r="B687" s="1054">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3"/>
      <c r="AD687" s="1053"/>
      <c r="AE687" s="1053"/>
      <c r="AF687" s="1053"/>
      <c r="AG687" s="105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4">
        <v>25</v>
      </c>
      <c r="B688" s="1054">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3"/>
      <c r="AD688" s="1053"/>
      <c r="AE688" s="1053"/>
      <c r="AF688" s="1053"/>
      <c r="AG688" s="105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4">
        <v>26</v>
      </c>
      <c r="B689" s="1054">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3"/>
      <c r="AD689" s="1053"/>
      <c r="AE689" s="1053"/>
      <c r="AF689" s="1053"/>
      <c r="AG689" s="105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4">
        <v>27</v>
      </c>
      <c r="B690" s="1054">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3"/>
      <c r="AD690" s="1053"/>
      <c r="AE690" s="1053"/>
      <c r="AF690" s="1053"/>
      <c r="AG690" s="105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4">
        <v>28</v>
      </c>
      <c r="B691" s="1054">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3"/>
      <c r="AD691" s="1053"/>
      <c r="AE691" s="1053"/>
      <c r="AF691" s="1053"/>
      <c r="AG691" s="105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4">
        <v>29</v>
      </c>
      <c r="B692" s="1054">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3"/>
      <c r="AD692" s="1053"/>
      <c r="AE692" s="1053"/>
      <c r="AF692" s="1053"/>
      <c r="AG692" s="105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4">
        <v>30</v>
      </c>
      <c r="B693" s="1054">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3"/>
      <c r="AD693" s="1053"/>
      <c r="AE693" s="1053"/>
      <c r="AF693" s="1053"/>
      <c r="AG693" s="105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351</v>
      </c>
      <c r="Z696" s="347"/>
      <c r="AA696" s="347"/>
      <c r="AB696" s="347"/>
      <c r="AC696" s="277" t="s">
        <v>336</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c r="A697" s="1054">
        <v>1</v>
      </c>
      <c r="B697" s="1054">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3"/>
      <c r="AD697" s="1053"/>
      <c r="AE697" s="1053"/>
      <c r="AF697" s="1053"/>
      <c r="AG697" s="105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4">
        <v>2</v>
      </c>
      <c r="B698" s="1054">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3"/>
      <c r="AD698" s="1053"/>
      <c r="AE698" s="1053"/>
      <c r="AF698" s="1053"/>
      <c r="AG698" s="105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4">
        <v>3</v>
      </c>
      <c r="B699" s="1054">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3"/>
      <c r="AD699" s="1053"/>
      <c r="AE699" s="1053"/>
      <c r="AF699" s="1053"/>
      <c r="AG699" s="105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4">
        <v>4</v>
      </c>
      <c r="B700" s="1054">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3"/>
      <c r="AD700" s="1053"/>
      <c r="AE700" s="1053"/>
      <c r="AF700" s="1053"/>
      <c r="AG700" s="105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4">
        <v>5</v>
      </c>
      <c r="B701" s="1054">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3"/>
      <c r="AD701" s="1053"/>
      <c r="AE701" s="1053"/>
      <c r="AF701" s="1053"/>
      <c r="AG701" s="105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4">
        <v>6</v>
      </c>
      <c r="B702" s="1054">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3"/>
      <c r="AD702" s="1053"/>
      <c r="AE702" s="1053"/>
      <c r="AF702" s="1053"/>
      <c r="AG702" s="105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4">
        <v>7</v>
      </c>
      <c r="B703" s="1054">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3"/>
      <c r="AD703" s="1053"/>
      <c r="AE703" s="1053"/>
      <c r="AF703" s="1053"/>
      <c r="AG703" s="105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4">
        <v>8</v>
      </c>
      <c r="B704" s="1054">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3"/>
      <c r="AD704" s="1053"/>
      <c r="AE704" s="1053"/>
      <c r="AF704" s="1053"/>
      <c r="AG704" s="105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4">
        <v>9</v>
      </c>
      <c r="B705" s="1054">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3"/>
      <c r="AD705" s="1053"/>
      <c r="AE705" s="1053"/>
      <c r="AF705" s="1053"/>
      <c r="AG705" s="105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4">
        <v>10</v>
      </c>
      <c r="B706" s="1054">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3"/>
      <c r="AD706" s="1053"/>
      <c r="AE706" s="1053"/>
      <c r="AF706" s="1053"/>
      <c r="AG706" s="105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4">
        <v>11</v>
      </c>
      <c r="B707" s="1054">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3"/>
      <c r="AD707" s="1053"/>
      <c r="AE707" s="1053"/>
      <c r="AF707" s="1053"/>
      <c r="AG707" s="105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4">
        <v>12</v>
      </c>
      <c r="B708" s="1054">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3"/>
      <c r="AD708" s="1053"/>
      <c r="AE708" s="1053"/>
      <c r="AF708" s="1053"/>
      <c r="AG708" s="105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4">
        <v>13</v>
      </c>
      <c r="B709" s="1054">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3"/>
      <c r="AD709" s="1053"/>
      <c r="AE709" s="1053"/>
      <c r="AF709" s="1053"/>
      <c r="AG709" s="105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4">
        <v>14</v>
      </c>
      <c r="B710" s="1054">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3"/>
      <c r="AD710" s="1053"/>
      <c r="AE710" s="1053"/>
      <c r="AF710" s="1053"/>
      <c r="AG710" s="105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4">
        <v>15</v>
      </c>
      <c r="B711" s="1054">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3"/>
      <c r="AD711" s="1053"/>
      <c r="AE711" s="1053"/>
      <c r="AF711" s="1053"/>
      <c r="AG711" s="105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4">
        <v>16</v>
      </c>
      <c r="B712" s="1054">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3"/>
      <c r="AD712" s="1053"/>
      <c r="AE712" s="1053"/>
      <c r="AF712" s="1053"/>
      <c r="AG712" s="105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4">
        <v>17</v>
      </c>
      <c r="B713" s="1054">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3"/>
      <c r="AD713" s="1053"/>
      <c r="AE713" s="1053"/>
      <c r="AF713" s="1053"/>
      <c r="AG713" s="105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4">
        <v>18</v>
      </c>
      <c r="B714" s="1054">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3"/>
      <c r="AD714" s="1053"/>
      <c r="AE714" s="1053"/>
      <c r="AF714" s="1053"/>
      <c r="AG714" s="105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4">
        <v>19</v>
      </c>
      <c r="B715" s="1054">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3"/>
      <c r="AD715" s="1053"/>
      <c r="AE715" s="1053"/>
      <c r="AF715" s="1053"/>
      <c r="AG715" s="105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4">
        <v>20</v>
      </c>
      <c r="B716" s="1054">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3"/>
      <c r="AD716" s="1053"/>
      <c r="AE716" s="1053"/>
      <c r="AF716" s="1053"/>
      <c r="AG716" s="105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4">
        <v>21</v>
      </c>
      <c r="B717" s="1054">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3"/>
      <c r="AD717" s="1053"/>
      <c r="AE717" s="1053"/>
      <c r="AF717" s="1053"/>
      <c r="AG717" s="105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4">
        <v>22</v>
      </c>
      <c r="B718" s="1054">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3"/>
      <c r="AD718" s="1053"/>
      <c r="AE718" s="1053"/>
      <c r="AF718" s="1053"/>
      <c r="AG718" s="105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4">
        <v>23</v>
      </c>
      <c r="B719" s="1054">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3"/>
      <c r="AD719" s="1053"/>
      <c r="AE719" s="1053"/>
      <c r="AF719" s="1053"/>
      <c r="AG719" s="105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4">
        <v>24</v>
      </c>
      <c r="B720" s="1054">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3"/>
      <c r="AD720" s="1053"/>
      <c r="AE720" s="1053"/>
      <c r="AF720" s="1053"/>
      <c r="AG720" s="105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4">
        <v>25</v>
      </c>
      <c r="B721" s="1054">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3"/>
      <c r="AD721" s="1053"/>
      <c r="AE721" s="1053"/>
      <c r="AF721" s="1053"/>
      <c r="AG721" s="105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4">
        <v>26</v>
      </c>
      <c r="B722" s="1054">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3"/>
      <c r="AD722" s="1053"/>
      <c r="AE722" s="1053"/>
      <c r="AF722" s="1053"/>
      <c r="AG722" s="105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4">
        <v>27</v>
      </c>
      <c r="B723" s="1054">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3"/>
      <c r="AD723" s="1053"/>
      <c r="AE723" s="1053"/>
      <c r="AF723" s="1053"/>
      <c r="AG723" s="105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4">
        <v>28</v>
      </c>
      <c r="B724" s="1054">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3"/>
      <c r="AD724" s="1053"/>
      <c r="AE724" s="1053"/>
      <c r="AF724" s="1053"/>
      <c r="AG724" s="105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4">
        <v>29</v>
      </c>
      <c r="B725" s="1054">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3"/>
      <c r="AD725" s="1053"/>
      <c r="AE725" s="1053"/>
      <c r="AF725" s="1053"/>
      <c r="AG725" s="105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4">
        <v>30</v>
      </c>
      <c r="B726" s="1054">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3"/>
      <c r="AD726" s="1053"/>
      <c r="AE726" s="1053"/>
      <c r="AF726" s="1053"/>
      <c r="AG726" s="105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351</v>
      </c>
      <c r="Z729" s="347"/>
      <c r="AA729" s="347"/>
      <c r="AB729" s="347"/>
      <c r="AC729" s="277" t="s">
        <v>336</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c r="A730" s="1054">
        <v>1</v>
      </c>
      <c r="B730" s="1054">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3"/>
      <c r="AD730" s="1053"/>
      <c r="AE730" s="1053"/>
      <c r="AF730" s="1053"/>
      <c r="AG730" s="105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4">
        <v>2</v>
      </c>
      <c r="B731" s="1054">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3"/>
      <c r="AD731" s="1053"/>
      <c r="AE731" s="1053"/>
      <c r="AF731" s="1053"/>
      <c r="AG731" s="105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4">
        <v>3</v>
      </c>
      <c r="B732" s="1054">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3"/>
      <c r="AD732" s="1053"/>
      <c r="AE732" s="1053"/>
      <c r="AF732" s="1053"/>
      <c r="AG732" s="105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4">
        <v>4</v>
      </c>
      <c r="B733" s="1054">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3"/>
      <c r="AD733" s="1053"/>
      <c r="AE733" s="1053"/>
      <c r="AF733" s="1053"/>
      <c r="AG733" s="105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4">
        <v>5</v>
      </c>
      <c r="B734" s="1054">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3"/>
      <c r="AD734" s="1053"/>
      <c r="AE734" s="1053"/>
      <c r="AF734" s="1053"/>
      <c r="AG734" s="105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4">
        <v>6</v>
      </c>
      <c r="B735" s="1054">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3"/>
      <c r="AD735" s="1053"/>
      <c r="AE735" s="1053"/>
      <c r="AF735" s="1053"/>
      <c r="AG735" s="105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4">
        <v>7</v>
      </c>
      <c r="B736" s="1054">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3"/>
      <c r="AD736" s="1053"/>
      <c r="AE736" s="1053"/>
      <c r="AF736" s="1053"/>
      <c r="AG736" s="105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4">
        <v>8</v>
      </c>
      <c r="B737" s="1054">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3"/>
      <c r="AD737" s="1053"/>
      <c r="AE737" s="1053"/>
      <c r="AF737" s="1053"/>
      <c r="AG737" s="105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4">
        <v>9</v>
      </c>
      <c r="B738" s="1054">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3"/>
      <c r="AD738" s="1053"/>
      <c r="AE738" s="1053"/>
      <c r="AF738" s="1053"/>
      <c r="AG738" s="105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4">
        <v>10</v>
      </c>
      <c r="B739" s="1054">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3"/>
      <c r="AD739" s="1053"/>
      <c r="AE739" s="1053"/>
      <c r="AF739" s="1053"/>
      <c r="AG739" s="105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4">
        <v>11</v>
      </c>
      <c r="B740" s="1054">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3"/>
      <c r="AD740" s="1053"/>
      <c r="AE740" s="1053"/>
      <c r="AF740" s="1053"/>
      <c r="AG740" s="105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4">
        <v>12</v>
      </c>
      <c r="B741" s="1054">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3"/>
      <c r="AD741" s="1053"/>
      <c r="AE741" s="1053"/>
      <c r="AF741" s="1053"/>
      <c r="AG741" s="105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4">
        <v>13</v>
      </c>
      <c r="B742" s="1054">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3"/>
      <c r="AD742" s="1053"/>
      <c r="AE742" s="1053"/>
      <c r="AF742" s="1053"/>
      <c r="AG742" s="105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4">
        <v>14</v>
      </c>
      <c r="B743" s="1054">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3"/>
      <c r="AD743" s="1053"/>
      <c r="AE743" s="1053"/>
      <c r="AF743" s="1053"/>
      <c r="AG743" s="105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4">
        <v>15</v>
      </c>
      <c r="B744" s="1054">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3"/>
      <c r="AD744" s="1053"/>
      <c r="AE744" s="1053"/>
      <c r="AF744" s="1053"/>
      <c r="AG744" s="105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4">
        <v>16</v>
      </c>
      <c r="B745" s="1054">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3"/>
      <c r="AD745" s="1053"/>
      <c r="AE745" s="1053"/>
      <c r="AF745" s="1053"/>
      <c r="AG745" s="105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4">
        <v>17</v>
      </c>
      <c r="B746" s="1054">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3"/>
      <c r="AD746" s="1053"/>
      <c r="AE746" s="1053"/>
      <c r="AF746" s="1053"/>
      <c r="AG746" s="105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4">
        <v>18</v>
      </c>
      <c r="B747" s="1054">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3"/>
      <c r="AD747" s="1053"/>
      <c r="AE747" s="1053"/>
      <c r="AF747" s="1053"/>
      <c r="AG747" s="105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4">
        <v>19</v>
      </c>
      <c r="B748" s="1054">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3"/>
      <c r="AD748" s="1053"/>
      <c r="AE748" s="1053"/>
      <c r="AF748" s="1053"/>
      <c r="AG748" s="105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4">
        <v>20</v>
      </c>
      <c r="B749" s="1054">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3"/>
      <c r="AD749" s="1053"/>
      <c r="AE749" s="1053"/>
      <c r="AF749" s="1053"/>
      <c r="AG749" s="105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4">
        <v>21</v>
      </c>
      <c r="B750" s="1054">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3"/>
      <c r="AD750" s="1053"/>
      <c r="AE750" s="1053"/>
      <c r="AF750" s="1053"/>
      <c r="AG750" s="105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4">
        <v>22</v>
      </c>
      <c r="B751" s="1054">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3"/>
      <c r="AD751" s="1053"/>
      <c r="AE751" s="1053"/>
      <c r="AF751" s="1053"/>
      <c r="AG751" s="105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4">
        <v>23</v>
      </c>
      <c r="B752" s="1054">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3"/>
      <c r="AD752" s="1053"/>
      <c r="AE752" s="1053"/>
      <c r="AF752" s="1053"/>
      <c r="AG752" s="105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4">
        <v>24</v>
      </c>
      <c r="B753" s="1054">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3"/>
      <c r="AD753" s="1053"/>
      <c r="AE753" s="1053"/>
      <c r="AF753" s="1053"/>
      <c r="AG753" s="105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4">
        <v>25</v>
      </c>
      <c r="B754" s="1054">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3"/>
      <c r="AD754" s="1053"/>
      <c r="AE754" s="1053"/>
      <c r="AF754" s="1053"/>
      <c r="AG754" s="105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4">
        <v>26</v>
      </c>
      <c r="B755" s="1054">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3"/>
      <c r="AD755" s="1053"/>
      <c r="AE755" s="1053"/>
      <c r="AF755" s="1053"/>
      <c r="AG755" s="105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4">
        <v>27</v>
      </c>
      <c r="B756" s="1054">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3"/>
      <c r="AD756" s="1053"/>
      <c r="AE756" s="1053"/>
      <c r="AF756" s="1053"/>
      <c r="AG756" s="105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4">
        <v>28</v>
      </c>
      <c r="B757" s="1054">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3"/>
      <c r="AD757" s="1053"/>
      <c r="AE757" s="1053"/>
      <c r="AF757" s="1053"/>
      <c r="AG757" s="105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4">
        <v>29</v>
      </c>
      <c r="B758" s="1054">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3"/>
      <c r="AD758" s="1053"/>
      <c r="AE758" s="1053"/>
      <c r="AF758" s="1053"/>
      <c r="AG758" s="105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4">
        <v>30</v>
      </c>
      <c r="B759" s="1054">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3"/>
      <c r="AD759" s="1053"/>
      <c r="AE759" s="1053"/>
      <c r="AF759" s="1053"/>
      <c r="AG759" s="105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351</v>
      </c>
      <c r="Z762" s="347"/>
      <c r="AA762" s="347"/>
      <c r="AB762" s="347"/>
      <c r="AC762" s="277" t="s">
        <v>336</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c r="A763" s="1054">
        <v>1</v>
      </c>
      <c r="B763" s="1054">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3"/>
      <c r="AD763" s="1053"/>
      <c r="AE763" s="1053"/>
      <c r="AF763" s="1053"/>
      <c r="AG763" s="105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4">
        <v>2</v>
      </c>
      <c r="B764" s="1054">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3"/>
      <c r="AD764" s="1053"/>
      <c r="AE764" s="1053"/>
      <c r="AF764" s="1053"/>
      <c r="AG764" s="105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4">
        <v>3</v>
      </c>
      <c r="B765" s="1054">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3"/>
      <c r="AD765" s="1053"/>
      <c r="AE765" s="1053"/>
      <c r="AF765" s="1053"/>
      <c r="AG765" s="105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4">
        <v>4</v>
      </c>
      <c r="B766" s="1054">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3"/>
      <c r="AD766" s="1053"/>
      <c r="AE766" s="1053"/>
      <c r="AF766" s="1053"/>
      <c r="AG766" s="105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4">
        <v>5</v>
      </c>
      <c r="B767" s="1054">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3"/>
      <c r="AD767" s="1053"/>
      <c r="AE767" s="1053"/>
      <c r="AF767" s="1053"/>
      <c r="AG767" s="105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4">
        <v>6</v>
      </c>
      <c r="B768" s="1054">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3"/>
      <c r="AD768" s="1053"/>
      <c r="AE768" s="1053"/>
      <c r="AF768" s="1053"/>
      <c r="AG768" s="105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4">
        <v>7</v>
      </c>
      <c r="B769" s="1054">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3"/>
      <c r="AD769" s="1053"/>
      <c r="AE769" s="1053"/>
      <c r="AF769" s="1053"/>
      <c r="AG769" s="105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4">
        <v>8</v>
      </c>
      <c r="B770" s="1054">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3"/>
      <c r="AD770" s="1053"/>
      <c r="AE770" s="1053"/>
      <c r="AF770" s="1053"/>
      <c r="AG770" s="105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4">
        <v>9</v>
      </c>
      <c r="B771" s="1054">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3"/>
      <c r="AD771" s="1053"/>
      <c r="AE771" s="1053"/>
      <c r="AF771" s="1053"/>
      <c r="AG771" s="105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4">
        <v>10</v>
      </c>
      <c r="B772" s="1054">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3"/>
      <c r="AD772" s="1053"/>
      <c r="AE772" s="1053"/>
      <c r="AF772" s="1053"/>
      <c r="AG772" s="105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4">
        <v>11</v>
      </c>
      <c r="B773" s="1054">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3"/>
      <c r="AD773" s="1053"/>
      <c r="AE773" s="1053"/>
      <c r="AF773" s="1053"/>
      <c r="AG773" s="105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4">
        <v>12</v>
      </c>
      <c r="B774" s="1054">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3"/>
      <c r="AD774" s="1053"/>
      <c r="AE774" s="1053"/>
      <c r="AF774" s="1053"/>
      <c r="AG774" s="105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4">
        <v>13</v>
      </c>
      <c r="B775" s="1054">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3"/>
      <c r="AD775" s="1053"/>
      <c r="AE775" s="1053"/>
      <c r="AF775" s="1053"/>
      <c r="AG775" s="105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4">
        <v>14</v>
      </c>
      <c r="B776" s="1054">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3"/>
      <c r="AD776" s="1053"/>
      <c r="AE776" s="1053"/>
      <c r="AF776" s="1053"/>
      <c r="AG776" s="105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4">
        <v>15</v>
      </c>
      <c r="B777" s="1054">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3"/>
      <c r="AD777" s="1053"/>
      <c r="AE777" s="1053"/>
      <c r="AF777" s="1053"/>
      <c r="AG777" s="105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4">
        <v>16</v>
      </c>
      <c r="B778" s="1054">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3"/>
      <c r="AD778" s="1053"/>
      <c r="AE778" s="1053"/>
      <c r="AF778" s="1053"/>
      <c r="AG778" s="105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4">
        <v>17</v>
      </c>
      <c r="B779" s="1054">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3"/>
      <c r="AD779" s="1053"/>
      <c r="AE779" s="1053"/>
      <c r="AF779" s="1053"/>
      <c r="AG779" s="105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4">
        <v>18</v>
      </c>
      <c r="B780" s="1054">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3"/>
      <c r="AD780" s="1053"/>
      <c r="AE780" s="1053"/>
      <c r="AF780" s="1053"/>
      <c r="AG780" s="105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4">
        <v>19</v>
      </c>
      <c r="B781" s="1054">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3"/>
      <c r="AD781" s="1053"/>
      <c r="AE781" s="1053"/>
      <c r="AF781" s="1053"/>
      <c r="AG781" s="105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4">
        <v>20</v>
      </c>
      <c r="B782" s="1054">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3"/>
      <c r="AD782" s="1053"/>
      <c r="AE782" s="1053"/>
      <c r="AF782" s="1053"/>
      <c r="AG782" s="105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4">
        <v>21</v>
      </c>
      <c r="B783" s="1054">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3"/>
      <c r="AD783" s="1053"/>
      <c r="AE783" s="1053"/>
      <c r="AF783" s="1053"/>
      <c r="AG783" s="105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4">
        <v>22</v>
      </c>
      <c r="B784" s="1054">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3"/>
      <c r="AD784" s="1053"/>
      <c r="AE784" s="1053"/>
      <c r="AF784" s="1053"/>
      <c r="AG784" s="105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4">
        <v>23</v>
      </c>
      <c r="B785" s="1054">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3"/>
      <c r="AD785" s="1053"/>
      <c r="AE785" s="1053"/>
      <c r="AF785" s="1053"/>
      <c r="AG785" s="105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4">
        <v>24</v>
      </c>
      <c r="B786" s="1054">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3"/>
      <c r="AD786" s="1053"/>
      <c r="AE786" s="1053"/>
      <c r="AF786" s="1053"/>
      <c r="AG786" s="105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4">
        <v>25</v>
      </c>
      <c r="B787" s="1054">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3"/>
      <c r="AD787" s="1053"/>
      <c r="AE787" s="1053"/>
      <c r="AF787" s="1053"/>
      <c r="AG787" s="105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4">
        <v>26</v>
      </c>
      <c r="B788" s="1054">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3"/>
      <c r="AD788" s="1053"/>
      <c r="AE788" s="1053"/>
      <c r="AF788" s="1053"/>
      <c r="AG788" s="105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4">
        <v>27</v>
      </c>
      <c r="B789" s="1054">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3"/>
      <c r="AD789" s="1053"/>
      <c r="AE789" s="1053"/>
      <c r="AF789" s="1053"/>
      <c r="AG789" s="105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4">
        <v>28</v>
      </c>
      <c r="B790" s="1054">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3"/>
      <c r="AD790" s="1053"/>
      <c r="AE790" s="1053"/>
      <c r="AF790" s="1053"/>
      <c r="AG790" s="105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4">
        <v>29</v>
      </c>
      <c r="B791" s="1054">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3"/>
      <c r="AD791" s="1053"/>
      <c r="AE791" s="1053"/>
      <c r="AF791" s="1053"/>
      <c r="AG791" s="105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4">
        <v>30</v>
      </c>
      <c r="B792" s="1054">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3"/>
      <c r="AD792" s="1053"/>
      <c r="AE792" s="1053"/>
      <c r="AF792" s="1053"/>
      <c r="AG792" s="105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351</v>
      </c>
      <c r="Z795" s="347"/>
      <c r="AA795" s="347"/>
      <c r="AB795" s="347"/>
      <c r="AC795" s="277" t="s">
        <v>336</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c r="A796" s="1054">
        <v>1</v>
      </c>
      <c r="B796" s="1054">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3"/>
      <c r="AD796" s="1053"/>
      <c r="AE796" s="1053"/>
      <c r="AF796" s="1053"/>
      <c r="AG796" s="105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4">
        <v>2</v>
      </c>
      <c r="B797" s="1054">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3"/>
      <c r="AD797" s="1053"/>
      <c r="AE797" s="1053"/>
      <c r="AF797" s="1053"/>
      <c r="AG797" s="105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4">
        <v>3</v>
      </c>
      <c r="B798" s="1054">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3"/>
      <c r="AD798" s="1053"/>
      <c r="AE798" s="1053"/>
      <c r="AF798" s="1053"/>
      <c r="AG798" s="105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4">
        <v>4</v>
      </c>
      <c r="B799" s="1054">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3"/>
      <c r="AD799" s="1053"/>
      <c r="AE799" s="1053"/>
      <c r="AF799" s="1053"/>
      <c r="AG799" s="105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4">
        <v>5</v>
      </c>
      <c r="B800" s="1054">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3"/>
      <c r="AD800" s="1053"/>
      <c r="AE800" s="1053"/>
      <c r="AF800" s="1053"/>
      <c r="AG800" s="105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4">
        <v>6</v>
      </c>
      <c r="B801" s="1054">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3"/>
      <c r="AD801" s="1053"/>
      <c r="AE801" s="1053"/>
      <c r="AF801" s="1053"/>
      <c r="AG801" s="105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4">
        <v>7</v>
      </c>
      <c r="B802" s="1054">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3"/>
      <c r="AD802" s="1053"/>
      <c r="AE802" s="1053"/>
      <c r="AF802" s="1053"/>
      <c r="AG802" s="105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4">
        <v>8</v>
      </c>
      <c r="B803" s="1054">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3"/>
      <c r="AD803" s="1053"/>
      <c r="AE803" s="1053"/>
      <c r="AF803" s="1053"/>
      <c r="AG803" s="105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4">
        <v>9</v>
      </c>
      <c r="B804" s="1054">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3"/>
      <c r="AD804" s="1053"/>
      <c r="AE804" s="1053"/>
      <c r="AF804" s="1053"/>
      <c r="AG804" s="105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4">
        <v>10</v>
      </c>
      <c r="B805" s="1054">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3"/>
      <c r="AD805" s="1053"/>
      <c r="AE805" s="1053"/>
      <c r="AF805" s="1053"/>
      <c r="AG805" s="105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4">
        <v>11</v>
      </c>
      <c r="B806" s="1054">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3"/>
      <c r="AD806" s="1053"/>
      <c r="AE806" s="1053"/>
      <c r="AF806" s="1053"/>
      <c r="AG806" s="105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4">
        <v>12</v>
      </c>
      <c r="B807" s="1054">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3"/>
      <c r="AD807" s="1053"/>
      <c r="AE807" s="1053"/>
      <c r="AF807" s="1053"/>
      <c r="AG807" s="105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4">
        <v>13</v>
      </c>
      <c r="B808" s="1054">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3"/>
      <c r="AD808" s="1053"/>
      <c r="AE808" s="1053"/>
      <c r="AF808" s="1053"/>
      <c r="AG808" s="105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4">
        <v>14</v>
      </c>
      <c r="B809" s="1054">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3"/>
      <c r="AD809" s="1053"/>
      <c r="AE809" s="1053"/>
      <c r="AF809" s="1053"/>
      <c r="AG809" s="105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4">
        <v>15</v>
      </c>
      <c r="B810" s="1054">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3"/>
      <c r="AD810" s="1053"/>
      <c r="AE810" s="1053"/>
      <c r="AF810" s="1053"/>
      <c r="AG810" s="105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4">
        <v>16</v>
      </c>
      <c r="B811" s="1054">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3"/>
      <c r="AD811" s="1053"/>
      <c r="AE811" s="1053"/>
      <c r="AF811" s="1053"/>
      <c r="AG811" s="105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4">
        <v>17</v>
      </c>
      <c r="B812" s="1054">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3"/>
      <c r="AD812" s="1053"/>
      <c r="AE812" s="1053"/>
      <c r="AF812" s="1053"/>
      <c r="AG812" s="105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4">
        <v>18</v>
      </c>
      <c r="B813" s="1054">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3"/>
      <c r="AD813" s="1053"/>
      <c r="AE813" s="1053"/>
      <c r="AF813" s="1053"/>
      <c r="AG813" s="105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4">
        <v>19</v>
      </c>
      <c r="B814" s="1054">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3"/>
      <c r="AD814" s="1053"/>
      <c r="AE814" s="1053"/>
      <c r="AF814" s="1053"/>
      <c r="AG814" s="105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4">
        <v>20</v>
      </c>
      <c r="B815" s="1054">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3"/>
      <c r="AD815" s="1053"/>
      <c r="AE815" s="1053"/>
      <c r="AF815" s="1053"/>
      <c r="AG815" s="105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4">
        <v>21</v>
      </c>
      <c r="B816" s="1054">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3"/>
      <c r="AD816" s="1053"/>
      <c r="AE816" s="1053"/>
      <c r="AF816" s="1053"/>
      <c r="AG816" s="105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4">
        <v>22</v>
      </c>
      <c r="B817" s="1054">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3"/>
      <c r="AD817" s="1053"/>
      <c r="AE817" s="1053"/>
      <c r="AF817" s="1053"/>
      <c r="AG817" s="105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4">
        <v>23</v>
      </c>
      <c r="B818" s="1054">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3"/>
      <c r="AD818" s="1053"/>
      <c r="AE818" s="1053"/>
      <c r="AF818" s="1053"/>
      <c r="AG818" s="105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4">
        <v>24</v>
      </c>
      <c r="B819" s="1054">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3"/>
      <c r="AD819" s="1053"/>
      <c r="AE819" s="1053"/>
      <c r="AF819" s="1053"/>
      <c r="AG819" s="105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4">
        <v>25</v>
      </c>
      <c r="B820" s="1054">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3"/>
      <c r="AD820" s="1053"/>
      <c r="AE820" s="1053"/>
      <c r="AF820" s="1053"/>
      <c r="AG820" s="105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4">
        <v>26</v>
      </c>
      <c r="B821" s="1054">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3"/>
      <c r="AD821" s="1053"/>
      <c r="AE821" s="1053"/>
      <c r="AF821" s="1053"/>
      <c r="AG821" s="105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4">
        <v>27</v>
      </c>
      <c r="B822" s="1054">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3"/>
      <c r="AD822" s="1053"/>
      <c r="AE822" s="1053"/>
      <c r="AF822" s="1053"/>
      <c r="AG822" s="105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4">
        <v>28</v>
      </c>
      <c r="B823" s="1054">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3"/>
      <c r="AD823" s="1053"/>
      <c r="AE823" s="1053"/>
      <c r="AF823" s="1053"/>
      <c r="AG823" s="105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4">
        <v>29</v>
      </c>
      <c r="B824" s="1054">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3"/>
      <c r="AD824" s="1053"/>
      <c r="AE824" s="1053"/>
      <c r="AF824" s="1053"/>
      <c r="AG824" s="105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4">
        <v>30</v>
      </c>
      <c r="B825" s="1054">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3"/>
      <c r="AD825" s="1053"/>
      <c r="AE825" s="1053"/>
      <c r="AF825" s="1053"/>
      <c r="AG825" s="105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351</v>
      </c>
      <c r="Z828" s="347"/>
      <c r="AA828" s="347"/>
      <c r="AB828" s="347"/>
      <c r="AC828" s="277" t="s">
        <v>336</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c r="A829" s="1054">
        <v>1</v>
      </c>
      <c r="B829" s="1054">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3"/>
      <c r="AD829" s="1053"/>
      <c r="AE829" s="1053"/>
      <c r="AF829" s="1053"/>
      <c r="AG829" s="105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4">
        <v>2</v>
      </c>
      <c r="B830" s="1054">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3"/>
      <c r="AD830" s="1053"/>
      <c r="AE830" s="1053"/>
      <c r="AF830" s="1053"/>
      <c r="AG830" s="105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4">
        <v>3</v>
      </c>
      <c r="B831" s="1054">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3"/>
      <c r="AD831" s="1053"/>
      <c r="AE831" s="1053"/>
      <c r="AF831" s="1053"/>
      <c r="AG831" s="105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4">
        <v>4</v>
      </c>
      <c r="B832" s="1054">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3"/>
      <c r="AD832" s="1053"/>
      <c r="AE832" s="1053"/>
      <c r="AF832" s="1053"/>
      <c r="AG832" s="105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4">
        <v>5</v>
      </c>
      <c r="B833" s="1054">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3"/>
      <c r="AD833" s="1053"/>
      <c r="AE833" s="1053"/>
      <c r="AF833" s="1053"/>
      <c r="AG833" s="105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4">
        <v>6</v>
      </c>
      <c r="B834" s="1054">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3"/>
      <c r="AD834" s="1053"/>
      <c r="AE834" s="1053"/>
      <c r="AF834" s="1053"/>
      <c r="AG834" s="105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4">
        <v>7</v>
      </c>
      <c r="B835" s="1054">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3"/>
      <c r="AD835" s="1053"/>
      <c r="AE835" s="1053"/>
      <c r="AF835" s="1053"/>
      <c r="AG835" s="105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4">
        <v>8</v>
      </c>
      <c r="B836" s="1054">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3"/>
      <c r="AD836" s="1053"/>
      <c r="AE836" s="1053"/>
      <c r="AF836" s="1053"/>
      <c r="AG836" s="105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4">
        <v>9</v>
      </c>
      <c r="B837" s="1054">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3"/>
      <c r="AD837" s="1053"/>
      <c r="AE837" s="1053"/>
      <c r="AF837" s="1053"/>
      <c r="AG837" s="105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4">
        <v>10</v>
      </c>
      <c r="B838" s="1054">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3"/>
      <c r="AD838" s="1053"/>
      <c r="AE838" s="1053"/>
      <c r="AF838" s="1053"/>
      <c r="AG838" s="105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4">
        <v>11</v>
      </c>
      <c r="B839" s="1054">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3"/>
      <c r="AD839" s="1053"/>
      <c r="AE839" s="1053"/>
      <c r="AF839" s="1053"/>
      <c r="AG839" s="105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4">
        <v>12</v>
      </c>
      <c r="B840" s="1054">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3"/>
      <c r="AD840" s="1053"/>
      <c r="AE840" s="1053"/>
      <c r="AF840" s="1053"/>
      <c r="AG840" s="105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4">
        <v>13</v>
      </c>
      <c r="B841" s="1054">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3"/>
      <c r="AD841" s="1053"/>
      <c r="AE841" s="1053"/>
      <c r="AF841" s="1053"/>
      <c r="AG841" s="105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4">
        <v>14</v>
      </c>
      <c r="B842" s="1054">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3"/>
      <c r="AD842" s="1053"/>
      <c r="AE842" s="1053"/>
      <c r="AF842" s="1053"/>
      <c r="AG842" s="105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4">
        <v>15</v>
      </c>
      <c r="B843" s="1054">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3"/>
      <c r="AD843" s="1053"/>
      <c r="AE843" s="1053"/>
      <c r="AF843" s="1053"/>
      <c r="AG843" s="105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4">
        <v>16</v>
      </c>
      <c r="B844" s="1054">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3"/>
      <c r="AD844" s="1053"/>
      <c r="AE844" s="1053"/>
      <c r="AF844" s="1053"/>
      <c r="AG844" s="105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4">
        <v>17</v>
      </c>
      <c r="B845" s="1054">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3"/>
      <c r="AD845" s="1053"/>
      <c r="AE845" s="1053"/>
      <c r="AF845" s="1053"/>
      <c r="AG845" s="105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4">
        <v>18</v>
      </c>
      <c r="B846" s="1054">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3"/>
      <c r="AD846" s="1053"/>
      <c r="AE846" s="1053"/>
      <c r="AF846" s="1053"/>
      <c r="AG846" s="105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4">
        <v>19</v>
      </c>
      <c r="B847" s="1054">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3"/>
      <c r="AD847" s="1053"/>
      <c r="AE847" s="1053"/>
      <c r="AF847" s="1053"/>
      <c r="AG847" s="105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4">
        <v>20</v>
      </c>
      <c r="B848" s="1054">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3"/>
      <c r="AD848" s="1053"/>
      <c r="AE848" s="1053"/>
      <c r="AF848" s="1053"/>
      <c r="AG848" s="105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4">
        <v>21</v>
      </c>
      <c r="B849" s="1054">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3"/>
      <c r="AD849" s="1053"/>
      <c r="AE849" s="1053"/>
      <c r="AF849" s="1053"/>
      <c r="AG849" s="105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4">
        <v>22</v>
      </c>
      <c r="B850" s="1054">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3"/>
      <c r="AD850" s="1053"/>
      <c r="AE850" s="1053"/>
      <c r="AF850" s="1053"/>
      <c r="AG850" s="105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4">
        <v>23</v>
      </c>
      <c r="B851" s="1054">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3"/>
      <c r="AD851" s="1053"/>
      <c r="AE851" s="1053"/>
      <c r="AF851" s="1053"/>
      <c r="AG851" s="105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4">
        <v>24</v>
      </c>
      <c r="B852" s="1054">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3"/>
      <c r="AD852" s="1053"/>
      <c r="AE852" s="1053"/>
      <c r="AF852" s="1053"/>
      <c r="AG852" s="105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4">
        <v>25</v>
      </c>
      <c r="B853" s="1054">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3"/>
      <c r="AD853" s="1053"/>
      <c r="AE853" s="1053"/>
      <c r="AF853" s="1053"/>
      <c r="AG853" s="105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4">
        <v>26</v>
      </c>
      <c r="B854" s="1054">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3"/>
      <c r="AD854" s="1053"/>
      <c r="AE854" s="1053"/>
      <c r="AF854" s="1053"/>
      <c r="AG854" s="105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4">
        <v>27</v>
      </c>
      <c r="B855" s="1054">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3"/>
      <c r="AD855" s="1053"/>
      <c r="AE855" s="1053"/>
      <c r="AF855" s="1053"/>
      <c r="AG855" s="105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4">
        <v>28</v>
      </c>
      <c r="B856" s="1054">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3"/>
      <c r="AD856" s="1053"/>
      <c r="AE856" s="1053"/>
      <c r="AF856" s="1053"/>
      <c r="AG856" s="105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4">
        <v>29</v>
      </c>
      <c r="B857" s="1054">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3"/>
      <c r="AD857" s="1053"/>
      <c r="AE857" s="1053"/>
      <c r="AF857" s="1053"/>
      <c r="AG857" s="105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4">
        <v>30</v>
      </c>
      <c r="B858" s="1054">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3"/>
      <c r="AD858" s="1053"/>
      <c r="AE858" s="1053"/>
      <c r="AF858" s="1053"/>
      <c r="AG858" s="105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351</v>
      </c>
      <c r="Z861" s="347"/>
      <c r="AA861" s="347"/>
      <c r="AB861" s="347"/>
      <c r="AC861" s="277" t="s">
        <v>336</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c r="A862" s="1054">
        <v>1</v>
      </c>
      <c r="B862" s="1054">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3"/>
      <c r="AD862" s="1053"/>
      <c r="AE862" s="1053"/>
      <c r="AF862" s="1053"/>
      <c r="AG862" s="105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4">
        <v>2</v>
      </c>
      <c r="B863" s="1054">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3"/>
      <c r="AD863" s="1053"/>
      <c r="AE863" s="1053"/>
      <c r="AF863" s="1053"/>
      <c r="AG863" s="105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4">
        <v>3</v>
      </c>
      <c r="B864" s="1054">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3"/>
      <c r="AD864" s="1053"/>
      <c r="AE864" s="1053"/>
      <c r="AF864" s="1053"/>
      <c r="AG864" s="105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4">
        <v>4</v>
      </c>
      <c r="B865" s="1054">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3"/>
      <c r="AD865" s="1053"/>
      <c r="AE865" s="1053"/>
      <c r="AF865" s="1053"/>
      <c r="AG865" s="105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4">
        <v>5</v>
      </c>
      <c r="B866" s="1054">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3"/>
      <c r="AD866" s="1053"/>
      <c r="AE866" s="1053"/>
      <c r="AF866" s="1053"/>
      <c r="AG866" s="105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4">
        <v>6</v>
      </c>
      <c r="B867" s="1054">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3"/>
      <c r="AD867" s="1053"/>
      <c r="AE867" s="1053"/>
      <c r="AF867" s="1053"/>
      <c r="AG867" s="105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4">
        <v>7</v>
      </c>
      <c r="B868" s="1054">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3"/>
      <c r="AD868" s="1053"/>
      <c r="AE868" s="1053"/>
      <c r="AF868" s="1053"/>
      <c r="AG868" s="105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4">
        <v>8</v>
      </c>
      <c r="B869" s="1054">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3"/>
      <c r="AD869" s="1053"/>
      <c r="AE869" s="1053"/>
      <c r="AF869" s="1053"/>
      <c r="AG869" s="105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4">
        <v>9</v>
      </c>
      <c r="B870" s="1054">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3"/>
      <c r="AD870" s="1053"/>
      <c r="AE870" s="1053"/>
      <c r="AF870" s="1053"/>
      <c r="AG870" s="105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4">
        <v>10</v>
      </c>
      <c r="B871" s="1054">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3"/>
      <c r="AD871" s="1053"/>
      <c r="AE871" s="1053"/>
      <c r="AF871" s="1053"/>
      <c r="AG871" s="105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4">
        <v>11</v>
      </c>
      <c r="B872" s="1054">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3"/>
      <c r="AD872" s="1053"/>
      <c r="AE872" s="1053"/>
      <c r="AF872" s="1053"/>
      <c r="AG872" s="105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4">
        <v>12</v>
      </c>
      <c r="B873" s="1054">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3"/>
      <c r="AD873" s="1053"/>
      <c r="AE873" s="1053"/>
      <c r="AF873" s="1053"/>
      <c r="AG873" s="105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4">
        <v>13</v>
      </c>
      <c r="B874" s="1054">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3"/>
      <c r="AD874" s="1053"/>
      <c r="AE874" s="1053"/>
      <c r="AF874" s="1053"/>
      <c r="AG874" s="105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4">
        <v>14</v>
      </c>
      <c r="B875" s="1054">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3"/>
      <c r="AD875" s="1053"/>
      <c r="AE875" s="1053"/>
      <c r="AF875" s="1053"/>
      <c r="AG875" s="105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4">
        <v>15</v>
      </c>
      <c r="B876" s="1054">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3"/>
      <c r="AD876" s="1053"/>
      <c r="AE876" s="1053"/>
      <c r="AF876" s="1053"/>
      <c r="AG876" s="105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4">
        <v>16</v>
      </c>
      <c r="B877" s="1054">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3"/>
      <c r="AD877" s="1053"/>
      <c r="AE877" s="1053"/>
      <c r="AF877" s="1053"/>
      <c r="AG877" s="105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4">
        <v>17</v>
      </c>
      <c r="B878" s="1054">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3"/>
      <c r="AD878" s="1053"/>
      <c r="AE878" s="1053"/>
      <c r="AF878" s="1053"/>
      <c r="AG878" s="105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4">
        <v>18</v>
      </c>
      <c r="B879" s="1054">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3"/>
      <c r="AD879" s="1053"/>
      <c r="AE879" s="1053"/>
      <c r="AF879" s="1053"/>
      <c r="AG879" s="105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4">
        <v>19</v>
      </c>
      <c r="B880" s="1054">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3"/>
      <c r="AD880" s="1053"/>
      <c r="AE880" s="1053"/>
      <c r="AF880" s="1053"/>
      <c r="AG880" s="105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4">
        <v>20</v>
      </c>
      <c r="B881" s="1054">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3"/>
      <c r="AD881" s="1053"/>
      <c r="AE881" s="1053"/>
      <c r="AF881" s="1053"/>
      <c r="AG881" s="105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4">
        <v>21</v>
      </c>
      <c r="B882" s="1054">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3"/>
      <c r="AD882" s="1053"/>
      <c r="AE882" s="1053"/>
      <c r="AF882" s="1053"/>
      <c r="AG882" s="105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4">
        <v>22</v>
      </c>
      <c r="B883" s="1054">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3"/>
      <c r="AD883" s="1053"/>
      <c r="AE883" s="1053"/>
      <c r="AF883" s="1053"/>
      <c r="AG883" s="105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4">
        <v>23</v>
      </c>
      <c r="B884" s="1054">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3"/>
      <c r="AD884" s="1053"/>
      <c r="AE884" s="1053"/>
      <c r="AF884" s="1053"/>
      <c r="AG884" s="105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4">
        <v>24</v>
      </c>
      <c r="B885" s="1054">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3"/>
      <c r="AD885" s="1053"/>
      <c r="AE885" s="1053"/>
      <c r="AF885" s="1053"/>
      <c r="AG885" s="105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4">
        <v>25</v>
      </c>
      <c r="B886" s="1054">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3"/>
      <c r="AD886" s="1053"/>
      <c r="AE886" s="1053"/>
      <c r="AF886" s="1053"/>
      <c r="AG886" s="105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4">
        <v>26</v>
      </c>
      <c r="B887" s="1054">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3"/>
      <c r="AD887" s="1053"/>
      <c r="AE887" s="1053"/>
      <c r="AF887" s="1053"/>
      <c r="AG887" s="105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4">
        <v>27</v>
      </c>
      <c r="B888" s="1054">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3"/>
      <c r="AD888" s="1053"/>
      <c r="AE888" s="1053"/>
      <c r="AF888" s="1053"/>
      <c r="AG888" s="105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4">
        <v>28</v>
      </c>
      <c r="B889" s="1054">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3"/>
      <c r="AD889" s="1053"/>
      <c r="AE889" s="1053"/>
      <c r="AF889" s="1053"/>
      <c r="AG889" s="105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4">
        <v>29</v>
      </c>
      <c r="B890" s="1054">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3"/>
      <c r="AD890" s="1053"/>
      <c r="AE890" s="1053"/>
      <c r="AF890" s="1053"/>
      <c r="AG890" s="105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4">
        <v>30</v>
      </c>
      <c r="B891" s="1054">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3"/>
      <c r="AD891" s="1053"/>
      <c r="AE891" s="1053"/>
      <c r="AF891" s="1053"/>
      <c r="AG891" s="105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351</v>
      </c>
      <c r="Z894" s="347"/>
      <c r="AA894" s="347"/>
      <c r="AB894" s="347"/>
      <c r="AC894" s="277" t="s">
        <v>336</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c r="A895" s="1054">
        <v>1</v>
      </c>
      <c r="B895" s="1054">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3"/>
      <c r="AD895" s="1053"/>
      <c r="AE895" s="1053"/>
      <c r="AF895" s="1053"/>
      <c r="AG895" s="105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4">
        <v>2</v>
      </c>
      <c r="B896" s="1054">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3"/>
      <c r="AD896" s="1053"/>
      <c r="AE896" s="1053"/>
      <c r="AF896" s="1053"/>
      <c r="AG896" s="105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4">
        <v>3</v>
      </c>
      <c r="B897" s="1054">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3"/>
      <c r="AD897" s="1053"/>
      <c r="AE897" s="1053"/>
      <c r="AF897" s="1053"/>
      <c r="AG897" s="105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4">
        <v>4</v>
      </c>
      <c r="B898" s="1054">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3"/>
      <c r="AD898" s="1053"/>
      <c r="AE898" s="1053"/>
      <c r="AF898" s="1053"/>
      <c r="AG898" s="105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4">
        <v>5</v>
      </c>
      <c r="B899" s="1054">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3"/>
      <c r="AD899" s="1053"/>
      <c r="AE899" s="1053"/>
      <c r="AF899" s="1053"/>
      <c r="AG899" s="105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4">
        <v>6</v>
      </c>
      <c r="B900" s="1054">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3"/>
      <c r="AD900" s="1053"/>
      <c r="AE900" s="1053"/>
      <c r="AF900" s="1053"/>
      <c r="AG900" s="105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4">
        <v>7</v>
      </c>
      <c r="B901" s="1054">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3"/>
      <c r="AD901" s="1053"/>
      <c r="AE901" s="1053"/>
      <c r="AF901" s="1053"/>
      <c r="AG901" s="105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4">
        <v>8</v>
      </c>
      <c r="B902" s="1054">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3"/>
      <c r="AD902" s="1053"/>
      <c r="AE902" s="1053"/>
      <c r="AF902" s="1053"/>
      <c r="AG902" s="105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4">
        <v>9</v>
      </c>
      <c r="B903" s="1054">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3"/>
      <c r="AD903" s="1053"/>
      <c r="AE903" s="1053"/>
      <c r="AF903" s="1053"/>
      <c r="AG903" s="105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4">
        <v>10</v>
      </c>
      <c r="B904" s="1054">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3"/>
      <c r="AD904" s="1053"/>
      <c r="AE904" s="1053"/>
      <c r="AF904" s="1053"/>
      <c r="AG904" s="105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4">
        <v>11</v>
      </c>
      <c r="B905" s="1054">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3"/>
      <c r="AD905" s="1053"/>
      <c r="AE905" s="1053"/>
      <c r="AF905" s="1053"/>
      <c r="AG905" s="105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4">
        <v>12</v>
      </c>
      <c r="B906" s="1054">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3"/>
      <c r="AD906" s="1053"/>
      <c r="AE906" s="1053"/>
      <c r="AF906" s="1053"/>
      <c r="AG906" s="105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4">
        <v>13</v>
      </c>
      <c r="B907" s="1054">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3"/>
      <c r="AD907" s="1053"/>
      <c r="AE907" s="1053"/>
      <c r="AF907" s="1053"/>
      <c r="AG907" s="105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4">
        <v>14</v>
      </c>
      <c r="B908" s="1054">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3"/>
      <c r="AD908" s="1053"/>
      <c r="AE908" s="1053"/>
      <c r="AF908" s="1053"/>
      <c r="AG908" s="105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4">
        <v>15</v>
      </c>
      <c r="B909" s="1054">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3"/>
      <c r="AD909" s="1053"/>
      <c r="AE909" s="1053"/>
      <c r="AF909" s="1053"/>
      <c r="AG909" s="105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4">
        <v>16</v>
      </c>
      <c r="B910" s="1054">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3"/>
      <c r="AD910" s="1053"/>
      <c r="AE910" s="1053"/>
      <c r="AF910" s="1053"/>
      <c r="AG910" s="105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4">
        <v>17</v>
      </c>
      <c r="B911" s="1054">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3"/>
      <c r="AD911" s="1053"/>
      <c r="AE911" s="1053"/>
      <c r="AF911" s="1053"/>
      <c r="AG911" s="105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4">
        <v>18</v>
      </c>
      <c r="B912" s="1054">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3"/>
      <c r="AD912" s="1053"/>
      <c r="AE912" s="1053"/>
      <c r="AF912" s="1053"/>
      <c r="AG912" s="105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4">
        <v>19</v>
      </c>
      <c r="B913" s="1054">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3"/>
      <c r="AD913" s="1053"/>
      <c r="AE913" s="1053"/>
      <c r="AF913" s="1053"/>
      <c r="AG913" s="105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4">
        <v>20</v>
      </c>
      <c r="B914" s="1054">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3"/>
      <c r="AD914" s="1053"/>
      <c r="AE914" s="1053"/>
      <c r="AF914" s="1053"/>
      <c r="AG914" s="105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4">
        <v>21</v>
      </c>
      <c r="B915" s="1054">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3"/>
      <c r="AD915" s="1053"/>
      <c r="AE915" s="1053"/>
      <c r="AF915" s="1053"/>
      <c r="AG915" s="105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4">
        <v>22</v>
      </c>
      <c r="B916" s="1054">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3"/>
      <c r="AD916" s="1053"/>
      <c r="AE916" s="1053"/>
      <c r="AF916" s="1053"/>
      <c r="AG916" s="105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4">
        <v>23</v>
      </c>
      <c r="B917" s="1054">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3"/>
      <c r="AD917" s="1053"/>
      <c r="AE917" s="1053"/>
      <c r="AF917" s="1053"/>
      <c r="AG917" s="105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4">
        <v>24</v>
      </c>
      <c r="B918" s="1054">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3"/>
      <c r="AD918" s="1053"/>
      <c r="AE918" s="1053"/>
      <c r="AF918" s="1053"/>
      <c r="AG918" s="105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4">
        <v>25</v>
      </c>
      <c r="B919" s="1054">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3"/>
      <c r="AD919" s="1053"/>
      <c r="AE919" s="1053"/>
      <c r="AF919" s="1053"/>
      <c r="AG919" s="105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4">
        <v>26</v>
      </c>
      <c r="B920" s="1054">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3"/>
      <c r="AD920" s="1053"/>
      <c r="AE920" s="1053"/>
      <c r="AF920" s="1053"/>
      <c r="AG920" s="105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4">
        <v>27</v>
      </c>
      <c r="B921" s="1054">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3"/>
      <c r="AD921" s="1053"/>
      <c r="AE921" s="1053"/>
      <c r="AF921" s="1053"/>
      <c r="AG921" s="105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4">
        <v>28</v>
      </c>
      <c r="B922" s="1054">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3"/>
      <c r="AD922" s="1053"/>
      <c r="AE922" s="1053"/>
      <c r="AF922" s="1053"/>
      <c r="AG922" s="105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4">
        <v>29</v>
      </c>
      <c r="B923" s="1054">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3"/>
      <c r="AD923" s="1053"/>
      <c r="AE923" s="1053"/>
      <c r="AF923" s="1053"/>
      <c r="AG923" s="105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4">
        <v>30</v>
      </c>
      <c r="B924" s="1054">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3"/>
      <c r="AD924" s="1053"/>
      <c r="AE924" s="1053"/>
      <c r="AF924" s="1053"/>
      <c r="AG924" s="105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351</v>
      </c>
      <c r="Z927" s="347"/>
      <c r="AA927" s="347"/>
      <c r="AB927" s="347"/>
      <c r="AC927" s="277" t="s">
        <v>336</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c r="A928" s="1054">
        <v>1</v>
      </c>
      <c r="B928" s="1054">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3"/>
      <c r="AD928" s="1053"/>
      <c r="AE928" s="1053"/>
      <c r="AF928" s="1053"/>
      <c r="AG928" s="105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4">
        <v>2</v>
      </c>
      <c r="B929" s="1054">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3"/>
      <c r="AD929" s="1053"/>
      <c r="AE929" s="1053"/>
      <c r="AF929" s="1053"/>
      <c r="AG929" s="105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4">
        <v>3</v>
      </c>
      <c r="B930" s="1054">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3"/>
      <c r="AD930" s="1053"/>
      <c r="AE930" s="1053"/>
      <c r="AF930" s="1053"/>
      <c r="AG930" s="105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4">
        <v>4</v>
      </c>
      <c r="B931" s="1054">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3"/>
      <c r="AD931" s="1053"/>
      <c r="AE931" s="1053"/>
      <c r="AF931" s="1053"/>
      <c r="AG931" s="105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4">
        <v>5</v>
      </c>
      <c r="B932" s="1054">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3"/>
      <c r="AD932" s="1053"/>
      <c r="AE932" s="1053"/>
      <c r="AF932" s="1053"/>
      <c r="AG932" s="105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4">
        <v>6</v>
      </c>
      <c r="B933" s="1054">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3"/>
      <c r="AD933" s="1053"/>
      <c r="AE933" s="1053"/>
      <c r="AF933" s="1053"/>
      <c r="AG933" s="105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4">
        <v>7</v>
      </c>
      <c r="B934" s="1054">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3"/>
      <c r="AD934" s="1053"/>
      <c r="AE934" s="1053"/>
      <c r="AF934" s="1053"/>
      <c r="AG934" s="105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4">
        <v>8</v>
      </c>
      <c r="B935" s="1054">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3"/>
      <c r="AD935" s="1053"/>
      <c r="AE935" s="1053"/>
      <c r="AF935" s="1053"/>
      <c r="AG935" s="105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4">
        <v>9</v>
      </c>
      <c r="B936" s="1054">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3"/>
      <c r="AD936" s="1053"/>
      <c r="AE936" s="1053"/>
      <c r="AF936" s="1053"/>
      <c r="AG936" s="105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4">
        <v>10</v>
      </c>
      <c r="B937" s="1054">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3"/>
      <c r="AD937" s="1053"/>
      <c r="AE937" s="1053"/>
      <c r="AF937" s="1053"/>
      <c r="AG937" s="105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4">
        <v>11</v>
      </c>
      <c r="B938" s="1054">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3"/>
      <c r="AD938" s="1053"/>
      <c r="AE938" s="1053"/>
      <c r="AF938" s="1053"/>
      <c r="AG938" s="105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4">
        <v>12</v>
      </c>
      <c r="B939" s="1054">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3"/>
      <c r="AD939" s="1053"/>
      <c r="AE939" s="1053"/>
      <c r="AF939" s="1053"/>
      <c r="AG939" s="105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4">
        <v>13</v>
      </c>
      <c r="B940" s="1054">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3"/>
      <c r="AD940" s="1053"/>
      <c r="AE940" s="1053"/>
      <c r="AF940" s="1053"/>
      <c r="AG940" s="105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4">
        <v>14</v>
      </c>
      <c r="B941" s="1054">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3"/>
      <c r="AD941" s="1053"/>
      <c r="AE941" s="1053"/>
      <c r="AF941" s="1053"/>
      <c r="AG941" s="105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4">
        <v>15</v>
      </c>
      <c r="B942" s="1054">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3"/>
      <c r="AD942" s="1053"/>
      <c r="AE942" s="1053"/>
      <c r="AF942" s="1053"/>
      <c r="AG942" s="105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4">
        <v>16</v>
      </c>
      <c r="B943" s="1054">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3"/>
      <c r="AD943" s="1053"/>
      <c r="AE943" s="1053"/>
      <c r="AF943" s="1053"/>
      <c r="AG943" s="105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4">
        <v>17</v>
      </c>
      <c r="B944" s="1054">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3"/>
      <c r="AD944" s="1053"/>
      <c r="AE944" s="1053"/>
      <c r="AF944" s="1053"/>
      <c r="AG944" s="105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4">
        <v>18</v>
      </c>
      <c r="B945" s="1054">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3"/>
      <c r="AD945" s="1053"/>
      <c r="AE945" s="1053"/>
      <c r="AF945" s="1053"/>
      <c r="AG945" s="105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4">
        <v>19</v>
      </c>
      <c r="B946" s="1054">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3"/>
      <c r="AD946" s="1053"/>
      <c r="AE946" s="1053"/>
      <c r="AF946" s="1053"/>
      <c r="AG946" s="105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4">
        <v>20</v>
      </c>
      <c r="B947" s="1054">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3"/>
      <c r="AD947" s="1053"/>
      <c r="AE947" s="1053"/>
      <c r="AF947" s="1053"/>
      <c r="AG947" s="105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4">
        <v>21</v>
      </c>
      <c r="B948" s="1054">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3"/>
      <c r="AD948" s="1053"/>
      <c r="AE948" s="1053"/>
      <c r="AF948" s="1053"/>
      <c r="AG948" s="105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4">
        <v>22</v>
      </c>
      <c r="B949" s="1054">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3"/>
      <c r="AD949" s="1053"/>
      <c r="AE949" s="1053"/>
      <c r="AF949" s="1053"/>
      <c r="AG949" s="105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4">
        <v>23</v>
      </c>
      <c r="B950" s="1054">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3"/>
      <c r="AD950" s="1053"/>
      <c r="AE950" s="1053"/>
      <c r="AF950" s="1053"/>
      <c r="AG950" s="105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4">
        <v>24</v>
      </c>
      <c r="B951" s="1054">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3"/>
      <c r="AD951" s="1053"/>
      <c r="AE951" s="1053"/>
      <c r="AF951" s="1053"/>
      <c r="AG951" s="105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4">
        <v>25</v>
      </c>
      <c r="B952" s="1054">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3"/>
      <c r="AD952" s="1053"/>
      <c r="AE952" s="1053"/>
      <c r="AF952" s="1053"/>
      <c r="AG952" s="105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4">
        <v>26</v>
      </c>
      <c r="B953" s="1054">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3"/>
      <c r="AD953" s="1053"/>
      <c r="AE953" s="1053"/>
      <c r="AF953" s="1053"/>
      <c r="AG953" s="105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4">
        <v>27</v>
      </c>
      <c r="B954" s="1054">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3"/>
      <c r="AD954" s="1053"/>
      <c r="AE954" s="1053"/>
      <c r="AF954" s="1053"/>
      <c r="AG954" s="105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4">
        <v>28</v>
      </c>
      <c r="B955" s="1054">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3"/>
      <c r="AD955" s="1053"/>
      <c r="AE955" s="1053"/>
      <c r="AF955" s="1053"/>
      <c r="AG955" s="105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4">
        <v>29</v>
      </c>
      <c r="B956" s="1054">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3"/>
      <c r="AD956" s="1053"/>
      <c r="AE956" s="1053"/>
      <c r="AF956" s="1053"/>
      <c r="AG956" s="105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4">
        <v>30</v>
      </c>
      <c r="B957" s="1054">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3"/>
      <c r="AD957" s="1053"/>
      <c r="AE957" s="1053"/>
      <c r="AF957" s="1053"/>
      <c r="AG957" s="105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351</v>
      </c>
      <c r="Z960" s="347"/>
      <c r="AA960" s="347"/>
      <c r="AB960" s="347"/>
      <c r="AC960" s="277" t="s">
        <v>336</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c r="A961" s="1054">
        <v>1</v>
      </c>
      <c r="B961" s="1054">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3"/>
      <c r="AD961" s="1053"/>
      <c r="AE961" s="1053"/>
      <c r="AF961" s="1053"/>
      <c r="AG961" s="105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4">
        <v>2</v>
      </c>
      <c r="B962" s="1054">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3"/>
      <c r="AD962" s="1053"/>
      <c r="AE962" s="1053"/>
      <c r="AF962" s="1053"/>
      <c r="AG962" s="105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4">
        <v>3</v>
      </c>
      <c r="B963" s="1054">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3"/>
      <c r="AD963" s="1053"/>
      <c r="AE963" s="1053"/>
      <c r="AF963" s="1053"/>
      <c r="AG963" s="105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4">
        <v>4</v>
      </c>
      <c r="B964" s="1054">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3"/>
      <c r="AD964" s="1053"/>
      <c r="AE964" s="1053"/>
      <c r="AF964" s="1053"/>
      <c r="AG964" s="105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4">
        <v>5</v>
      </c>
      <c r="B965" s="1054">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3"/>
      <c r="AD965" s="1053"/>
      <c r="AE965" s="1053"/>
      <c r="AF965" s="1053"/>
      <c r="AG965" s="105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4">
        <v>6</v>
      </c>
      <c r="B966" s="1054">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3"/>
      <c r="AD966" s="1053"/>
      <c r="AE966" s="1053"/>
      <c r="AF966" s="1053"/>
      <c r="AG966" s="105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4">
        <v>7</v>
      </c>
      <c r="B967" s="1054">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3"/>
      <c r="AD967" s="1053"/>
      <c r="AE967" s="1053"/>
      <c r="AF967" s="1053"/>
      <c r="AG967" s="105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4">
        <v>8</v>
      </c>
      <c r="B968" s="1054">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3"/>
      <c r="AD968" s="1053"/>
      <c r="AE968" s="1053"/>
      <c r="AF968" s="1053"/>
      <c r="AG968" s="105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4">
        <v>9</v>
      </c>
      <c r="B969" s="1054">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3"/>
      <c r="AD969" s="1053"/>
      <c r="AE969" s="1053"/>
      <c r="AF969" s="1053"/>
      <c r="AG969" s="105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4">
        <v>10</v>
      </c>
      <c r="B970" s="1054">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3"/>
      <c r="AD970" s="1053"/>
      <c r="AE970" s="1053"/>
      <c r="AF970" s="1053"/>
      <c r="AG970" s="105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4">
        <v>11</v>
      </c>
      <c r="B971" s="1054">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3"/>
      <c r="AD971" s="1053"/>
      <c r="AE971" s="1053"/>
      <c r="AF971" s="1053"/>
      <c r="AG971" s="105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4">
        <v>12</v>
      </c>
      <c r="B972" s="1054">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3"/>
      <c r="AD972" s="1053"/>
      <c r="AE972" s="1053"/>
      <c r="AF972" s="1053"/>
      <c r="AG972" s="105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4">
        <v>13</v>
      </c>
      <c r="B973" s="1054">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3"/>
      <c r="AD973" s="1053"/>
      <c r="AE973" s="1053"/>
      <c r="AF973" s="1053"/>
      <c r="AG973" s="105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4">
        <v>14</v>
      </c>
      <c r="B974" s="1054">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3"/>
      <c r="AD974" s="1053"/>
      <c r="AE974" s="1053"/>
      <c r="AF974" s="1053"/>
      <c r="AG974" s="105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4">
        <v>15</v>
      </c>
      <c r="B975" s="1054">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3"/>
      <c r="AD975" s="1053"/>
      <c r="AE975" s="1053"/>
      <c r="AF975" s="1053"/>
      <c r="AG975" s="105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4">
        <v>16</v>
      </c>
      <c r="B976" s="1054">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3"/>
      <c r="AD976" s="1053"/>
      <c r="AE976" s="1053"/>
      <c r="AF976" s="1053"/>
      <c r="AG976" s="105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4">
        <v>17</v>
      </c>
      <c r="B977" s="1054">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3"/>
      <c r="AD977" s="1053"/>
      <c r="AE977" s="1053"/>
      <c r="AF977" s="1053"/>
      <c r="AG977" s="105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4">
        <v>18</v>
      </c>
      <c r="B978" s="1054">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3"/>
      <c r="AD978" s="1053"/>
      <c r="AE978" s="1053"/>
      <c r="AF978" s="1053"/>
      <c r="AG978" s="105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4">
        <v>19</v>
      </c>
      <c r="B979" s="1054">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3"/>
      <c r="AD979" s="1053"/>
      <c r="AE979" s="1053"/>
      <c r="AF979" s="1053"/>
      <c r="AG979" s="105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4">
        <v>20</v>
      </c>
      <c r="B980" s="1054">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3"/>
      <c r="AD980" s="1053"/>
      <c r="AE980" s="1053"/>
      <c r="AF980" s="1053"/>
      <c r="AG980" s="105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4">
        <v>21</v>
      </c>
      <c r="B981" s="1054">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3"/>
      <c r="AD981" s="1053"/>
      <c r="AE981" s="1053"/>
      <c r="AF981" s="1053"/>
      <c r="AG981" s="105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4">
        <v>22</v>
      </c>
      <c r="B982" s="1054">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3"/>
      <c r="AD982" s="1053"/>
      <c r="AE982" s="1053"/>
      <c r="AF982" s="1053"/>
      <c r="AG982" s="105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4">
        <v>23</v>
      </c>
      <c r="B983" s="1054">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3"/>
      <c r="AD983" s="1053"/>
      <c r="AE983" s="1053"/>
      <c r="AF983" s="1053"/>
      <c r="AG983" s="105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4">
        <v>24</v>
      </c>
      <c r="B984" s="1054">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3"/>
      <c r="AD984" s="1053"/>
      <c r="AE984" s="1053"/>
      <c r="AF984" s="1053"/>
      <c r="AG984" s="105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4">
        <v>25</v>
      </c>
      <c r="B985" s="1054">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3"/>
      <c r="AD985" s="1053"/>
      <c r="AE985" s="1053"/>
      <c r="AF985" s="1053"/>
      <c r="AG985" s="105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4">
        <v>26</v>
      </c>
      <c r="B986" s="1054">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3"/>
      <c r="AD986" s="1053"/>
      <c r="AE986" s="1053"/>
      <c r="AF986" s="1053"/>
      <c r="AG986" s="105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4">
        <v>27</v>
      </c>
      <c r="B987" s="1054">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3"/>
      <c r="AD987" s="1053"/>
      <c r="AE987" s="1053"/>
      <c r="AF987" s="1053"/>
      <c r="AG987" s="105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4">
        <v>28</v>
      </c>
      <c r="B988" s="1054">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3"/>
      <c r="AD988" s="1053"/>
      <c r="AE988" s="1053"/>
      <c r="AF988" s="1053"/>
      <c r="AG988" s="105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4">
        <v>29</v>
      </c>
      <c r="B989" s="1054">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3"/>
      <c r="AD989" s="1053"/>
      <c r="AE989" s="1053"/>
      <c r="AF989" s="1053"/>
      <c r="AG989" s="105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4">
        <v>30</v>
      </c>
      <c r="B990" s="1054">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3"/>
      <c r="AD990" s="1053"/>
      <c r="AE990" s="1053"/>
      <c r="AF990" s="1053"/>
      <c r="AG990" s="105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351</v>
      </c>
      <c r="Z993" s="347"/>
      <c r="AA993" s="347"/>
      <c r="AB993" s="347"/>
      <c r="AC993" s="277" t="s">
        <v>336</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c r="A994" s="1054">
        <v>1</v>
      </c>
      <c r="B994" s="1054">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3"/>
      <c r="AD994" s="1053"/>
      <c r="AE994" s="1053"/>
      <c r="AF994" s="1053"/>
      <c r="AG994" s="105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4">
        <v>2</v>
      </c>
      <c r="B995" s="1054">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3"/>
      <c r="AD995" s="1053"/>
      <c r="AE995" s="1053"/>
      <c r="AF995" s="1053"/>
      <c r="AG995" s="105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4">
        <v>3</v>
      </c>
      <c r="B996" s="1054">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3"/>
      <c r="AD996" s="1053"/>
      <c r="AE996" s="1053"/>
      <c r="AF996" s="1053"/>
      <c r="AG996" s="105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4">
        <v>4</v>
      </c>
      <c r="B997" s="1054">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3"/>
      <c r="AD997" s="1053"/>
      <c r="AE997" s="1053"/>
      <c r="AF997" s="1053"/>
      <c r="AG997" s="105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4">
        <v>5</v>
      </c>
      <c r="B998" s="1054">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3"/>
      <c r="AD998" s="1053"/>
      <c r="AE998" s="1053"/>
      <c r="AF998" s="1053"/>
      <c r="AG998" s="105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4">
        <v>6</v>
      </c>
      <c r="B999" s="1054">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3"/>
      <c r="AD999" s="1053"/>
      <c r="AE999" s="1053"/>
      <c r="AF999" s="1053"/>
      <c r="AG999" s="105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4">
        <v>7</v>
      </c>
      <c r="B1000" s="1054">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3"/>
      <c r="AD1000" s="1053"/>
      <c r="AE1000" s="1053"/>
      <c r="AF1000" s="1053"/>
      <c r="AG1000" s="105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4">
        <v>8</v>
      </c>
      <c r="B1001" s="1054">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3"/>
      <c r="AD1001" s="1053"/>
      <c r="AE1001" s="1053"/>
      <c r="AF1001" s="1053"/>
      <c r="AG1001" s="105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4">
        <v>9</v>
      </c>
      <c r="B1002" s="1054">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3"/>
      <c r="AD1002" s="1053"/>
      <c r="AE1002" s="1053"/>
      <c r="AF1002" s="1053"/>
      <c r="AG1002" s="105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4">
        <v>10</v>
      </c>
      <c r="B1003" s="1054">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3"/>
      <c r="AD1003" s="1053"/>
      <c r="AE1003" s="1053"/>
      <c r="AF1003" s="1053"/>
      <c r="AG1003" s="105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4">
        <v>11</v>
      </c>
      <c r="B1004" s="1054">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3"/>
      <c r="AD1004" s="1053"/>
      <c r="AE1004" s="1053"/>
      <c r="AF1004" s="1053"/>
      <c r="AG1004" s="105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4">
        <v>12</v>
      </c>
      <c r="B1005" s="1054">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3"/>
      <c r="AD1005" s="1053"/>
      <c r="AE1005" s="1053"/>
      <c r="AF1005" s="1053"/>
      <c r="AG1005" s="105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4">
        <v>13</v>
      </c>
      <c r="B1006" s="1054">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3"/>
      <c r="AD1006" s="1053"/>
      <c r="AE1006" s="1053"/>
      <c r="AF1006" s="1053"/>
      <c r="AG1006" s="105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4">
        <v>14</v>
      </c>
      <c r="B1007" s="1054">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3"/>
      <c r="AD1007" s="1053"/>
      <c r="AE1007" s="1053"/>
      <c r="AF1007" s="1053"/>
      <c r="AG1007" s="105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4">
        <v>15</v>
      </c>
      <c r="B1008" s="1054">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3"/>
      <c r="AD1008" s="1053"/>
      <c r="AE1008" s="1053"/>
      <c r="AF1008" s="1053"/>
      <c r="AG1008" s="105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4">
        <v>16</v>
      </c>
      <c r="B1009" s="1054">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3"/>
      <c r="AD1009" s="1053"/>
      <c r="AE1009" s="1053"/>
      <c r="AF1009" s="1053"/>
      <c r="AG1009" s="105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4">
        <v>17</v>
      </c>
      <c r="B1010" s="1054">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3"/>
      <c r="AD1010" s="1053"/>
      <c r="AE1010" s="1053"/>
      <c r="AF1010" s="1053"/>
      <c r="AG1010" s="105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4">
        <v>18</v>
      </c>
      <c r="B1011" s="1054">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3"/>
      <c r="AD1011" s="1053"/>
      <c r="AE1011" s="1053"/>
      <c r="AF1011" s="1053"/>
      <c r="AG1011" s="105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4">
        <v>19</v>
      </c>
      <c r="B1012" s="1054">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3"/>
      <c r="AD1012" s="1053"/>
      <c r="AE1012" s="1053"/>
      <c r="AF1012" s="1053"/>
      <c r="AG1012" s="105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4">
        <v>20</v>
      </c>
      <c r="B1013" s="1054">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3"/>
      <c r="AD1013" s="1053"/>
      <c r="AE1013" s="1053"/>
      <c r="AF1013" s="1053"/>
      <c r="AG1013" s="105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4">
        <v>21</v>
      </c>
      <c r="B1014" s="1054">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3"/>
      <c r="AD1014" s="1053"/>
      <c r="AE1014" s="1053"/>
      <c r="AF1014" s="1053"/>
      <c r="AG1014" s="105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4">
        <v>22</v>
      </c>
      <c r="B1015" s="1054">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3"/>
      <c r="AD1015" s="1053"/>
      <c r="AE1015" s="1053"/>
      <c r="AF1015" s="1053"/>
      <c r="AG1015" s="105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4">
        <v>23</v>
      </c>
      <c r="B1016" s="1054">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3"/>
      <c r="AD1016" s="1053"/>
      <c r="AE1016" s="1053"/>
      <c r="AF1016" s="1053"/>
      <c r="AG1016" s="105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4">
        <v>24</v>
      </c>
      <c r="B1017" s="1054">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3"/>
      <c r="AD1017" s="1053"/>
      <c r="AE1017" s="1053"/>
      <c r="AF1017" s="1053"/>
      <c r="AG1017" s="105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4">
        <v>25</v>
      </c>
      <c r="B1018" s="1054">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3"/>
      <c r="AD1018" s="1053"/>
      <c r="AE1018" s="1053"/>
      <c r="AF1018" s="1053"/>
      <c r="AG1018" s="105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4">
        <v>26</v>
      </c>
      <c r="B1019" s="1054">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3"/>
      <c r="AD1019" s="1053"/>
      <c r="AE1019" s="1053"/>
      <c r="AF1019" s="1053"/>
      <c r="AG1019" s="105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4">
        <v>27</v>
      </c>
      <c r="B1020" s="1054">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3"/>
      <c r="AD1020" s="1053"/>
      <c r="AE1020" s="1053"/>
      <c r="AF1020" s="1053"/>
      <c r="AG1020" s="105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4">
        <v>28</v>
      </c>
      <c r="B1021" s="1054">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3"/>
      <c r="AD1021" s="1053"/>
      <c r="AE1021" s="1053"/>
      <c r="AF1021" s="1053"/>
      <c r="AG1021" s="105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4">
        <v>29</v>
      </c>
      <c r="B1022" s="1054">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3"/>
      <c r="AD1022" s="1053"/>
      <c r="AE1022" s="1053"/>
      <c r="AF1022" s="1053"/>
      <c r="AG1022" s="105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4">
        <v>30</v>
      </c>
      <c r="B1023" s="1054">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3"/>
      <c r="AD1023" s="1053"/>
      <c r="AE1023" s="1053"/>
      <c r="AF1023" s="1053"/>
      <c r="AG1023" s="105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351</v>
      </c>
      <c r="Z1026" s="347"/>
      <c r="AA1026" s="347"/>
      <c r="AB1026" s="347"/>
      <c r="AC1026" s="277" t="s">
        <v>336</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c r="A1027" s="1054">
        <v>1</v>
      </c>
      <c r="B1027" s="1054">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3"/>
      <c r="AD1027" s="1053"/>
      <c r="AE1027" s="1053"/>
      <c r="AF1027" s="1053"/>
      <c r="AG1027" s="105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4">
        <v>2</v>
      </c>
      <c r="B1028" s="1054">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3"/>
      <c r="AD1028" s="1053"/>
      <c r="AE1028" s="1053"/>
      <c r="AF1028" s="1053"/>
      <c r="AG1028" s="105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4">
        <v>3</v>
      </c>
      <c r="B1029" s="1054">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3"/>
      <c r="AD1029" s="1053"/>
      <c r="AE1029" s="1053"/>
      <c r="AF1029" s="1053"/>
      <c r="AG1029" s="105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4">
        <v>4</v>
      </c>
      <c r="B1030" s="1054">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3"/>
      <c r="AD1030" s="1053"/>
      <c r="AE1030" s="1053"/>
      <c r="AF1030" s="1053"/>
      <c r="AG1030" s="105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4">
        <v>5</v>
      </c>
      <c r="B1031" s="1054">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3"/>
      <c r="AD1031" s="1053"/>
      <c r="AE1031" s="1053"/>
      <c r="AF1031" s="1053"/>
      <c r="AG1031" s="105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4">
        <v>6</v>
      </c>
      <c r="B1032" s="1054">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3"/>
      <c r="AD1032" s="1053"/>
      <c r="AE1032" s="1053"/>
      <c r="AF1032" s="1053"/>
      <c r="AG1032" s="105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4">
        <v>7</v>
      </c>
      <c r="B1033" s="1054">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3"/>
      <c r="AD1033" s="1053"/>
      <c r="AE1033" s="1053"/>
      <c r="AF1033" s="1053"/>
      <c r="AG1033" s="105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4">
        <v>8</v>
      </c>
      <c r="B1034" s="1054">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3"/>
      <c r="AD1034" s="1053"/>
      <c r="AE1034" s="1053"/>
      <c r="AF1034" s="1053"/>
      <c r="AG1034" s="105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4">
        <v>9</v>
      </c>
      <c r="B1035" s="1054">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3"/>
      <c r="AD1035" s="1053"/>
      <c r="AE1035" s="1053"/>
      <c r="AF1035" s="1053"/>
      <c r="AG1035" s="105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4">
        <v>10</v>
      </c>
      <c r="B1036" s="1054">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3"/>
      <c r="AD1036" s="1053"/>
      <c r="AE1036" s="1053"/>
      <c r="AF1036" s="1053"/>
      <c r="AG1036" s="105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4">
        <v>11</v>
      </c>
      <c r="B1037" s="1054">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3"/>
      <c r="AD1037" s="1053"/>
      <c r="AE1037" s="1053"/>
      <c r="AF1037" s="1053"/>
      <c r="AG1037" s="105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4">
        <v>12</v>
      </c>
      <c r="B1038" s="1054">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3"/>
      <c r="AD1038" s="1053"/>
      <c r="AE1038" s="1053"/>
      <c r="AF1038" s="1053"/>
      <c r="AG1038" s="105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4">
        <v>13</v>
      </c>
      <c r="B1039" s="1054">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3"/>
      <c r="AD1039" s="1053"/>
      <c r="AE1039" s="1053"/>
      <c r="AF1039" s="1053"/>
      <c r="AG1039" s="105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4">
        <v>14</v>
      </c>
      <c r="B1040" s="1054">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3"/>
      <c r="AD1040" s="1053"/>
      <c r="AE1040" s="1053"/>
      <c r="AF1040" s="1053"/>
      <c r="AG1040" s="105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4">
        <v>15</v>
      </c>
      <c r="B1041" s="1054">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3"/>
      <c r="AD1041" s="1053"/>
      <c r="AE1041" s="1053"/>
      <c r="AF1041" s="1053"/>
      <c r="AG1041" s="105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4">
        <v>16</v>
      </c>
      <c r="B1042" s="1054">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3"/>
      <c r="AD1042" s="1053"/>
      <c r="AE1042" s="1053"/>
      <c r="AF1042" s="1053"/>
      <c r="AG1042" s="105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4">
        <v>17</v>
      </c>
      <c r="B1043" s="1054">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3"/>
      <c r="AD1043" s="1053"/>
      <c r="AE1043" s="1053"/>
      <c r="AF1043" s="1053"/>
      <c r="AG1043" s="105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4">
        <v>18</v>
      </c>
      <c r="B1044" s="1054">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3"/>
      <c r="AD1044" s="1053"/>
      <c r="AE1044" s="1053"/>
      <c r="AF1044" s="1053"/>
      <c r="AG1044" s="105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4">
        <v>19</v>
      </c>
      <c r="B1045" s="1054">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3"/>
      <c r="AD1045" s="1053"/>
      <c r="AE1045" s="1053"/>
      <c r="AF1045" s="1053"/>
      <c r="AG1045" s="105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4">
        <v>20</v>
      </c>
      <c r="B1046" s="1054">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3"/>
      <c r="AD1046" s="1053"/>
      <c r="AE1046" s="1053"/>
      <c r="AF1046" s="1053"/>
      <c r="AG1046" s="105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4">
        <v>21</v>
      </c>
      <c r="B1047" s="1054">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3"/>
      <c r="AD1047" s="1053"/>
      <c r="AE1047" s="1053"/>
      <c r="AF1047" s="1053"/>
      <c r="AG1047" s="105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4">
        <v>22</v>
      </c>
      <c r="B1048" s="1054">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3"/>
      <c r="AD1048" s="1053"/>
      <c r="AE1048" s="1053"/>
      <c r="AF1048" s="1053"/>
      <c r="AG1048" s="105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4">
        <v>23</v>
      </c>
      <c r="B1049" s="1054">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3"/>
      <c r="AD1049" s="1053"/>
      <c r="AE1049" s="1053"/>
      <c r="AF1049" s="1053"/>
      <c r="AG1049" s="105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4">
        <v>24</v>
      </c>
      <c r="B1050" s="1054">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3"/>
      <c r="AD1050" s="1053"/>
      <c r="AE1050" s="1053"/>
      <c r="AF1050" s="1053"/>
      <c r="AG1050" s="105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4">
        <v>25</v>
      </c>
      <c r="B1051" s="1054">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3"/>
      <c r="AD1051" s="1053"/>
      <c r="AE1051" s="1053"/>
      <c r="AF1051" s="1053"/>
      <c r="AG1051" s="105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4">
        <v>26</v>
      </c>
      <c r="B1052" s="1054">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3"/>
      <c r="AD1052" s="1053"/>
      <c r="AE1052" s="1053"/>
      <c r="AF1052" s="1053"/>
      <c r="AG1052" s="105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4">
        <v>27</v>
      </c>
      <c r="B1053" s="1054">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3"/>
      <c r="AD1053" s="1053"/>
      <c r="AE1053" s="1053"/>
      <c r="AF1053" s="1053"/>
      <c r="AG1053" s="105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4">
        <v>28</v>
      </c>
      <c r="B1054" s="1054">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3"/>
      <c r="AD1054" s="1053"/>
      <c r="AE1054" s="1053"/>
      <c r="AF1054" s="1053"/>
      <c r="AG1054" s="105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4">
        <v>29</v>
      </c>
      <c r="B1055" s="1054">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3"/>
      <c r="AD1055" s="1053"/>
      <c r="AE1055" s="1053"/>
      <c r="AF1055" s="1053"/>
      <c r="AG1055" s="105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4">
        <v>30</v>
      </c>
      <c r="B1056" s="1054">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3"/>
      <c r="AD1056" s="1053"/>
      <c r="AE1056" s="1053"/>
      <c r="AF1056" s="1053"/>
      <c r="AG1056" s="105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351</v>
      </c>
      <c r="Z1059" s="347"/>
      <c r="AA1059" s="347"/>
      <c r="AB1059" s="347"/>
      <c r="AC1059" s="277" t="s">
        <v>336</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c r="A1060" s="1054">
        <v>1</v>
      </c>
      <c r="B1060" s="1054">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3"/>
      <c r="AD1060" s="1053"/>
      <c r="AE1060" s="1053"/>
      <c r="AF1060" s="1053"/>
      <c r="AG1060" s="105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4">
        <v>2</v>
      </c>
      <c r="B1061" s="1054">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3"/>
      <c r="AD1061" s="1053"/>
      <c r="AE1061" s="1053"/>
      <c r="AF1061" s="1053"/>
      <c r="AG1061" s="105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4">
        <v>3</v>
      </c>
      <c r="B1062" s="1054">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3"/>
      <c r="AD1062" s="1053"/>
      <c r="AE1062" s="1053"/>
      <c r="AF1062" s="1053"/>
      <c r="AG1062" s="105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4">
        <v>4</v>
      </c>
      <c r="B1063" s="1054">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3"/>
      <c r="AD1063" s="1053"/>
      <c r="AE1063" s="1053"/>
      <c r="AF1063" s="1053"/>
      <c r="AG1063" s="105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4">
        <v>5</v>
      </c>
      <c r="B1064" s="1054">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3"/>
      <c r="AD1064" s="1053"/>
      <c r="AE1064" s="1053"/>
      <c r="AF1064" s="1053"/>
      <c r="AG1064" s="105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4">
        <v>6</v>
      </c>
      <c r="B1065" s="1054">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3"/>
      <c r="AD1065" s="1053"/>
      <c r="AE1065" s="1053"/>
      <c r="AF1065" s="1053"/>
      <c r="AG1065" s="105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4">
        <v>7</v>
      </c>
      <c r="B1066" s="1054">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3"/>
      <c r="AD1066" s="1053"/>
      <c r="AE1066" s="1053"/>
      <c r="AF1066" s="1053"/>
      <c r="AG1066" s="105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4">
        <v>8</v>
      </c>
      <c r="B1067" s="1054">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3"/>
      <c r="AD1067" s="1053"/>
      <c r="AE1067" s="1053"/>
      <c r="AF1067" s="1053"/>
      <c r="AG1067" s="105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4">
        <v>9</v>
      </c>
      <c r="B1068" s="1054">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3"/>
      <c r="AD1068" s="1053"/>
      <c r="AE1068" s="1053"/>
      <c r="AF1068" s="1053"/>
      <c r="AG1068" s="105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4">
        <v>10</v>
      </c>
      <c r="B1069" s="1054">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3"/>
      <c r="AD1069" s="1053"/>
      <c r="AE1069" s="1053"/>
      <c r="AF1069" s="1053"/>
      <c r="AG1069" s="105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4">
        <v>11</v>
      </c>
      <c r="B1070" s="1054">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3"/>
      <c r="AD1070" s="1053"/>
      <c r="AE1070" s="1053"/>
      <c r="AF1070" s="1053"/>
      <c r="AG1070" s="105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4">
        <v>12</v>
      </c>
      <c r="B1071" s="1054">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3"/>
      <c r="AD1071" s="1053"/>
      <c r="AE1071" s="1053"/>
      <c r="AF1071" s="1053"/>
      <c r="AG1071" s="105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4">
        <v>13</v>
      </c>
      <c r="B1072" s="1054">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3"/>
      <c r="AD1072" s="1053"/>
      <c r="AE1072" s="1053"/>
      <c r="AF1072" s="1053"/>
      <c r="AG1072" s="105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4">
        <v>14</v>
      </c>
      <c r="B1073" s="1054">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3"/>
      <c r="AD1073" s="1053"/>
      <c r="AE1073" s="1053"/>
      <c r="AF1073" s="1053"/>
      <c r="AG1073" s="105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4">
        <v>15</v>
      </c>
      <c r="B1074" s="1054">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3"/>
      <c r="AD1074" s="1053"/>
      <c r="AE1074" s="1053"/>
      <c r="AF1074" s="1053"/>
      <c r="AG1074" s="105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4">
        <v>16</v>
      </c>
      <c r="B1075" s="1054">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3"/>
      <c r="AD1075" s="1053"/>
      <c r="AE1075" s="1053"/>
      <c r="AF1075" s="1053"/>
      <c r="AG1075" s="105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4">
        <v>17</v>
      </c>
      <c r="B1076" s="1054">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3"/>
      <c r="AD1076" s="1053"/>
      <c r="AE1076" s="1053"/>
      <c r="AF1076" s="1053"/>
      <c r="AG1076" s="105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4">
        <v>18</v>
      </c>
      <c r="B1077" s="1054">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3"/>
      <c r="AD1077" s="1053"/>
      <c r="AE1077" s="1053"/>
      <c r="AF1077" s="1053"/>
      <c r="AG1077" s="105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4">
        <v>19</v>
      </c>
      <c r="B1078" s="1054">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3"/>
      <c r="AD1078" s="1053"/>
      <c r="AE1078" s="1053"/>
      <c r="AF1078" s="1053"/>
      <c r="AG1078" s="105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4">
        <v>20</v>
      </c>
      <c r="B1079" s="1054">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3"/>
      <c r="AD1079" s="1053"/>
      <c r="AE1079" s="1053"/>
      <c r="AF1079" s="1053"/>
      <c r="AG1079" s="105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4">
        <v>21</v>
      </c>
      <c r="B1080" s="1054">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3"/>
      <c r="AD1080" s="1053"/>
      <c r="AE1080" s="1053"/>
      <c r="AF1080" s="1053"/>
      <c r="AG1080" s="105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4">
        <v>22</v>
      </c>
      <c r="B1081" s="1054">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3"/>
      <c r="AD1081" s="1053"/>
      <c r="AE1081" s="1053"/>
      <c r="AF1081" s="1053"/>
      <c r="AG1081" s="105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4">
        <v>23</v>
      </c>
      <c r="B1082" s="1054">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3"/>
      <c r="AD1082" s="1053"/>
      <c r="AE1082" s="1053"/>
      <c r="AF1082" s="1053"/>
      <c r="AG1082" s="105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4">
        <v>24</v>
      </c>
      <c r="B1083" s="1054">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3"/>
      <c r="AD1083" s="1053"/>
      <c r="AE1083" s="1053"/>
      <c r="AF1083" s="1053"/>
      <c r="AG1083" s="105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4">
        <v>25</v>
      </c>
      <c r="B1084" s="1054">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3"/>
      <c r="AD1084" s="1053"/>
      <c r="AE1084" s="1053"/>
      <c r="AF1084" s="1053"/>
      <c r="AG1084" s="105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4">
        <v>26</v>
      </c>
      <c r="B1085" s="1054">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3"/>
      <c r="AD1085" s="1053"/>
      <c r="AE1085" s="1053"/>
      <c r="AF1085" s="1053"/>
      <c r="AG1085" s="105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4">
        <v>27</v>
      </c>
      <c r="B1086" s="1054">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3"/>
      <c r="AD1086" s="1053"/>
      <c r="AE1086" s="1053"/>
      <c r="AF1086" s="1053"/>
      <c r="AG1086" s="105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4">
        <v>28</v>
      </c>
      <c r="B1087" s="1054">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3"/>
      <c r="AD1087" s="1053"/>
      <c r="AE1087" s="1053"/>
      <c r="AF1087" s="1053"/>
      <c r="AG1087" s="105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4">
        <v>29</v>
      </c>
      <c r="B1088" s="1054">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3"/>
      <c r="AD1088" s="1053"/>
      <c r="AE1088" s="1053"/>
      <c r="AF1088" s="1053"/>
      <c r="AG1088" s="105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4">
        <v>30</v>
      </c>
      <c r="B1089" s="1054">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3"/>
      <c r="AD1089" s="1053"/>
      <c r="AE1089" s="1053"/>
      <c r="AF1089" s="1053"/>
      <c r="AG1089" s="105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351</v>
      </c>
      <c r="Z1092" s="347"/>
      <c r="AA1092" s="347"/>
      <c r="AB1092" s="347"/>
      <c r="AC1092" s="277" t="s">
        <v>336</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c r="A1093" s="1054">
        <v>1</v>
      </c>
      <c r="B1093" s="1054">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3"/>
      <c r="AD1093" s="1053"/>
      <c r="AE1093" s="1053"/>
      <c r="AF1093" s="1053"/>
      <c r="AG1093" s="105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4">
        <v>2</v>
      </c>
      <c r="B1094" s="1054">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3"/>
      <c r="AD1094" s="1053"/>
      <c r="AE1094" s="1053"/>
      <c r="AF1094" s="1053"/>
      <c r="AG1094" s="105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4">
        <v>3</v>
      </c>
      <c r="B1095" s="1054">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3"/>
      <c r="AD1095" s="1053"/>
      <c r="AE1095" s="1053"/>
      <c r="AF1095" s="1053"/>
      <c r="AG1095" s="105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4">
        <v>4</v>
      </c>
      <c r="B1096" s="1054">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3"/>
      <c r="AD1096" s="1053"/>
      <c r="AE1096" s="1053"/>
      <c r="AF1096" s="1053"/>
      <c r="AG1096" s="105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4">
        <v>5</v>
      </c>
      <c r="B1097" s="1054">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3"/>
      <c r="AD1097" s="1053"/>
      <c r="AE1097" s="1053"/>
      <c r="AF1097" s="1053"/>
      <c r="AG1097" s="105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4">
        <v>6</v>
      </c>
      <c r="B1098" s="1054">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3"/>
      <c r="AD1098" s="1053"/>
      <c r="AE1098" s="1053"/>
      <c r="AF1098" s="1053"/>
      <c r="AG1098" s="105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4">
        <v>7</v>
      </c>
      <c r="B1099" s="1054">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3"/>
      <c r="AD1099" s="1053"/>
      <c r="AE1099" s="1053"/>
      <c r="AF1099" s="1053"/>
      <c r="AG1099" s="105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4">
        <v>8</v>
      </c>
      <c r="B1100" s="1054">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3"/>
      <c r="AD1100" s="1053"/>
      <c r="AE1100" s="1053"/>
      <c r="AF1100" s="1053"/>
      <c r="AG1100" s="105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4">
        <v>9</v>
      </c>
      <c r="B1101" s="1054">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3"/>
      <c r="AD1101" s="1053"/>
      <c r="AE1101" s="1053"/>
      <c r="AF1101" s="1053"/>
      <c r="AG1101" s="105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4">
        <v>10</v>
      </c>
      <c r="B1102" s="1054">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3"/>
      <c r="AD1102" s="1053"/>
      <c r="AE1102" s="1053"/>
      <c r="AF1102" s="1053"/>
      <c r="AG1102" s="105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4">
        <v>11</v>
      </c>
      <c r="B1103" s="1054">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3"/>
      <c r="AD1103" s="1053"/>
      <c r="AE1103" s="1053"/>
      <c r="AF1103" s="1053"/>
      <c r="AG1103" s="105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4">
        <v>12</v>
      </c>
      <c r="B1104" s="1054">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3"/>
      <c r="AD1104" s="1053"/>
      <c r="AE1104" s="1053"/>
      <c r="AF1104" s="1053"/>
      <c r="AG1104" s="105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4">
        <v>13</v>
      </c>
      <c r="B1105" s="1054">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3"/>
      <c r="AD1105" s="1053"/>
      <c r="AE1105" s="1053"/>
      <c r="AF1105" s="1053"/>
      <c r="AG1105" s="105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4">
        <v>14</v>
      </c>
      <c r="B1106" s="1054">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3"/>
      <c r="AD1106" s="1053"/>
      <c r="AE1106" s="1053"/>
      <c r="AF1106" s="1053"/>
      <c r="AG1106" s="105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4">
        <v>15</v>
      </c>
      <c r="B1107" s="1054">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3"/>
      <c r="AD1107" s="1053"/>
      <c r="AE1107" s="1053"/>
      <c r="AF1107" s="1053"/>
      <c r="AG1107" s="105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4">
        <v>16</v>
      </c>
      <c r="B1108" s="1054">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3"/>
      <c r="AD1108" s="1053"/>
      <c r="AE1108" s="1053"/>
      <c r="AF1108" s="1053"/>
      <c r="AG1108" s="105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4">
        <v>17</v>
      </c>
      <c r="B1109" s="1054">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3"/>
      <c r="AD1109" s="1053"/>
      <c r="AE1109" s="1053"/>
      <c r="AF1109" s="1053"/>
      <c r="AG1109" s="105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4">
        <v>18</v>
      </c>
      <c r="B1110" s="1054">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3"/>
      <c r="AD1110" s="1053"/>
      <c r="AE1110" s="1053"/>
      <c r="AF1110" s="1053"/>
      <c r="AG1110" s="105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4">
        <v>19</v>
      </c>
      <c r="B1111" s="1054">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3"/>
      <c r="AD1111" s="1053"/>
      <c r="AE1111" s="1053"/>
      <c r="AF1111" s="1053"/>
      <c r="AG1111" s="105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4">
        <v>20</v>
      </c>
      <c r="B1112" s="1054">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3"/>
      <c r="AD1112" s="1053"/>
      <c r="AE1112" s="1053"/>
      <c r="AF1112" s="1053"/>
      <c r="AG1112" s="105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4">
        <v>21</v>
      </c>
      <c r="B1113" s="1054">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3"/>
      <c r="AD1113" s="1053"/>
      <c r="AE1113" s="1053"/>
      <c r="AF1113" s="1053"/>
      <c r="AG1113" s="105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4">
        <v>22</v>
      </c>
      <c r="B1114" s="1054">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3"/>
      <c r="AD1114" s="1053"/>
      <c r="AE1114" s="1053"/>
      <c r="AF1114" s="1053"/>
      <c r="AG1114" s="105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4">
        <v>23</v>
      </c>
      <c r="B1115" s="1054">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3"/>
      <c r="AD1115" s="1053"/>
      <c r="AE1115" s="1053"/>
      <c r="AF1115" s="1053"/>
      <c r="AG1115" s="105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4">
        <v>24</v>
      </c>
      <c r="B1116" s="1054">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3"/>
      <c r="AD1116" s="1053"/>
      <c r="AE1116" s="1053"/>
      <c r="AF1116" s="1053"/>
      <c r="AG1116" s="105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4">
        <v>25</v>
      </c>
      <c r="B1117" s="1054">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3"/>
      <c r="AD1117" s="1053"/>
      <c r="AE1117" s="1053"/>
      <c r="AF1117" s="1053"/>
      <c r="AG1117" s="105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4">
        <v>26</v>
      </c>
      <c r="B1118" s="1054">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3"/>
      <c r="AD1118" s="1053"/>
      <c r="AE1118" s="1053"/>
      <c r="AF1118" s="1053"/>
      <c r="AG1118" s="105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4">
        <v>27</v>
      </c>
      <c r="B1119" s="1054">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3"/>
      <c r="AD1119" s="1053"/>
      <c r="AE1119" s="1053"/>
      <c r="AF1119" s="1053"/>
      <c r="AG1119" s="105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4">
        <v>28</v>
      </c>
      <c r="B1120" s="1054">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3"/>
      <c r="AD1120" s="1053"/>
      <c r="AE1120" s="1053"/>
      <c r="AF1120" s="1053"/>
      <c r="AG1120" s="105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4">
        <v>29</v>
      </c>
      <c r="B1121" s="1054">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3"/>
      <c r="AD1121" s="1053"/>
      <c r="AE1121" s="1053"/>
      <c r="AF1121" s="1053"/>
      <c r="AG1121" s="105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4">
        <v>30</v>
      </c>
      <c r="B1122" s="1054">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3"/>
      <c r="AD1122" s="1053"/>
      <c r="AE1122" s="1053"/>
      <c r="AF1122" s="1053"/>
      <c r="AG1122" s="105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351</v>
      </c>
      <c r="Z1125" s="347"/>
      <c r="AA1125" s="347"/>
      <c r="AB1125" s="347"/>
      <c r="AC1125" s="277" t="s">
        <v>336</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c r="A1126" s="1054">
        <v>1</v>
      </c>
      <c r="B1126" s="1054">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3"/>
      <c r="AD1126" s="1053"/>
      <c r="AE1126" s="1053"/>
      <c r="AF1126" s="1053"/>
      <c r="AG1126" s="105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4">
        <v>2</v>
      </c>
      <c r="B1127" s="1054">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3"/>
      <c r="AD1127" s="1053"/>
      <c r="AE1127" s="1053"/>
      <c r="AF1127" s="1053"/>
      <c r="AG1127" s="105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4">
        <v>3</v>
      </c>
      <c r="B1128" s="1054">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3"/>
      <c r="AD1128" s="1053"/>
      <c r="AE1128" s="1053"/>
      <c r="AF1128" s="1053"/>
      <c r="AG1128" s="105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4">
        <v>4</v>
      </c>
      <c r="B1129" s="1054">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3"/>
      <c r="AD1129" s="1053"/>
      <c r="AE1129" s="1053"/>
      <c r="AF1129" s="1053"/>
      <c r="AG1129" s="105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4">
        <v>5</v>
      </c>
      <c r="B1130" s="1054">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3"/>
      <c r="AD1130" s="1053"/>
      <c r="AE1130" s="1053"/>
      <c r="AF1130" s="1053"/>
      <c r="AG1130" s="105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4">
        <v>6</v>
      </c>
      <c r="B1131" s="1054">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3"/>
      <c r="AD1131" s="1053"/>
      <c r="AE1131" s="1053"/>
      <c r="AF1131" s="1053"/>
      <c r="AG1131" s="105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4">
        <v>7</v>
      </c>
      <c r="B1132" s="1054">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3"/>
      <c r="AD1132" s="1053"/>
      <c r="AE1132" s="1053"/>
      <c r="AF1132" s="1053"/>
      <c r="AG1132" s="105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4">
        <v>8</v>
      </c>
      <c r="B1133" s="1054">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3"/>
      <c r="AD1133" s="1053"/>
      <c r="AE1133" s="1053"/>
      <c r="AF1133" s="1053"/>
      <c r="AG1133" s="105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4">
        <v>9</v>
      </c>
      <c r="B1134" s="1054">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3"/>
      <c r="AD1134" s="1053"/>
      <c r="AE1134" s="1053"/>
      <c r="AF1134" s="1053"/>
      <c r="AG1134" s="105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4">
        <v>10</v>
      </c>
      <c r="B1135" s="1054">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3"/>
      <c r="AD1135" s="1053"/>
      <c r="AE1135" s="1053"/>
      <c r="AF1135" s="1053"/>
      <c r="AG1135" s="105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4">
        <v>11</v>
      </c>
      <c r="B1136" s="1054">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3"/>
      <c r="AD1136" s="1053"/>
      <c r="AE1136" s="1053"/>
      <c r="AF1136" s="1053"/>
      <c r="AG1136" s="105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4">
        <v>12</v>
      </c>
      <c r="B1137" s="1054">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3"/>
      <c r="AD1137" s="1053"/>
      <c r="AE1137" s="1053"/>
      <c r="AF1137" s="1053"/>
      <c r="AG1137" s="105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4">
        <v>13</v>
      </c>
      <c r="B1138" s="1054">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3"/>
      <c r="AD1138" s="1053"/>
      <c r="AE1138" s="1053"/>
      <c r="AF1138" s="1053"/>
      <c r="AG1138" s="105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4">
        <v>14</v>
      </c>
      <c r="B1139" s="1054">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3"/>
      <c r="AD1139" s="1053"/>
      <c r="AE1139" s="1053"/>
      <c r="AF1139" s="1053"/>
      <c r="AG1139" s="105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4">
        <v>15</v>
      </c>
      <c r="B1140" s="1054">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3"/>
      <c r="AD1140" s="1053"/>
      <c r="AE1140" s="1053"/>
      <c r="AF1140" s="1053"/>
      <c r="AG1140" s="105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4">
        <v>16</v>
      </c>
      <c r="B1141" s="1054">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3"/>
      <c r="AD1141" s="1053"/>
      <c r="AE1141" s="1053"/>
      <c r="AF1141" s="1053"/>
      <c r="AG1141" s="105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4">
        <v>17</v>
      </c>
      <c r="B1142" s="1054">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3"/>
      <c r="AD1142" s="1053"/>
      <c r="AE1142" s="1053"/>
      <c r="AF1142" s="1053"/>
      <c r="AG1142" s="105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4">
        <v>18</v>
      </c>
      <c r="B1143" s="1054">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3"/>
      <c r="AD1143" s="1053"/>
      <c r="AE1143" s="1053"/>
      <c r="AF1143" s="1053"/>
      <c r="AG1143" s="105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4">
        <v>19</v>
      </c>
      <c r="B1144" s="1054">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3"/>
      <c r="AD1144" s="1053"/>
      <c r="AE1144" s="1053"/>
      <c r="AF1144" s="1053"/>
      <c r="AG1144" s="105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4">
        <v>20</v>
      </c>
      <c r="B1145" s="1054">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3"/>
      <c r="AD1145" s="1053"/>
      <c r="AE1145" s="1053"/>
      <c r="AF1145" s="1053"/>
      <c r="AG1145" s="105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4">
        <v>21</v>
      </c>
      <c r="B1146" s="1054">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3"/>
      <c r="AD1146" s="1053"/>
      <c r="AE1146" s="1053"/>
      <c r="AF1146" s="1053"/>
      <c r="AG1146" s="105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4">
        <v>22</v>
      </c>
      <c r="B1147" s="1054">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3"/>
      <c r="AD1147" s="1053"/>
      <c r="AE1147" s="1053"/>
      <c r="AF1147" s="1053"/>
      <c r="AG1147" s="105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4">
        <v>23</v>
      </c>
      <c r="B1148" s="1054">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3"/>
      <c r="AD1148" s="1053"/>
      <c r="AE1148" s="1053"/>
      <c r="AF1148" s="1053"/>
      <c r="AG1148" s="105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4">
        <v>24</v>
      </c>
      <c r="B1149" s="1054">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3"/>
      <c r="AD1149" s="1053"/>
      <c r="AE1149" s="1053"/>
      <c r="AF1149" s="1053"/>
      <c r="AG1149" s="105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4">
        <v>25</v>
      </c>
      <c r="B1150" s="1054">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3"/>
      <c r="AD1150" s="1053"/>
      <c r="AE1150" s="1053"/>
      <c r="AF1150" s="1053"/>
      <c r="AG1150" s="105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4">
        <v>26</v>
      </c>
      <c r="B1151" s="1054">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3"/>
      <c r="AD1151" s="1053"/>
      <c r="AE1151" s="1053"/>
      <c r="AF1151" s="1053"/>
      <c r="AG1151" s="105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4">
        <v>27</v>
      </c>
      <c r="B1152" s="1054">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3"/>
      <c r="AD1152" s="1053"/>
      <c r="AE1152" s="1053"/>
      <c r="AF1152" s="1053"/>
      <c r="AG1152" s="105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4">
        <v>28</v>
      </c>
      <c r="B1153" s="1054">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3"/>
      <c r="AD1153" s="1053"/>
      <c r="AE1153" s="1053"/>
      <c r="AF1153" s="1053"/>
      <c r="AG1153" s="105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4">
        <v>29</v>
      </c>
      <c r="B1154" s="1054">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3"/>
      <c r="AD1154" s="1053"/>
      <c r="AE1154" s="1053"/>
      <c r="AF1154" s="1053"/>
      <c r="AG1154" s="105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4">
        <v>30</v>
      </c>
      <c r="B1155" s="1054">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3"/>
      <c r="AD1155" s="1053"/>
      <c r="AE1155" s="1053"/>
      <c r="AF1155" s="1053"/>
      <c r="AG1155" s="105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351</v>
      </c>
      <c r="Z1158" s="347"/>
      <c r="AA1158" s="347"/>
      <c r="AB1158" s="347"/>
      <c r="AC1158" s="277" t="s">
        <v>336</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c r="A1159" s="1054">
        <v>1</v>
      </c>
      <c r="B1159" s="1054">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3"/>
      <c r="AD1159" s="1053"/>
      <c r="AE1159" s="1053"/>
      <c r="AF1159" s="1053"/>
      <c r="AG1159" s="105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4">
        <v>2</v>
      </c>
      <c r="B1160" s="1054">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3"/>
      <c r="AD1160" s="1053"/>
      <c r="AE1160" s="1053"/>
      <c r="AF1160" s="1053"/>
      <c r="AG1160" s="105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4">
        <v>3</v>
      </c>
      <c r="B1161" s="1054">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3"/>
      <c r="AD1161" s="1053"/>
      <c r="AE1161" s="1053"/>
      <c r="AF1161" s="1053"/>
      <c r="AG1161" s="105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4">
        <v>4</v>
      </c>
      <c r="B1162" s="1054">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3"/>
      <c r="AD1162" s="1053"/>
      <c r="AE1162" s="1053"/>
      <c r="AF1162" s="1053"/>
      <c r="AG1162" s="105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4">
        <v>5</v>
      </c>
      <c r="B1163" s="1054">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3"/>
      <c r="AD1163" s="1053"/>
      <c r="AE1163" s="1053"/>
      <c r="AF1163" s="1053"/>
      <c r="AG1163" s="105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4">
        <v>6</v>
      </c>
      <c r="B1164" s="1054">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3"/>
      <c r="AD1164" s="1053"/>
      <c r="AE1164" s="1053"/>
      <c r="AF1164" s="1053"/>
      <c r="AG1164" s="105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4">
        <v>7</v>
      </c>
      <c r="B1165" s="1054">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3"/>
      <c r="AD1165" s="1053"/>
      <c r="AE1165" s="1053"/>
      <c r="AF1165" s="1053"/>
      <c r="AG1165" s="105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4">
        <v>8</v>
      </c>
      <c r="B1166" s="1054">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3"/>
      <c r="AD1166" s="1053"/>
      <c r="AE1166" s="1053"/>
      <c r="AF1166" s="1053"/>
      <c r="AG1166" s="105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4">
        <v>9</v>
      </c>
      <c r="B1167" s="1054">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3"/>
      <c r="AD1167" s="1053"/>
      <c r="AE1167" s="1053"/>
      <c r="AF1167" s="1053"/>
      <c r="AG1167" s="105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4">
        <v>10</v>
      </c>
      <c r="B1168" s="1054">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3"/>
      <c r="AD1168" s="1053"/>
      <c r="AE1168" s="1053"/>
      <c r="AF1168" s="1053"/>
      <c r="AG1168" s="105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4">
        <v>11</v>
      </c>
      <c r="B1169" s="1054">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3"/>
      <c r="AD1169" s="1053"/>
      <c r="AE1169" s="1053"/>
      <c r="AF1169" s="1053"/>
      <c r="AG1169" s="105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4">
        <v>12</v>
      </c>
      <c r="B1170" s="1054">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3"/>
      <c r="AD1170" s="1053"/>
      <c r="AE1170" s="1053"/>
      <c r="AF1170" s="1053"/>
      <c r="AG1170" s="105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4">
        <v>13</v>
      </c>
      <c r="B1171" s="1054">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3"/>
      <c r="AD1171" s="1053"/>
      <c r="AE1171" s="1053"/>
      <c r="AF1171" s="1053"/>
      <c r="AG1171" s="105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4">
        <v>14</v>
      </c>
      <c r="B1172" s="1054">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3"/>
      <c r="AD1172" s="1053"/>
      <c r="AE1172" s="1053"/>
      <c r="AF1172" s="1053"/>
      <c r="AG1172" s="105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4">
        <v>15</v>
      </c>
      <c r="B1173" s="1054">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3"/>
      <c r="AD1173" s="1053"/>
      <c r="AE1173" s="1053"/>
      <c r="AF1173" s="1053"/>
      <c r="AG1173" s="105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4">
        <v>16</v>
      </c>
      <c r="B1174" s="1054">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3"/>
      <c r="AD1174" s="1053"/>
      <c r="AE1174" s="1053"/>
      <c r="AF1174" s="1053"/>
      <c r="AG1174" s="105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4">
        <v>17</v>
      </c>
      <c r="B1175" s="1054">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3"/>
      <c r="AD1175" s="1053"/>
      <c r="AE1175" s="1053"/>
      <c r="AF1175" s="1053"/>
      <c r="AG1175" s="105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4">
        <v>18</v>
      </c>
      <c r="B1176" s="1054">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3"/>
      <c r="AD1176" s="1053"/>
      <c r="AE1176" s="1053"/>
      <c r="AF1176" s="1053"/>
      <c r="AG1176" s="105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4">
        <v>19</v>
      </c>
      <c r="B1177" s="1054">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3"/>
      <c r="AD1177" s="1053"/>
      <c r="AE1177" s="1053"/>
      <c r="AF1177" s="1053"/>
      <c r="AG1177" s="105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4">
        <v>20</v>
      </c>
      <c r="B1178" s="1054">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3"/>
      <c r="AD1178" s="1053"/>
      <c r="AE1178" s="1053"/>
      <c r="AF1178" s="1053"/>
      <c r="AG1178" s="105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4">
        <v>21</v>
      </c>
      <c r="B1179" s="1054">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3"/>
      <c r="AD1179" s="1053"/>
      <c r="AE1179" s="1053"/>
      <c r="AF1179" s="1053"/>
      <c r="AG1179" s="105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4">
        <v>22</v>
      </c>
      <c r="B1180" s="1054">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3"/>
      <c r="AD1180" s="1053"/>
      <c r="AE1180" s="1053"/>
      <c r="AF1180" s="1053"/>
      <c r="AG1180" s="105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4">
        <v>23</v>
      </c>
      <c r="B1181" s="1054">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3"/>
      <c r="AD1181" s="1053"/>
      <c r="AE1181" s="1053"/>
      <c r="AF1181" s="1053"/>
      <c r="AG1181" s="105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4">
        <v>24</v>
      </c>
      <c r="B1182" s="1054">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3"/>
      <c r="AD1182" s="1053"/>
      <c r="AE1182" s="1053"/>
      <c r="AF1182" s="1053"/>
      <c r="AG1182" s="105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4">
        <v>25</v>
      </c>
      <c r="B1183" s="1054">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3"/>
      <c r="AD1183" s="1053"/>
      <c r="AE1183" s="1053"/>
      <c r="AF1183" s="1053"/>
      <c r="AG1183" s="105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4">
        <v>26</v>
      </c>
      <c r="B1184" s="1054">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3"/>
      <c r="AD1184" s="1053"/>
      <c r="AE1184" s="1053"/>
      <c r="AF1184" s="1053"/>
      <c r="AG1184" s="105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4">
        <v>27</v>
      </c>
      <c r="B1185" s="1054">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3"/>
      <c r="AD1185" s="1053"/>
      <c r="AE1185" s="1053"/>
      <c r="AF1185" s="1053"/>
      <c r="AG1185" s="105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4">
        <v>28</v>
      </c>
      <c r="B1186" s="1054">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3"/>
      <c r="AD1186" s="1053"/>
      <c r="AE1186" s="1053"/>
      <c r="AF1186" s="1053"/>
      <c r="AG1186" s="105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4">
        <v>29</v>
      </c>
      <c r="B1187" s="1054">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3"/>
      <c r="AD1187" s="1053"/>
      <c r="AE1187" s="1053"/>
      <c r="AF1187" s="1053"/>
      <c r="AG1187" s="105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4">
        <v>30</v>
      </c>
      <c r="B1188" s="1054">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3"/>
      <c r="AD1188" s="1053"/>
      <c r="AE1188" s="1053"/>
      <c r="AF1188" s="1053"/>
      <c r="AG1188" s="105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351</v>
      </c>
      <c r="Z1191" s="347"/>
      <c r="AA1191" s="347"/>
      <c r="AB1191" s="347"/>
      <c r="AC1191" s="277" t="s">
        <v>336</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c r="A1192" s="1054">
        <v>1</v>
      </c>
      <c r="B1192" s="1054">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3"/>
      <c r="AD1192" s="1053"/>
      <c r="AE1192" s="1053"/>
      <c r="AF1192" s="1053"/>
      <c r="AG1192" s="105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4">
        <v>2</v>
      </c>
      <c r="B1193" s="1054">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3"/>
      <c r="AD1193" s="1053"/>
      <c r="AE1193" s="1053"/>
      <c r="AF1193" s="1053"/>
      <c r="AG1193" s="105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4">
        <v>3</v>
      </c>
      <c r="B1194" s="1054">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3"/>
      <c r="AD1194" s="1053"/>
      <c r="AE1194" s="1053"/>
      <c r="AF1194" s="1053"/>
      <c r="AG1194" s="105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4">
        <v>4</v>
      </c>
      <c r="B1195" s="1054">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3"/>
      <c r="AD1195" s="1053"/>
      <c r="AE1195" s="1053"/>
      <c r="AF1195" s="1053"/>
      <c r="AG1195" s="105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4">
        <v>5</v>
      </c>
      <c r="B1196" s="1054">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3"/>
      <c r="AD1196" s="1053"/>
      <c r="AE1196" s="1053"/>
      <c r="AF1196" s="1053"/>
      <c r="AG1196" s="105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4">
        <v>6</v>
      </c>
      <c r="B1197" s="1054">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3"/>
      <c r="AD1197" s="1053"/>
      <c r="AE1197" s="1053"/>
      <c r="AF1197" s="1053"/>
      <c r="AG1197" s="105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4">
        <v>7</v>
      </c>
      <c r="B1198" s="1054">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3"/>
      <c r="AD1198" s="1053"/>
      <c r="AE1198" s="1053"/>
      <c r="AF1198" s="1053"/>
      <c r="AG1198" s="105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4">
        <v>8</v>
      </c>
      <c r="B1199" s="1054">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3"/>
      <c r="AD1199" s="1053"/>
      <c r="AE1199" s="1053"/>
      <c r="AF1199" s="1053"/>
      <c r="AG1199" s="105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4">
        <v>9</v>
      </c>
      <c r="B1200" s="1054">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3"/>
      <c r="AD1200" s="1053"/>
      <c r="AE1200" s="1053"/>
      <c r="AF1200" s="1053"/>
      <c r="AG1200" s="105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4">
        <v>10</v>
      </c>
      <c r="B1201" s="1054">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3"/>
      <c r="AD1201" s="1053"/>
      <c r="AE1201" s="1053"/>
      <c r="AF1201" s="1053"/>
      <c r="AG1201" s="105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4">
        <v>11</v>
      </c>
      <c r="B1202" s="1054">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3"/>
      <c r="AD1202" s="1053"/>
      <c r="AE1202" s="1053"/>
      <c r="AF1202" s="1053"/>
      <c r="AG1202" s="105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4">
        <v>12</v>
      </c>
      <c r="B1203" s="1054">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3"/>
      <c r="AD1203" s="1053"/>
      <c r="AE1203" s="1053"/>
      <c r="AF1203" s="1053"/>
      <c r="AG1203" s="105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4">
        <v>13</v>
      </c>
      <c r="B1204" s="1054">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3"/>
      <c r="AD1204" s="1053"/>
      <c r="AE1204" s="1053"/>
      <c r="AF1204" s="1053"/>
      <c r="AG1204" s="105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4">
        <v>14</v>
      </c>
      <c r="B1205" s="1054">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3"/>
      <c r="AD1205" s="1053"/>
      <c r="AE1205" s="1053"/>
      <c r="AF1205" s="1053"/>
      <c r="AG1205" s="105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4">
        <v>15</v>
      </c>
      <c r="B1206" s="1054">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3"/>
      <c r="AD1206" s="1053"/>
      <c r="AE1206" s="1053"/>
      <c r="AF1206" s="1053"/>
      <c r="AG1206" s="105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4">
        <v>16</v>
      </c>
      <c r="B1207" s="1054">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3"/>
      <c r="AD1207" s="1053"/>
      <c r="AE1207" s="1053"/>
      <c r="AF1207" s="1053"/>
      <c r="AG1207" s="105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4">
        <v>17</v>
      </c>
      <c r="B1208" s="1054">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3"/>
      <c r="AD1208" s="1053"/>
      <c r="AE1208" s="1053"/>
      <c r="AF1208" s="1053"/>
      <c r="AG1208" s="105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4">
        <v>18</v>
      </c>
      <c r="B1209" s="1054">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3"/>
      <c r="AD1209" s="1053"/>
      <c r="AE1209" s="1053"/>
      <c r="AF1209" s="1053"/>
      <c r="AG1209" s="105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4">
        <v>19</v>
      </c>
      <c r="B1210" s="1054">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3"/>
      <c r="AD1210" s="1053"/>
      <c r="AE1210" s="1053"/>
      <c r="AF1210" s="1053"/>
      <c r="AG1210" s="105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4">
        <v>20</v>
      </c>
      <c r="B1211" s="1054">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3"/>
      <c r="AD1211" s="1053"/>
      <c r="AE1211" s="1053"/>
      <c r="AF1211" s="1053"/>
      <c r="AG1211" s="105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4">
        <v>21</v>
      </c>
      <c r="B1212" s="1054">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3"/>
      <c r="AD1212" s="1053"/>
      <c r="AE1212" s="1053"/>
      <c r="AF1212" s="1053"/>
      <c r="AG1212" s="105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4">
        <v>22</v>
      </c>
      <c r="B1213" s="1054">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3"/>
      <c r="AD1213" s="1053"/>
      <c r="AE1213" s="1053"/>
      <c r="AF1213" s="1053"/>
      <c r="AG1213" s="105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4">
        <v>23</v>
      </c>
      <c r="B1214" s="1054">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3"/>
      <c r="AD1214" s="1053"/>
      <c r="AE1214" s="1053"/>
      <c r="AF1214" s="1053"/>
      <c r="AG1214" s="105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4">
        <v>24</v>
      </c>
      <c r="B1215" s="1054">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3"/>
      <c r="AD1215" s="1053"/>
      <c r="AE1215" s="1053"/>
      <c r="AF1215" s="1053"/>
      <c r="AG1215" s="105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4">
        <v>25</v>
      </c>
      <c r="B1216" s="1054">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3"/>
      <c r="AD1216" s="1053"/>
      <c r="AE1216" s="1053"/>
      <c r="AF1216" s="1053"/>
      <c r="AG1216" s="105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4">
        <v>26</v>
      </c>
      <c r="B1217" s="1054">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3"/>
      <c r="AD1217" s="1053"/>
      <c r="AE1217" s="1053"/>
      <c r="AF1217" s="1053"/>
      <c r="AG1217" s="105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4">
        <v>27</v>
      </c>
      <c r="B1218" s="1054">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3"/>
      <c r="AD1218" s="1053"/>
      <c r="AE1218" s="1053"/>
      <c r="AF1218" s="1053"/>
      <c r="AG1218" s="105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4">
        <v>28</v>
      </c>
      <c r="B1219" s="1054">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3"/>
      <c r="AD1219" s="1053"/>
      <c r="AE1219" s="1053"/>
      <c r="AF1219" s="1053"/>
      <c r="AG1219" s="105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4">
        <v>29</v>
      </c>
      <c r="B1220" s="1054">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3"/>
      <c r="AD1220" s="1053"/>
      <c r="AE1220" s="1053"/>
      <c r="AF1220" s="1053"/>
      <c r="AG1220" s="105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4">
        <v>30</v>
      </c>
      <c r="B1221" s="1054">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3"/>
      <c r="AD1221" s="1053"/>
      <c r="AE1221" s="1053"/>
      <c r="AF1221" s="1053"/>
      <c r="AG1221" s="105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351</v>
      </c>
      <c r="Z1224" s="347"/>
      <c r="AA1224" s="347"/>
      <c r="AB1224" s="347"/>
      <c r="AC1224" s="277" t="s">
        <v>336</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c r="A1225" s="1054">
        <v>1</v>
      </c>
      <c r="B1225" s="1054">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3"/>
      <c r="AD1225" s="1053"/>
      <c r="AE1225" s="1053"/>
      <c r="AF1225" s="1053"/>
      <c r="AG1225" s="105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4">
        <v>2</v>
      </c>
      <c r="B1226" s="1054">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3"/>
      <c r="AD1226" s="1053"/>
      <c r="AE1226" s="1053"/>
      <c r="AF1226" s="1053"/>
      <c r="AG1226" s="105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4">
        <v>3</v>
      </c>
      <c r="B1227" s="1054">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3"/>
      <c r="AD1227" s="1053"/>
      <c r="AE1227" s="1053"/>
      <c r="AF1227" s="1053"/>
      <c r="AG1227" s="105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4">
        <v>4</v>
      </c>
      <c r="B1228" s="1054">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3"/>
      <c r="AD1228" s="1053"/>
      <c r="AE1228" s="1053"/>
      <c r="AF1228" s="1053"/>
      <c r="AG1228" s="105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4">
        <v>5</v>
      </c>
      <c r="B1229" s="1054">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3"/>
      <c r="AD1229" s="1053"/>
      <c r="AE1229" s="1053"/>
      <c r="AF1229" s="1053"/>
      <c r="AG1229" s="105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4">
        <v>6</v>
      </c>
      <c r="B1230" s="1054">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3"/>
      <c r="AD1230" s="1053"/>
      <c r="AE1230" s="1053"/>
      <c r="AF1230" s="1053"/>
      <c r="AG1230" s="105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4">
        <v>7</v>
      </c>
      <c r="B1231" s="1054">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3"/>
      <c r="AD1231" s="1053"/>
      <c r="AE1231" s="1053"/>
      <c r="AF1231" s="1053"/>
      <c r="AG1231" s="105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4">
        <v>8</v>
      </c>
      <c r="B1232" s="1054">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3"/>
      <c r="AD1232" s="1053"/>
      <c r="AE1232" s="1053"/>
      <c r="AF1232" s="1053"/>
      <c r="AG1232" s="105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4">
        <v>9</v>
      </c>
      <c r="B1233" s="1054">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3"/>
      <c r="AD1233" s="1053"/>
      <c r="AE1233" s="1053"/>
      <c r="AF1233" s="1053"/>
      <c r="AG1233" s="105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4">
        <v>10</v>
      </c>
      <c r="B1234" s="1054">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3"/>
      <c r="AD1234" s="1053"/>
      <c r="AE1234" s="1053"/>
      <c r="AF1234" s="1053"/>
      <c r="AG1234" s="105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4">
        <v>11</v>
      </c>
      <c r="B1235" s="1054">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3"/>
      <c r="AD1235" s="1053"/>
      <c r="AE1235" s="1053"/>
      <c r="AF1235" s="1053"/>
      <c r="AG1235" s="105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4">
        <v>12</v>
      </c>
      <c r="B1236" s="1054">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3"/>
      <c r="AD1236" s="1053"/>
      <c r="AE1236" s="1053"/>
      <c r="AF1236" s="1053"/>
      <c r="AG1236" s="105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4">
        <v>13</v>
      </c>
      <c r="B1237" s="1054">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3"/>
      <c r="AD1237" s="1053"/>
      <c r="AE1237" s="1053"/>
      <c r="AF1237" s="1053"/>
      <c r="AG1237" s="105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4">
        <v>14</v>
      </c>
      <c r="B1238" s="1054">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3"/>
      <c r="AD1238" s="1053"/>
      <c r="AE1238" s="1053"/>
      <c r="AF1238" s="1053"/>
      <c r="AG1238" s="105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4">
        <v>15</v>
      </c>
      <c r="B1239" s="1054">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3"/>
      <c r="AD1239" s="1053"/>
      <c r="AE1239" s="1053"/>
      <c r="AF1239" s="1053"/>
      <c r="AG1239" s="105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4">
        <v>16</v>
      </c>
      <c r="B1240" s="1054">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3"/>
      <c r="AD1240" s="1053"/>
      <c r="AE1240" s="1053"/>
      <c r="AF1240" s="1053"/>
      <c r="AG1240" s="105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4">
        <v>17</v>
      </c>
      <c r="B1241" s="1054">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3"/>
      <c r="AD1241" s="1053"/>
      <c r="AE1241" s="1053"/>
      <c r="AF1241" s="1053"/>
      <c r="AG1241" s="105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4">
        <v>18</v>
      </c>
      <c r="B1242" s="1054">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3"/>
      <c r="AD1242" s="1053"/>
      <c r="AE1242" s="1053"/>
      <c r="AF1242" s="1053"/>
      <c r="AG1242" s="105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4">
        <v>19</v>
      </c>
      <c r="B1243" s="1054">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3"/>
      <c r="AD1243" s="1053"/>
      <c r="AE1243" s="1053"/>
      <c r="AF1243" s="1053"/>
      <c r="AG1243" s="105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4">
        <v>20</v>
      </c>
      <c r="B1244" s="1054">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3"/>
      <c r="AD1244" s="1053"/>
      <c r="AE1244" s="1053"/>
      <c r="AF1244" s="1053"/>
      <c r="AG1244" s="105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4">
        <v>21</v>
      </c>
      <c r="B1245" s="1054">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3"/>
      <c r="AD1245" s="1053"/>
      <c r="AE1245" s="1053"/>
      <c r="AF1245" s="1053"/>
      <c r="AG1245" s="105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4">
        <v>22</v>
      </c>
      <c r="B1246" s="1054">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3"/>
      <c r="AD1246" s="1053"/>
      <c r="AE1246" s="1053"/>
      <c r="AF1246" s="1053"/>
      <c r="AG1246" s="105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4">
        <v>23</v>
      </c>
      <c r="B1247" s="1054">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3"/>
      <c r="AD1247" s="1053"/>
      <c r="AE1247" s="1053"/>
      <c r="AF1247" s="1053"/>
      <c r="AG1247" s="105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4">
        <v>24</v>
      </c>
      <c r="B1248" s="1054">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3"/>
      <c r="AD1248" s="1053"/>
      <c r="AE1248" s="1053"/>
      <c r="AF1248" s="1053"/>
      <c r="AG1248" s="105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4">
        <v>25</v>
      </c>
      <c r="B1249" s="1054">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3"/>
      <c r="AD1249" s="1053"/>
      <c r="AE1249" s="1053"/>
      <c r="AF1249" s="1053"/>
      <c r="AG1249" s="105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4">
        <v>26</v>
      </c>
      <c r="B1250" s="1054">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3"/>
      <c r="AD1250" s="1053"/>
      <c r="AE1250" s="1053"/>
      <c r="AF1250" s="1053"/>
      <c r="AG1250" s="105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4">
        <v>27</v>
      </c>
      <c r="B1251" s="1054">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3"/>
      <c r="AD1251" s="1053"/>
      <c r="AE1251" s="1053"/>
      <c r="AF1251" s="1053"/>
      <c r="AG1251" s="105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4">
        <v>28</v>
      </c>
      <c r="B1252" s="1054">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3"/>
      <c r="AD1252" s="1053"/>
      <c r="AE1252" s="1053"/>
      <c r="AF1252" s="1053"/>
      <c r="AG1252" s="105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4">
        <v>29</v>
      </c>
      <c r="B1253" s="1054">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3"/>
      <c r="AD1253" s="1053"/>
      <c r="AE1253" s="1053"/>
      <c r="AF1253" s="1053"/>
      <c r="AG1253" s="105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4">
        <v>30</v>
      </c>
      <c r="B1254" s="1054">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3"/>
      <c r="AD1254" s="1053"/>
      <c r="AE1254" s="1053"/>
      <c r="AF1254" s="1053"/>
      <c r="AG1254" s="105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351</v>
      </c>
      <c r="Z1257" s="347"/>
      <c r="AA1257" s="347"/>
      <c r="AB1257" s="347"/>
      <c r="AC1257" s="277" t="s">
        <v>336</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c r="A1258" s="1054">
        <v>1</v>
      </c>
      <c r="B1258" s="1054">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3"/>
      <c r="AD1258" s="1053"/>
      <c r="AE1258" s="1053"/>
      <c r="AF1258" s="1053"/>
      <c r="AG1258" s="105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4">
        <v>2</v>
      </c>
      <c r="B1259" s="1054">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3"/>
      <c r="AD1259" s="1053"/>
      <c r="AE1259" s="1053"/>
      <c r="AF1259" s="1053"/>
      <c r="AG1259" s="105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4">
        <v>3</v>
      </c>
      <c r="B1260" s="1054">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3"/>
      <c r="AD1260" s="1053"/>
      <c r="AE1260" s="1053"/>
      <c r="AF1260" s="1053"/>
      <c r="AG1260" s="105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4">
        <v>4</v>
      </c>
      <c r="B1261" s="1054">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3"/>
      <c r="AD1261" s="1053"/>
      <c r="AE1261" s="1053"/>
      <c r="AF1261" s="1053"/>
      <c r="AG1261" s="105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4">
        <v>5</v>
      </c>
      <c r="B1262" s="1054">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3"/>
      <c r="AD1262" s="1053"/>
      <c r="AE1262" s="1053"/>
      <c r="AF1262" s="1053"/>
      <c r="AG1262" s="105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4">
        <v>6</v>
      </c>
      <c r="B1263" s="1054">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3"/>
      <c r="AD1263" s="1053"/>
      <c r="AE1263" s="1053"/>
      <c r="AF1263" s="1053"/>
      <c r="AG1263" s="105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4">
        <v>7</v>
      </c>
      <c r="B1264" s="1054">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3"/>
      <c r="AD1264" s="1053"/>
      <c r="AE1264" s="1053"/>
      <c r="AF1264" s="1053"/>
      <c r="AG1264" s="105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4">
        <v>8</v>
      </c>
      <c r="B1265" s="1054">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3"/>
      <c r="AD1265" s="1053"/>
      <c r="AE1265" s="1053"/>
      <c r="AF1265" s="1053"/>
      <c r="AG1265" s="105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4">
        <v>9</v>
      </c>
      <c r="B1266" s="1054">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3"/>
      <c r="AD1266" s="1053"/>
      <c r="AE1266" s="1053"/>
      <c r="AF1266" s="1053"/>
      <c r="AG1266" s="105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4">
        <v>10</v>
      </c>
      <c r="B1267" s="1054">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3"/>
      <c r="AD1267" s="1053"/>
      <c r="AE1267" s="1053"/>
      <c r="AF1267" s="1053"/>
      <c r="AG1267" s="105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4">
        <v>11</v>
      </c>
      <c r="B1268" s="1054">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3"/>
      <c r="AD1268" s="1053"/>
      <c r="AE1268" s="1053"/>
      <c r="AF1268" s="1053"/>
      <c r="AG1268" s="105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4">
        <v>12</v>
      </c>
      <c r="B1269" s="1054">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3"/>
      <c r="AD1269" s="1053"/>
      <c r="AE1269" s="1053"/>
      <c r="AF1269" s="1053"/>
      <c r="AG1269" s="105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4">
        <v>13</v>
      </c>
      <c r="B1270" s="1054">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3"/>
      <c r="AD1270" s="1053"/>
      <c r="AE1270" s="1053"/>
      <c r="AF1270" s="1053"/>
      <c r="AG1270" s="105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4">
        <v>14</v>
      </c>
      <c r="B1271" s="1054">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3"/>
      <c r="AD1271" s="1053"/>
      <c r="AE1271" s="1053"/>
      <c r="AF1271" s="1053"/>
      <c r="AG1271" s="105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4">
        <v>15</v>
      </c>
      <c r="B1272" s="1054">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3"/>
      <c r="AD1272" s="1053"/>
      <c r="AE1272" s="1053"/>
      <c r="AF1272" s="1053"/>
      <c r="AG1272" s="105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4">
        <v>16</v>
      </c>
      <c r="B1273" s="1054">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3"/>
      <c r="AD1273" s="1053"/>
      <c r="AE1273" s="1053"/>
      <c r="AF1273" s="1053"/>
      <c r="AG1273" s="105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4">
        <v>17</v>
      </c>
      <c r="B1274" s="1054">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3"/>
      <c r="AD1274" s="1053"/>
      <c r="AE1274" s="1053"/>
      <c r="AF1274" s="1053"/>
      <c r="AG1274" s="105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4">
        <v>18</v>
      </c>
      <c r="B1275" s="1054">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3"/>
      <c r="AD1275" s="1053"/>
      <c r="AE1275" s="1053"/>
      <c r="AF1275" s="1053"/>
      <c r="AG1275" s="105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4">
        <v>19</v>
      </c>
      <c r="B1276" s="1054">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3"/>
      <c r="AD1276" s="1053"/>
      <c r="AE1276" s="1053"/>
      <c r="AF1276" s="1053"/>
      <c r="AG1276" s="105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4">
        <v>20</v>
      </c>
      <c r="B1277" s="1054">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3"/>
      <c r="AD1277" s="1053"/>
      <c r="AE1277" s="1053"/>
      <c r="AF1277" s="1053"/>
      <c r="AG1277" s="105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4">
        <v>21</v>
      </c>
      <c r="B1278" s="1054">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3"/>
      <c r="AD1278" s="1053"/>
      <c r="AE1278" s="1053"/>
      <c r="AF1278" s="1053"/>
      <c r="AG1278" s="105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4">
        <v>22</v>
      </c>
      <c r="B1279" s="1054">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3"/>
      <c r="AD1279" s="1053"/>
      <c r="AE1279" s="1053"/>
      <c r="AF1279" s="1053"/>
      <c r="AG1279" s="105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4">
        <v>23</v>
      </c>
      <c r="B1280" s="1054">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3"/>
      <c r="AD1280" s="1053"/>
      <c r="AE1280" s="1053"/>
      <c r="AF1280" s="1053"/>
      <c r="AG1280" s="105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4">
        <v>24</v>
      </c>
      <c r="B1281" s="1054">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3"/>
      <c r="AD1281" s="1053"/>
      <c r="AE1281" s="1053"/>
      <c r="AF1281" s="1053"/>
      <c r="AG1281" s="105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4">
        <v>25</v>
      </c>
      <c r="B1282" s="1054">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3"/>
      <c r="AD1282" s="1053"/>
      <c r="AE1282" s="1053"/>
      <c r="AF1282" s="1053"/>
      <c r="AG1282" s="105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4">
        <v>26</v>
      </c>
      <c r="B1283" s="1054">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3"/>
      <c r="AD1283" s="1053"/>
      <c r="AE1283" s="1053"/>
      <c r="AF1283" s="1053"/>
      <c r="AG1283" s="105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4">
        <v>27</v>
      </c>
      <c r="B1284" s="1054">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3"/>
      <c r="AD1284" s="1053"/>
      <c r="AE1284" s="1053"/>
      <c r="AF1284" s="1053"/>
      <c r="AG1284" s="105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4">
        <v>28</v>
      </c>
      <c r="B1285" s="1054">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3"/>
      <c r="AD1285" s="1053"/>
      <c r="AE1285" s="1053"/>
      <c r="AF1285" s="1053"/>
      <c r="AG1285" s="105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4">
        <v>29</v>
      </c>
      <c r="B1286" s="1054">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3"/>
      <c r="AD1286" s="1053"/>
      <c r="AE1286" s="1053"/>
      <c r="AF1286" s="1053"/>
      <c r="AG1286" s="105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4">
        <v>30</v>
      </c>
      <c r="B1287" s="1054">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3"/>
      <c r="AD1287" s="1053"/>
      <c r="AE1287" s="1053"/>
      <c r="AF1287" s="1053"/>
      <c r="AG1287" s="105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351</v>
      </c>
      <c r="Z1290" s="347"/>
      <c r="AA1290" s="347"/>
      <c r="AB1290" s="347"/>
      <c r="AC1290" s="277" t="s">
        <v>336</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c r="A1291" s="1054">
        <v>1</v>
      </c>
      <c r="B1291" s="1054">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3"/>
      <c r="AD1291" s="1053"/>
      <c r="AE1291" s="1053"/>
      <c r="AF1291" s="1053"/>
      <c r="AG1291" s="105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4">
        <v>2</v>
      </c>
      <c r="B1292" s="1054">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3"/>
      <c r="AD1292" s="1053"/>
      <c r="AE1292" s="1053"/>
      <c r="AF1292" s="1053"/>
      <c r="AG1292" s="105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4">
        <v>3</v>
      </c>
      <c r="B1293" s="1054">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3"/>
      <c r="AD1293" s="1053"/>
      <c r="AE1293" s="1053"/>
      <c r="AF1293" s="1053"/>
      <c r="AG1293" s="105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4">
        <v>4</v>
      </c>
      <c r="B1294" s="1054">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3"/>
      <c r="AD1294" s="1053"/>
      <c r="AE1294" s="1053"/>
      <c r="AF1294" s="1053"/>
      <c r="AG1294" s="105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4">
        <v>5</v>
      </c>
      <c r="B1295" s="1054">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3"/>
      <c r="AD1295" s="1053"/>
      <c r="AE1295" s="1053"/>
      <c r="AF1295" s="1053"/>
      <c r="AG1295" s="105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4">
        <v>6</v>
      </c>
      <c r="B1296" s="1054">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3"/>
      <c r="AD1296" s="1053"/>
      <c r="AE1296" s="1053"/>
      <c r="AF1296" s="1053"/>
      <c r="AG1296" s="105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4">
        <v>7</v>
      </c>
      <c r="B1297" s="1054">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3"/>
      <c r="AD1297" s="1053"/>
      <c r="AE1297" s="1053"/>
      <c r="AF1297" s="1053"/>
      <c r="AG1297" s="105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4">
        <v>8</v>
      </c>
      <c r="B1298" s="1054">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3"/>
      <c r="AD1298" s="1053"/>
      <c r="AE1298" s="1053"/>
      <c r="AF1298" s="1053"/>
      <c r="AG1298" s="105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4">
        <v>9</v>
      </c>
      <c r="B1299" s="1054">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3"/>
      <c r="AD1299" s="1053"/>
      <c r="AE1299" s="1053"/>
      <c r="AF1299" s="1053"/>
      <c r="AG1299" s="105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4">
        <v>10</v>
      </c>
      <c r="B1300" s="1054">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3"/>
      <c r="AD1300" s="1053"/>
      <c r="AE1300" s="1053"/>
      <c r="AF1300" s="1053"/>
      <c r="AG1300" s="105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4">
        <v>11</v>
      </c>
      <c r="B1301" s="1054">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3"/>
      <c r="AD1301" s="1053"/>
      <c r="AE1301" s="1053"/>
      <c r="AF1301" s="1053"/>
      <c r="AG1301" s="105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4">
        <v>12</v>
      </c>
      <c r="B1302" s="1054">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3"/>
      <c r="AD1302" s="1053"/>
      <c r="AE1302" s="1053"/>
      <c r="AF1302" s="1053"/>
      <c r="AG1302" s="105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4">
        <v>13</v>
      </c>
      <c r="B1303" s="1054">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3"/>
      <c r="AD1303" s="1053"/>
      <c r="AE1303" s="1053"/>
      <c r="AF1303" s="1053"/>
      <c r="AG1303" s="105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4">
        <v>14</v>
      </c>
      <c r="B1304" s="1054">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3"/>
      <c r="AD1304" s="1053"/>
      <c r="AE1304" s="1053"/>
      <c r="AF1304" s="1053"/>
      <c r="AG1304" s="105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4">
        <v>15</v>
      </c>
      <c r="B1305" s="1054">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3"/>
      <c r="AD1305" s="1053"/>
      <c r="AE1305" s="1053"/>
      <c r="AF1305" s="1053"/>
      <c r="AG1305" s="105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4">
        <v>16</v>
      </c>
      <c r="B1306" s="1054">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3"/>
      <c r="AD1306" s="1053"/>
      <c r="AE1306" s="1053"/>
      <c r="AF1306" s="1053"/>
      <c r="AG1306" s="105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4">
        <v>17</v>
      </c>
      <c r="B1307" s="1054">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3"/>
      <c r="AD1307" s="1053"/>
      <c r="AE1307" s="1053"/>
      <c r="AF1307" s="1053"/>
      <c r="AG1307" s="105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4">
        <v>18</v>
      </c>
      <c r="B1308" s="1054">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3"/>
      <c r="AD1308" s="1053"/>
      <c r="AE1308" s="1053"/>
      <c r="AF1308" s="1053"/>
      <c r="AG1308" s="105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4">
        <v>19</v>
      </c>
      <c r="B1309" s="1054">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3"/>
      <c r="AD1309" s="1053"/>
      <c r="AE1309" s="1053"/>
      <c r="AF1309" s="1053"/>
      <c r="AG1309" s="105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4">
        <v>20</v>
      </c>
      <c r="B1310" s="1054">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3"/>
      <c r="AD1310" s="1053"/>
      <c r="AE1310" s="1053"/>
      <c r="AF1310" s="1053"/>
      <c r="AG1310" s="105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4">
        <v>21</v>
      </c>
      <c r="B1311" s="1054">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3"/>
      <c r="AD1311" s="1053"/>
      <c r="AE1311" s="1053"/>
      <c r="AF1311" s="1053"/>
      <c r="AG1311" s="105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4">
        <v>22</v>
      </c>
      <c r="B1312" s="1054">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3"/>
      <c r="AD1312" s="1053"/>
      <c r="AE1312" s="1053"/>
      <c r="AF1312" s="1053"/>
      <c r="AG1312" s="105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4">
        <v>23</v>
      </c>
      <c r="B1313" s="1054">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3"/>
      <c r="AD1313" s="1053"/>
      <c r="AE1313" s="1053"/>
      <c r="AF1313" s="1053"/>
      <c r="AG1313" s="105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4">
        <v>24</v>
      </c>
      <c r="B1314" s="1054">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3"/>
      <c r="AD1314" s="1053"/>
      <c r="AE1314" s="1053"/>
      <c r="AF1314" s="1053"/>
      <c r="AG1314" s="105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4">
        <v>25</v>
      </c>
      <c r="B1315" s="1054">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3"/>
      <c r="AD1315" s="1053"/>
      <c r="AE1315" s="1053"/>
      <c r="AF1315" s="1053"/>
      <c r="AG1315" s="105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4">
        <v>26</v>
      </c>
      <c r="B1316" s="1054">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3"/>
      <c r="AD1316" s="1053"/>
      <c r="AE1316" s="1053"/>
      <c r="AF1316" s="1053"/>
      <c r="AG1316" s="105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4">
        <v>27</v>
      </c>
      <c r="B1317" s="1054">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3"/>
      <c r="AD1317" s="1053"/>
      <c r="AE1317" s="1053"/>
      <c r="AF1317" s="1053"/>
      <c r="AG1317" s="105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4">
        <v>28</v>
      </c>
      <c r="B1318" s="1054">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3"/>
      <c r="AD1318" s="1053"/>
      <c r="AE1318" s="1053"/>
      <c r="AF1318" s="1053"/>
      <c r="AG1318" s="105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4">
        <v>29</v>
      </c>
      <c r="B1319" s="1054">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3"/>
      <c r="AD1319" s="1053"/>
      <c r="AE1319" s="1053"/>
      <c r="AF1319" s="1053"/>
      <c r="AG1319" s="105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4">
        <v>30</v>
      </c>
      <c r="B1320" s="1054">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3"/>
      <c r="AD1320" s="1053"/>
      <c r="AE1320" s="1053"/>
      <c r="AF1320" s="1053"/>
      <c r="AG1320" s="105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 雅文(satou-masafumi)</dc:creator>
  <cp:lastModifiedBy>厚生労働省ネットワークシステム</cp:lastModifiedBy>
  <cp:lastPrinted>2021-08-23T10:28:45Z</cp:lastPrinted>
  <dcterms:created xsi:type="dcterms:W3CDTF">2012-03-13T00:50:25Z</dcterms:created>
  <dcterms:modified xsi:type="dcterms:W3CDTF">2021-08-26T09:23:36Z</dcterms:modified>
</cp:coreProperties>
</file>