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80_職業安定局　就労支援室\11753500_職業安定局 就労支援室\12_予算決算（就労支援室）\05_行政事業レビュー\2021年度\02　 2021確定版行政事業レビュー\02 確定版作業後\外部有識者点検対象\"/>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<sst xmlns="http://schemas.openxmlformats.org/spreadsheetml/2006/main" count="2459" uniqueCount="740">
  <si>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</si>
  <si>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</si>
  <si>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</si>
  <si>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</si>
  <si>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</si>
  <si>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</si>
  <si>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</si>
  <si>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</si>
  <si>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</si>
  <si>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</si>
  <si>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</si>
  <si>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</si>
  <si>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</si>
  <si>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</si>
  <si>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</si>
  <si>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</si>
  <si>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</si>
  <si>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</si>
  <si>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</si>
  <si>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</si>
  <si>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</si>
  <si>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</si>
  <si>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</si>
  <si>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</si>
  <si>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</si>
  <si>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</si>
  <si>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</si>
  <si>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</si>
  <si>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</si>
  <si>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</si>
  <si>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</si>
  <si>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</si>
  <si>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</si>
  <si>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</si>
  <si>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</si>
  <si>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</si>
  <si>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</si>
  <si>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</si>
  <si>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</si>
  <si>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</si>
  <si>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</si>
  <si>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</si>
  <si>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</si>
  <si>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</si>
  <si>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</si>
  <si>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</si>
  <si>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</si>
  <si>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</si>
  <si>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</si>
  <si>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</si>
  <si>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</si>
  <si>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</si>
  <si>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</si>
  <si>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</si>
  <si>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</si>
  <si>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</si>
  <si>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</si>
  <si>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</si>
  <si>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</si>
  <si>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</si>
  <si>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</si>
  <si>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</si>
  <si>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</si>
  <si>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</si>
  <si>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</si>
  <si>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</si>
  <si>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</si>
  <si>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</si>
  <si>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</si>
  <si>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</si>
  <si>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</si>
  <si>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</si>
  <si>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</si>
  <si>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</si>
  <si>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</si>
  <si>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</si>
  <si>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</si>
  <si>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</si>
  <si>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</si>
  <si>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</si>
  <si>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</si>
  <si>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</si>
  <si>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</si>
  <si>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</si>
  <si>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</si>
  <si>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</si>
  <si>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</si>
  <si>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</si>
  <si>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</si>
  <si>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</si>
  <si>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</si>
  <si>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</si>
  <si>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</si>
  <si>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</si>
  <si>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</si>
  <si>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</si>
  <si>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</si>
  <si>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</si>
  <si>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</si>
  <si>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</si>
  <si>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</si>
  <si>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</si>
  <si>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</si>
  <si>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</si>
  <si>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</si>
  <si>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</si>
  <si>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</si>
  <si>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</si>
  <si>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</si>
  <si>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</si>
  <si>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</si>
  <si>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</si>
  <si>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</si>
  <si>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</si>
  <si>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</si>
  <si>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</si>
  <si>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</si>
  <si>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</si>
  <si>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</si>
  <si>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</si>
  <si>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</si>
  <si>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</si>
  <si>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</si>
  <si>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</si>
  <si>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</si>
  <si>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</si>
  <si>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</si>
  <si>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</si>
  <si>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</si>
  <si>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</si>
  <si>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</si>
  <si>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</si>
  <si>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</si>
  <si>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</si>
  <si>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</si>
  <si>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</si>
  <si>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</si>
  <si>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</si>
  <si>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</si>
  <si>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</si>
  <si>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</si>
  <si>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</si>
  <si>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</si>
  <si>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</si>
  <si>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</si>
  <si>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</si>
  <si>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</si>
  <si>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</si>
  <si>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</si>
  <si>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</si>
  <si>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</si>
  <si>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</si>
  <si>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</si>
  <si>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</si>
  <si>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</si>
  <si>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</si>
  <si>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</si>
  <si>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</si>
  <si>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</si>
  <si>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</si>
  <si>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</si>
  <si>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</si>
  <si>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</si>
  <si>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</si>
  <si>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</si>
  <si>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</si>
  <si>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</si>
  <si>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</si>
  <si>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</si>
  <si>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</si>
  <si>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</si>
  <si>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</si>
  <si>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</si>
  <si>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</si>
  <si>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</si>
  <si>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</si>
  <si>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</si>
  <si>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</si>
  <si>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</si>
  <si>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</si>
  <si>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</si>
  <si>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</si>
  <si>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</si>
  <si>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</si>
  <si>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</si>
  <si>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</si>
  <si>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</si>
  <si>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</si>
  <si>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</si>
  <si>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</si>
  <si>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</si>
  <si>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</si>
  <si>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</si>
  <si>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</si>
  <si>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</si>
  <si>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</si>
  <si>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</si>
  <si>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</si>
  <si>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</si>
  <si>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</si>
  <si>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</si>
  <si>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</si>
  <si>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</si>
  <si>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</si>
  <si>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</si>
  <si>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</si>
  <si>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</si>
  <si>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</si>
  <si>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</si>
  <si>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</si>
  <si>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</si>
  <si>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</si>
  <si>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</si>
  <si>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</si>
  <si>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</si>
  <si>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</si>
  <si>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</si>
  <si>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</si>
  <si>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</si>
  <si>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</si>
  <si>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</si>
  <si>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</si>
  <si>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</si>
  <si>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</si>
  <si>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</si>
  <si>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</si>
  <si>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</si>
  <si>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</si>
  <si>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</si>
  <si>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</si>
  <si>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</si>
  <si>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</si>
  <si>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</si>
  <si>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</si>
  <si>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</si>
  <si>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</si>
  <si>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</si>
  <si>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</si>
  <si>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</si>
  <si>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</si>
  <si>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</si>
  <si>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</si>
  <si>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</si>
  <si>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</si>
  <si>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</si>
  <si>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</si>
  <si>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</si>
  <si>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</si>
  <si>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</si>
  <si>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</si>
  <si>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</si>
  <si>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</si>
  <si>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</si>
  <si>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</si>
  <si>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</si>
  <si>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</si>
  <si>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</si>
  <si>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</si>
  <si>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</si>
  <si>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</si>
  <si>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</si>
  <si>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</si>
  <si>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</si>
  <si>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</si>
  <si>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</si>
  <si>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</si>
  <si>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</si>
  <si>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</si>
  <si>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</si>
  <si>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</si>
  <si>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</si>
  <si>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</si>
  <si>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</si>
  <si>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</si>
  <si>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</si>
  <si>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</si>
  <si>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</si>
  <si>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</si>
  <si>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</si>
  <si>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</si>
  <si>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</si>
  <si>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</si>
  <si>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</si>
  <si>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</si>
  <si>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</si>
  <si>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</si>
  <si>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</si>
  <si>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</si>
  <si>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</si>
  <si>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</si>
  <si>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</si>
  <si>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</si>
  <si>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</si>
  <si>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</si>
  <si>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</si>
  <si>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</si>
  <si>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</si>
  <si>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</si>
  <si>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</si>
  <si>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</si>
  <si>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</si>
  <si>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</si>
  <si>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</si>
  <si>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</si>
  <si>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</si>
  <si>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</si>
  <si>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</si>
  <si>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</si>
  <si>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</si>
  <si>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</si>
  <si>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</si>
  <si>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</si>
  <si>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</si>
  <si>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</si>
  <si>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</si>
  <si>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</si>
  <si>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</si>
  <si>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</si>
  <si>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</si>
  <si>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</si>
  <si>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</si>
  <si>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</si>
  <si>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</si>
  <si>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</si>
  <si>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</si>
  <si>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</si>
  <si>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</si>
  <si>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</si>
  <si>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</si>
  <si>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</si>
  <si>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</si>
  <si>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</si>
  <si>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</si>
  <si>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</si>
  <si>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</si>
  <si>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</si>
  <si>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</si>
  <si>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</si>
  <si>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</si>
  <si>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</si>
  <si>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</si>
  <si>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</si>
  <si>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</si>
  <si>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</si>
  <si>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</si>
  <si>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</si>
  <si>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</si>
  <si>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</si>
  <si>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</si>
  <si>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</si>
  <si>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</si>
  <si>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</si>
  <si>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</si>
  <si>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</si>
  <si>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</si>
  <si>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</si>
  <si>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</si>
  <si>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</si>
  <si>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</si>
  <si>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</si>
  <si>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</si>
  <si>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</si>
  <si>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</si>
  <si>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</si>
  <si>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</si>
  <si>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</si>
  <si>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</si>
  <si>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</si>
  <si>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</si>
  <si>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</si>
  <si>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</si>
  <si>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</si>
  <si>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</si>
  <si>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</si>
  <si>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</si>
  <si>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</si>
  <si>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</si>
  <si>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</si>
  <si>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</si>
  <si>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</si>
  <si>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</si>
  <si>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</si>
  <si>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</si>
  <si>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</si>
  <si>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</si>
  <si>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</si>
  <si>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</si>
  <si>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</si>
  <si>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</si>
  <si>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</si>
  <si>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</si>
  <si>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</si>
  <si>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</si>
  <si>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</si>
  <si>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</si>
  <si>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</si>
  <si>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</si>
  <si>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</si>
  <si>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</si>
  <si>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</si>
  <si>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</si>
  <si>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</si>
  <si>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</si>
  <si>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</si>
  <si>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</si>
  <si>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</si>
  <si>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</si>
  <si>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</si>
  <si>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</si>
  <si>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</si>
  <si>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</si>
  <si>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</si>
  <si>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</si>
  <si>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</si>
  <si>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</si>
  <si>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</si>
  <si>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</si>
  <si>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</si>
  <si>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</si>
  <si>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</si>
  <si>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</si>
  <si>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</si>
  <si>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</si>
  <si>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</si>
  <si>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</si>
  <si>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</si>
  <si>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</si>
  <si>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</si>
  <si>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</si>
  <si>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</si>
  <si>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</si>
  <si>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</si>
  <si>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</si>
  <si>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</si>
  <si>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</si>
  <si>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</si>
  <si>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</si>
  <si>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</si>
  <si>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</si>
  <si>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</si>
  <si>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</si>
  <si>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</si>
  <si>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</si>
  <si>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</si>
  <si>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</si>
  <si>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</si>
  <si>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</si>
  <si>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</si>
  <si>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</si>
  <si>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</si>
  <si>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</si>
  <si>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</si>
  <si>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</si>
  <si>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</si>
  <si>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</si>
  <si>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</si>
  <si>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</si>
  <si>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</si>
  <si>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</si>
  <si>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</si>
  <si>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</si>
  <si>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</si>
  <si>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</si>
  <si>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</si>
  <si>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</si>
  <si>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</si>
  <si>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</si>
  <si>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</si>
  <si>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</si>
  <si>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</si>
  <si>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</si>
  <si>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</si>
  <si>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</si>
  <si>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</si>
  <si>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</si>
  <si>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</si>
  <si>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</si>
  <si>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</si>
  <si>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</si>
  <si>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</si>
  <si>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</si>
  <si>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</si>
  <si>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</si>
  <si>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</si>
  <si>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</si>
  <si>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</si>
  <si>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</si>
  <si>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</si>
  <si>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</si>
  <si>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</si>
  <si>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</si>
  <si>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</si>
  <si>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</si>
  <si>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</si>
  <si>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</si>
  <si>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</si>
  <si>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</si>
  <si>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</si>
  <si>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</si>
  <si>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</si>
  <si>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</si>
  <si>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</si>
  <si>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</si>
  <si>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</si>
  <si>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</si>
  <si>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</si>
  <si>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</si>
  <si>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</si>
  <si>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</si>
  <si>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</si>
  <si>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</si>
  <si>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</si>
  <si>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</si>
  <si>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</si>
  <si>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</si>
  <si>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</si>
  <si>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</si>
  <si>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</si>
  <si>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</si>
  <si>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</si>
  <si>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</si>
  <si>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</si>
  <si>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</si>
  <si>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</si>
  <si>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</si>
  <si>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</si>
  <si>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</si>
  <si>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</si>
  <si>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</si>
  <si>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</si>
  <si>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</si>
  <si>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</si>
  <si>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</si>
  <si>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</si>
  <si>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</si>
  <si>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</si>
  <si>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</si>
  <si>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</si>
  <si>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</si>
  <si>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</si>
  <si>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</si>
  <si>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</si>
  <si>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</si>
  <si>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</si>
  <si>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</si>
  <si>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</si>
  <si>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</si>
  <si>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</si>
  <si>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</si>
  <si>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</si>
  <si>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</si>
  <si>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</si>
  <si>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</si>
  <si>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</si>
  <si>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</si>
  <si>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</si>
  <si>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</si>
  <si>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</si>
  <si>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</si>
  <si>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</si>
  <si>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</si>
  <si>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</si>
  <si>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</si>
  <si>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</si>
  <si>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</si>
  <si>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</si>
  <si>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</si>
  <si>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</si>
  <si>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</si>
  <si>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</si>
  <si>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</si>
  <si>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</si>
  <si>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</si>
  <si>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</si>
  <si>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</si>
  <si>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</si>
  <si>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</si>
  <si>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</si>
  <si>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</si>
  <si>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</si>
  <si>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</si>
  <si>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</si>
  <si>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</si>
  <si>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</si>
  <si>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</si>
  <si>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</si>
  <si>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</si>
  <si>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</si>
  <si>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</si>
  <si>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</si>
  <si>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</si>
  <si>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</si>
  <si>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</si>
  <si>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</si>
  <si>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</si>
  <si>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</si>
  <si>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</si>
  <si>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</si>
  <si>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</si>
  <si>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</si>
  <si>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</si>
  <si>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</si>
  <si>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</si>
  <si>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</si>
  <si>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</si>
  <si>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</si>
  <si>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</si>
  <si>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</si>
  <si>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</si>
  <si>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</si>
  <si>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</si>
  <si>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</si>
  <si>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</si>
  <si>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</si>
  <si>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</si>
  <si>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</si>
  <si>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</si>
  <si>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</si>
  <si>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</si>
  <si>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</si>
  <si>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</si>
  <si>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</si>
  <si>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</si>
  <si>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</si>
  <si>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</si>
  <si>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</si>
  <si>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</si>
  <si>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</si>
  <si>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</si>
  <si>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刑務所出所者等就労支援事業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</si>
  <si>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</si>
  <si>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6">
      <t>キカク</t>
    </rPh>
    <rPh sb="6" eb="7">
      <t>カ</t>
    </rPh>
    <rPh sb="7" eb="9">
      <t>シュウロウ</t>
    </rPh>
    <rPh sb="9" eb="12">
      <t>シエンシツ</t>
    </rPh>
    <phoneticPr fontId="5"/>
  </si>
  <si>
    <t>就労支援室長
佐藤　広道</t>
    <rPh sb="7" eb="9">
      <t>サトウ</t>
    </rPh>
    <rPh sb="10" eb="12">
      <t>ヒロミチ</t>
    </rPh>
    <phoneticPr fontId="5"/>
  </si>
  <si>
    <t>再犯の防止等の推進に関する法律第12条、第14条
雇用保険法第62条第1項第6号</t>
  </si>
  <si>
    <t>再犯防止推進計画（平成29年12月15日閣議決定）</t>
  </si>
  <si>
    <t>○</t>
  </si>
  <si>
    <t>就職率
（就職件数／支援対象者数）</t>
    <phoneticPr fontId="5"/>
  </si>
  <si>
    <t>-</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</si>
  <si>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</si>
  <si>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</si>
  <si>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</si>
  <si>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円</t>
    <rPh sb="0" eb="1">
      <t>エン</t>
    </rPh>
    <phoneticPr fontId="5"/>
  </si>
  <si>
    <t>　　X/Y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</si>
  <si>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</si>
  <si>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</si>
  <si>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</si>
  <si>
    <t>－</t>
    <phoneticPr fontId="5"/>
  </si>
  <si>
    <t>‐</t>
  </si>
  <si>
    <t>有</t>
  </si>
  <si>
    <t>法務省</t>
  </si>
  <si>
    <t>受刑者就労支援体制等の充実</t>
    <phoneticPr fontId="5"/>
  </si>
  <si>
    <t>就労支援事業への補助</t>
    <phoneticPr fontId="5"/>
  </si>
  <si>
    <t>厚生労働省</t>
  </si>
  <si>
    <t>△</t>
  </si>
  <si>
    <t>印刷費</t>
    <rPh sb="0" eb="3">
      <t>インサツヒ</t>
    </rPh>
    <phoneticPr fontId="5"/>
  </si>
  <si>
    <t>事業費</t>
    <rPh sb="0" eb="3">
      <t>ジギョウヒ</t>
    </rPh>
    <phoneticPr fontId="5"/>
  </si>
  <si>
    <t>刑務所出所者等の就労支援に必要な経費</t>
    <rPh sb="0" eb="3">
      <t>ケイムショ</t>
    </rPh>
    <rPh sb="3" eb="5">
      <t>シュッショ</t>
    </rPh>
    <rPh sb="5" eb="7">
      <t>シャトウ</t>
    </rPh>
    <rPh sb="8" eb="10">
      <t>シュウロウ</t>
    </rPh>
    <rPh sb="10" eb="12">
      <t>シエン</t>
    </rPh>
    <rPh sb="13" eb="15">
      <t>ヒツヨウ</t>
    </rPh>
    <rPh sb="16" eb="18">
      <t>ケイヒ</t>
    </rPh>
    <phoneticPr fontId="5"/>
  </si>
  <si>
    <t>消費税</t>
    <rPh sb="0" eb="3">
      <t>ショウヒゼイ</t>
    </rPh>
    <phoneticPr fontId="5"/>
  </si>
  <si>
    <t>人件費</t>
    <rPh sb="0" eb="3">
      <t>ジンケンヒ</t>
    </rPh>
    <phoneticPr fontId="5"/>
  </si>
  <si>
    <t>管理費</t>
    <rPh sb="0" eb="3">
      <t>カンリヒ</t>
    </rPh>
    <phoneticPr fontId="5"/>
  </si>
  <si>
    <t>事業に必要な管理経費等</t>
    <rPh sb="0" eb="2">
      <t>ジギョウ</t>
    </rPh>
    <rPh sb="3" eb="5">
      <t>ヒツヨウ</t>
    </rPh>
    <rPh sb="6" eb="8">
      <t>カンリ</t>
    </rPh>
    <rPh sb="8" eb="10">
      <t>ケイヒ</t>
    </rPh>
    <rPh sb="10" eb="11">
      <t>トウ</t>
    </rPh>
    <phoneticPr fontId="5"/>
  </si>
  <si>
    <t>諸謝金</t>
    <rPh sb="0" eb="1">
      <t>ショ</t>
    </rPh>
    <rPh sb="1" eb="3">
      <t>シャキン</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</si>
  <si>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</si>
  <si>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庁費</t>
    <rPh sb="0" eb="2">
      <t>チョウヒ</t>
    </rPh>
    <phoneticPr fontId="5"/>
  </si>
  <si>
    <t>就労支援ナビゲーターに係る保険料等</t>
    <rPh sb="13" eb="16">
      <t>ホケンリョウ</t>
    </rPh>
    <rPh sb="16" eb="17">
      <t>トウ</t>
    </rPh>
    <phoneticPr fontId="5"/>
  </si>
  <si>
    <t>協力雇用主等に対する支援に必要な経費</t>
    <rPh sb="0" eb="2">
      <t>キョウリョク</t>
    </rPh>
    <rPh sb="2" eb="5">
      <t>コヨウヌシ</t>
    </rPh>
    <rPh sb="5" eb="6">
      <t>トウ</t>
    </rPh>
    <rPh sb="7" eb="8">
      <t>タイ</t>
    </rPh>
    <rPh sb="10" eb="12">
      <t>シエン</t>
    </rPh>
    <rPh sb="13" eb="15">
      <t>ヒツヨウ</t>
    </rPh>
    <rPh sb="16" eb="18">
      <t>ケイヒ</t>
    </rPh>
    <phoneticPr fontId="5"/>
  </si>
  <si>
    <t>永和印刷（株）</t>
    <phoneticPr fontId="5"/>
  </si>
  <si>
    <t>全国就労支援事業者機構</t>
    <phoneticPr fontId="5"/>
  </si>
  <si>
    <t>東京都就労支援事業者機構</t>
    <rPh sb="0" eb="3">
      <t>トウキョウト</t>
    </rPh>
    <rPh sb="3" eb="7">
      <t>シュウロウシエン</t>
    </rPh>
    <rPh sb="7" eb="10">
      <t>ジギョウシャ</t>
    </rPh>
    <rPh sb="10" eb="12">
      <t>キコウ</t>
    </rPh>
    <phoneticPr fontId="5"/>
  </si>
  <si>
    <t>協力雇用主等支援員を配置し、協力雇用主等に対する支援事業を実施。</t>
    <rPh sb="0" eb="2">
      <t>キョウリョク</t>
    </rPh>
    <rPh sb="2" eb="5">
      <t>コヨウヌシ</t>
    </rPh>
    <rPh sb="5" eb="6">
      <t>トウ</t>
    </rPh>
    <rPh sb="6" eb="9">
      <t>シエンイン</t>
    </rPh>
    <rPh sb="10" eb="12">
      <t>ハイチ</t>
    </rPh>
    <rPh sb="14" eb="16">
      <t>キョウリョク</t>
    </rPh>
    <rPh sb="16" eb="19">
      <t>コヨウヌシ</t>
    </rPh>
    <rPh sb="19" eb="20">
      <t>トウ</t>
    </rPh>
    <rPh sb="21" eb="22">
      <t>タイ</t>
    </rPh>
    <rPh sb="24" eb="26">
      <t>シエン</t>
    </rPh>
    <rPh sb="26" eb="28">
      <t>ジギョウ</t>
    </rPh>
    <rPh sb="29" eb="31">
      <t>ジッシ</t>
    </rPh>
    <phoneticPr fontId="5"/>
  </si>
  <si>
    <t>大阪府就労支援事業者機構</t>
    <rPh sb="0" eb="3">
      <t>オオサカフ</t>
    </rPh>
    <rPh sb="3" eb="7">
      <t>シュウロウシエン</t>
    </rPh>
    <rPh sb="7" eb="10">
      <t>ジギョウシャ</t>
    </rPh>
    <rPh sb="10" eb="12">
      <t>キコウ</t>
    </rPh>
    <phoneticPr fontId="5"/>
  </si>
  <si>
    <t>福岡県就労支援事業者機構</t>
    <rPh sb="0" eb="2">
      <t>フクオカ</t>
    </rPh>
    <rPh sb="2" eb="3">
      <t>ケン</t>
    </rPh>
    <rPh sb="3" eb="7">
      <t>シュウロウシエン</t>
    </rPh>
    <rPh sb="7" eb="10">
      <t>ジギョウシャ</t>
    </rPh>
    <rPh sb="10" eb="12">
      <t>キコウ</t>
    </rPh>
    <phoneticPr fontId="5"/>
  </si>
  <si>
    <t>神奈川県就労支援事業者機構</t>
    <rPh sb="0" eb="3">
      <t>カナガワ</t>
    </rPh>
    <rPh sb="3" eb="4">
      <t>ケン</t>
    </rPh>
    <rPh sb="4" eb="8">
      <t>シュウロウシエン</t>
    </rPh>
    <rPh sb="8" eb="11">
      <t>ジギョウシャ</t>
    </rPh>
    <rPh sb="11" eb="13">
      <t>キコウ</t>
    </rPh>
    <phoneticPr fontId="5"/>
  </si>
  <si>
    <t>東京労働局</t>
    <rPh sb="0" eb="2">
      <t>トウキョウ</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</si>
  <si>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</si>
  <si>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</si>
  <si>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</si>
  <si>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</si>
  <si>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</si>
  <si>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</si>
  <si>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</si>
  <si>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栃木労働局</t>
    <rPh sb="0" eb="2">
      <t>トチギ</t>
    </rPh>
    <rPh sb="2" eb="5">
      <t>ロウドウキョク</t>
    </rPh>
    <phoneticPr fontId="5"/>
  </si>
  <si>
    <t>京都労働局</t>
    <rPh sb="0" eb="2">
      <t>キョウト</t>
    </rPh>
    <rPh sb="2" eb="5">
      <t>ロウドウキョク</t>
    </rPh>
    <phoneticPr fontId="5"/>
  </si>
  <si>
    <t>厚労</t>
  </si>
  <si>
    <t>917</t>
    <phoneticPr fontId="5"/>
  </si>
  <si>
    <t>790</t>
    <phoneticPr fontId="5"/>
  </si>
  <si>
    <t>698</t>
    <phoneticPr fontId="5"/>
  </si>
  <si>
    <t>540</t>
    <phoneticPr fontId="5"/>
  </si>
  <si>
    <t>548</t>
    <phoneticPr fontId="5"/>
  </si>
  <si>
    <t>542</t>
    <phoneticPr fontId="5"/>
  </si>
  <si>
    <t>537</t>
    <phoneticPr fontId="5"/>
  </si>
  <si>
    <t>555</t>
    <phoneticPr fontId="5"/>
  </si>
  <si>
    <t>B.全国就労支援事業者機構</t>
    <rPh sb="2" eb="4">
      <t>ゼンコク</t>
    </rPh>
    <rPh sb="4" eb="6">
      <t>シュウロウ</t>
    </rPh>
    <rPh sb="6" eb="8">
      <t>シエン</t>
    </rPh>
    <rPh sb="8" eb="11">
      <t>ジギョウシャ</t>
    </rPh>
    <rPh sb="11" eb="13">
      <t>キコウ</t>
    </rPh>
    <phoneticPr fontId="5"/>
  </si>
  <si>
    <t>サンテックサービス（株）</t>
    <rPh sb="9" eb="12">
      <t>カブ</t>
    </rPh>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</si>
  <si>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</si>
  <si>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</si>
  <si>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高齢者等雇用安定促進事業委託費
（一般会計・雇用勘定）</t>
    <rPh sb="0" eb="4">
      <t>コウレイシャナド</t>
    </rPh>
    <rPh sb="4" eb="6">
      <t>コヨウ</t>
    </rPh>
    <rPh sb="6" eb="8">
      <t>アンテイ</t>
    </rPh>
    <rPh sb="8" eb="10">
      <t>ソクシン</t>
    </rPh>
    <rPh sb="10" eb="12">
      <t>ジギョウ</t>
    </rPh>
    <rPh sb="12" eb="14">
      <t>イタク</t>
    </rPh>
    <rPh sb="14" eb="15">
      <t>ヒ</t>
    </rPh>
    <rPh sb="17" eb="19">
      <t>イッパン</t>
    </rPh>
    <rPh sb="19" eb="21">
      <t>カイケイ</t>
    </rPh>
    <rPh sb="22" eb="24">
      <t>コヨウ</t>
    </rPh>
    <rPh sb="24" eb="26">
      <t>カンジョウ</t>
    </rPh>
    <phoneticPr fontId="5"/>
  </si>
  <si>
    <t>職員旅費
（一般会計・雇用勘定）</t>
    <rPh sb="0" eb="2">
      <t>ショクイン</t>
    </rPh>
    <rPh sb="2" eb="4">
      <t>リョヒ</t>
    </rPh>
    <phoneticPr fontId="5"/>
  </si>
  <si>
    <t>委員等旅費
（一般会計・雇用勘定）</t>
    <rPh sb="0" eb="2">
      <t>イイン</t>
    </rPh>
    <rPh sb="2" eb="3">
      <t>トウ</t>
    </rPh>
    <rPh sb="3" eb="5">
      <t>リョヒ</t>
    </rPh>
    <phoneticPr fontId="5"/>
  </si>
  <si>
    <t>刑務所出所者等就労支援事業における就職率を40％以上とする。</t>
    <rPh sb="0" eb="3">
      <t>ケイムショ</t>
    </rPh>
    <rPh sb="3" eb="5">
      <t>シュッショ</t>
    </rPh>
    <rPh sb="5" eb="6">
      <t>シャ</t>
    </rPh>
    <rPh sb="6" eb="7">
      <t>トウ</t>
    </rPh>
    <rPh sb="7" eb="9">
      <t>シュウロウ</t>
    </rPh>
    <rPh sb="9" eb="11">
      <t>シエン</t>
    </rPh>
    <rPh sb="11" eb="13">
      <t>ジギョウ</t>
    </rPh>
    <rPh sb="17" eb="19">
      <t>シュウショク</t>
    </rPh>
    <rPh sb="24" eb="26">
      <t>イジョウ</t>
    </rPh>
    <phoneticPr fontId="5"/>
  </si>
  <si>
    <t>-</t>
    <phoneticPr fontId="5"/>
  </si>
  <si>
    <t>執行額（X)／刑務所出所者等就労支援事業における就職件数（Y)　　　　　　　　　　　　　　</t>
    <rPh sb="0" eb="2">
      <t>シッコウ</t>
    </rPh>
    <rPh sb="2" eb="3">
      <t>ガク</t>
    </rPh>
    <rPh sb="7" eb="10">
      <t>ケイムショ</t>
    </rPh>
    <rPh sb="10" eb="12">
      <t>シュッショ</t>
    </rPh>
    <rPh sb="12" eb="13">
      <t>シャ</t>
    </rPh>
    <rPh sb="13" eb="14">
      <t>トウ</t>
    </rPh>
    <rPh sb="14" eb="16">
      <t>シュウロウ</t>
    </rPh>
    <rPh sb="16" eb="18">
      <t>シエン</t>
    </rPh>
    <rPh sb="18" eb="20">
      <t>ジギョウ</t>
    </rPh>
    <rPh sb="24" eb="26">
      <t>シュウショク</t>
    </rPh>
    <rPh sb="26" eb="28">
      <t>ケンスウ</t>
    </rPh>
    <phoneticPr fontId="5"/>
  </si>
  <si>
    <t>587百万円
/3,521件</t>
    <rPh sb="3" eb="4">
      <t>ヒャク</t>
    </rPh>
    <rPh sb="4" eb="5">
      <t>マン</t>
    </rPh>
    <phoneticPr fontId="5"/>
  </si>
  <si>
    <t>634百万円
/3,722件</t>
    <rPh sb="3" eb="5">
      <t>ヒャクマン</t>
    </rPh>
    <rPh sb="5" eb="6">
      <t>エン</t>
    </rPh>
    <rPh sb="13" eb="14">
      <t>ケン</t>
    </rPh>
    <phoneticPr fontId="5"/>
  </si>
  <si>
    <t>－</t>
    <phoneticPr fontId="5"/>
  </si>
  <si>
    <t>　刑務所出所者等の多くは、①社会復帰後に十分な貯蓄や住居の確保がされていないこと、②前歴を理由として社会から排除されやすいこと、③就労経験が少なく職業能力が不十分な者が多いこと等から、就労機会が制約され、就職が困難な状況にあるため、法務省と厚生労働省との連携により、刑務所出所者等に対して総合的な就労支援を行い、職業的自立を図ることを目的としている。また、再犯防止の観点からも、刑務所出所者等の職業的自立を図ることは重要な課題である。</t>
    <rPh sb="42" eb="44">
      <t>ゼンレキ</t>
    </rPh>
    <rPh sb="45" eb="47">
      <t>リユウ</t>
    </rPh>
    <rPh sb="158" eb="159">
      <t>テキ</t>
    </rPh>
    <rPh sb="178" eb="180">
      <t>サイハン</t>
    </rPh>
    <rPh sb="180" eb="182">
      <t>ボウシ</t>
    </rPh>
    <rPh sb="183" eb="185">
      <t>カンテン</t>
    </rPh>
    <rPh sb="189" eb="192">
      <t>ケイムショ</t>
    </rPh>
    <rPh sb="192" eb="194">
      <t>シュッショ</t>
    </rPh>
    <rPh sb="194" eb="195">
      <t>シャ</t>
    </rPh>
    <rPh sb="195" eb="196">
      <t>トウ</t>
    </rPh>
    <rPh sb="197" eb="200">
      <t>ショクギョウテキ</t>
    </rPh>
    <rPh sb="200" eb="202">
      <t>ジリツ</t>
    </rPh>
    <rPh sb="203" eb="204">
      <t>ハカ</t>
    </rPh>
    <rPh sb="208" eb="210">
      <t>ジュウヨウ</t>
    </rPh>
    <rPh sb="211" eb="213">
      <t>カダイ</t>
    </rPh>
    <phoneticPr fontId="5"/>
  </si>
  <si>
    <t>本事業のうち委託事業については、市場化テストを踏まえ、事業内容及び事業実施地域に応じて事業を複数に分割し、入札（一般競争入札）に参加しやすい環境を整備した。結果、１地域において不落随契となった。本事業は、市場化テストの対象となっており、引き続き、複数者応札の実現に向けた取組を行っていく。</t>
    <rPh sb="0" eb="1">
      <t>ホン</t>
    </rPh>
    <rPh sb="1" eb="3">
      <t>ジギョウ</t>
    </rPh>
    <rPh sb="8" eb="10">
      <t>ジギョウ</t>
    </rPh>
    <rPh sb="16" eb="19">
      <t>シジョウカ</t>
    </rPh>
    <rPh sb="23" eb="24">
      <t>フ</t>
    </rPh>
    <rPh sb="46" eb="48">
      <t>フクスウ</t>
    </rPh>
    <rPh sb="56" eb="58">
      <t>イッパン</t>
    </rPh>
    <rPh sb="58" eb="60">
      <t>キョウソウ</t>
    </rPh>
    <rPh sb="60" eb="62">
      <t>ニュウサツ</t>
    </rPh>
    <rPh sb="78" eb="80">
      <t>ケッカ</t>
    </rPh>
    <rPh sb="82" eb="84">
      <t>チイキ</t>
    </rPh>
    <rPh sb="88" eb="89">
      <t>フ</t>
    </rPh>
    <rPh sb="89" eb="90">
      <t>ラク</t>
    </rPh>
    <rPh sb="90" eb="92">
      <t>ズイケイ</t>
    </rPh>
    <rPh sb="97" eb="98">
      <t>ホン</t>
    </rPh>
    <rPh sb="98" eb="100">
      <t>ジギョウ</t>
    </rPh>
    <rPh sb="102" eb="105">
      <t>シジョウカ</t>
    </rPh>
    <rPh sb="109" eb="111">
      <t>タイショウ</t>
    </rPh>
    <rPh sb="118" eb="119">
      <t>ヒ</t>
    </rPh>
    <rPh sb="120" eb="121">
      <t>ツヅ</t>
    </rPh>
    <rPh sb="123" eb="126">
      <t>フクスウシャ</t>
    </rPh>
    <rPh sb="126" eb="128">
      <t>オウサツ</t>
    </rPh>
    <rPh sb="129" eb="131">
      <t>ジツゲン</t>
    </rPh>
    <rPh sb="132" eb="133">
      <t>ム</t>
    </rPh>
    <rPh sb="135" eb="137">
      <t>トリクミ</t>
    </rPh>
    <rPh sb="138" eb="139">
      <t>オコナ</t>
    </rPh>
    <phoneticPr fontId="5"/>
  </si>
  <si>
    <t>法務省との共管で刑務所出所者等総合的就労支援対策を実施しているが、法務省予算では矯正施設における職業訓練や身元保証制度を実施しており、厚生労働省予算では、ハローワークにおける職業紹介・職業相談を実施するとともに、委託事業による職場体験講習、セミナー・事業所見学会及びトライアル雇用などの就労支援メニューを実施している。</t>
    <rPh sb="87" eb="89">
      <t>ショクギョウ</t>
    </rPh>
    <rPh sb="89" eb="91">
      <t>ショウカイ</t>
    </rPh>
    <rPh sb="92" eb="94">
      <t>ショクギョウ</t>
    </rPh>
    <rPh sb="94" eb="96">
      <t>ソウダン</t>
    </rPh>
    <rPh sb="97" eb="99">
      <t>ジッシ</t>
    </rPh>
    <rPh sb="106" eb="108">
      <t>イタク</t>
    </rPh>
    <rPh sb="108" eb="110">
      <t>ジギョウ</t>
    </rPh>
    <phoneticPr fontId="5"/>
  </si>
  <si>
    <t>求職活動ガイドブック印刷費</t>
    <rPh sb="0" eb="2">
      <t>キュウショク</t>
    </rPh>
    <rPh sb="2" eb="4">
      <t>カツドウ</t>
    </rPh>
    <rPh sb="10" eb="13">
      <t>インサツヒ</t>
    </rPh>
    <phoneticPr fontId="5"/>
  </si>
  <si>
    <t>求職活動ガイドブック印刷費</t>
    <rPh sb="2" eb="4">
      <t>カツドウ</t>
    </rPh>
    <phoneticPr fontId="5"/>
  </si>
  <si>
    <t>求職活動ガイドブック発送費</t>
    <rPh sb="0" eb="2">
      <t>キュウショク</t>
    </rPh>
    <rPh sb="2" eb="4">
      <t>カツドウ</t>
    </rPh>
    <rPh sb="10" eb="12">
      <t>ハッソウ</t>
    </rPh>
    <rPh sb="12" eb="13">
      <t>ヒ</t>
    </rPh>
    <phoneticPr fontId="5"/>
  </si>
  <si>
    <t>職場体験講習委託費、トライアル雇用助成金等の支給等による支援を実施。</t>
    <phoneticPr fontId="5"/>
  </si>
  <si>
    <t>　刑務所出所者等に対して、出所前においてハローワークと刑務所・少年院等の連携によって出張職業相談等を行うとともに、出所後にあってはハローワークと保護観察所等の連携によって就労支援チームの設置によるきめ細かな就労支援を行う。具体的には、刑務所、更生保護機関等との緊密な連携の下、ハローワークにおいて担当者制によるきめ細かな職業相談・職業紹介を実施するとともに、民間団体への委託による職場体験講習、トライアル雇用などの就労支援メニューを実施している。</t>
    <rPh sb="108" eb="109">
      <t>オコナ</t>
    </rPh>
    <rPh sb="117" eb="120">
      <t>ケイムショ</t>
    </rPh>
    <rPh sb="121" eb="123">
      <t>コウセイ</t>
    </rPh>
    <rPh sb="123" eb="125">
      <t>ホゴ</t>
    </rPh>
    <rPh sb="125" eb="127">
      <t>キカン</t>
    </rPh>
    <rPh sb="127" eb="128">
      <t>トウ</t>
    </rPh>
    <rPh sb="130" eb="132">
      <t>キンミツ</t>
    </rPh>
    <rPh sb="133" eb="135">
      <t>レンケイ</t>
    </rPh>
    <rPh sb="136" eb="137">
      <t>モト</t>
    </rPh>
    <rPh sb="151" eb="152">
      <t>セイ</t>
    </rPh>
    <rPh sb="157" eb="158">
      <t>コマ</t>
    </rPh>
    <rPh sb="165" eb="167">
      <t>ショクギョウ</t>
    </rPh>
    <rPh sb="167" eb="169">
      <t>ショウカイ</t>
    </rPh>
    <rPh sb="170" eb="172">
      <t>ジッシ</t>
    </rPh>
    <phoneticPr fontId="5"/>
  </si>
  <si>
    <t>直接実施分については、支援対象者が多い刑務所への巡回相談に加え駐在するなどの工夫を行っている。委託事業分については一般競争入札を実施しており、価格競争の要素を入れている。</t>
    <rPh sb="0" eb="2">
      <t>チョクセツ</t>
    </rPh>
    <rPh sb="2" eb="5">
      <t>ジッシブン</t>
    </rPh>
    <rPh sb="11" eb="13">
      <t>シエン</t>
    </rPh>
    <rPh sb="13" eb="15">
      <t>タイショウ</t>
    </rPh>
    <rPh sb="15" eb="16">
      <t>シャ</t>
    </rPh>
    <rPh sb="17" eb="18">
      <t>オオ</t>
    </rPh>
    <rPh sb="19" eb="22">
      <t>ケイムショ</t>
    </rPh>
    <rPh sb="24" eb="26">
      <t>ジュンカイ</t>
    </rPh>
    <rPh sb="26" eb="28">
      <t>ソウダン</t>
    </rPh>
    <rPh sb="29" eb="30">
      <t>クワ</t>
    </rPh>
    <rPh sb="31" eb="33">
      <t>チュウザイ</t>
    </rPh>
    <rPh sb="38" eb="40">
      <t>クフウ</t>
    </rPh>
    <rPh sb="41" eb="42">
      <t>オコナ</t>
    </rPh>
    <rPh sb="47" eb="49">
      <t>イタク</t>
    </rPh>
    <rPh sb="49" eb="51">
      <t>ジギョウ</t>
    </rPh>
    <rPh sb="51" eb="52">
      <t>ブン</t>
    </rPh>
    <rPh sb="57" eb="59">
      <t>イッパン</t>
    </rPh>
    <rPh sb="59" eb="61">
      <t>キョウソウ</t>
    </rPh>
    <rPh sb="61" eb="63">
      <t>ニュウサツ</t>
    </rPh>
    <rPh sb="64" eb="66">
      <t>ジッシ</t>
    </rPh>
    <rPh sb="71" eb="73">
      <t>カカク</t>
    </rPh>
    <rPh sb="73" eb="75">
      <t>キョウソウ</t>
    </rPh>
    <rPh sb="76" eb="78">
      <t>ヨウソ</t>
    </rPh>
    <rPh sb="79" eb="80">
      <t>イ</t>
    </rPh>
    <phoneticPr fontId="5"/>
  </si>
  <si>
    <t>直接実施分は事業に必要な経費に限定している。委託事業分については、事業目的に沿った支出となっているか、真に必要なものに限定されているかを精査している。</t>
    <rPh sb="0" eb="2">
      <t>チョクセツ</t>
    </rPh>
    <rPh sb="2" eb="5">
      <t>ジッシブン</t>
    </rPh>
    <rPh sb="6" eb="8">
      <t>ジギョウ</t>
    </rPh>
    <rPh sb="9" eb="11">
      <t>ヒツヨウ</t>
    </rPh>
    <rPh sb="12" eb="14">
      <t>ケイヒ</t>
    </rPh>
    <rPh sb="15" eb="17">
      <t>ゲンテイ</t>
    </rPh>
    <rPh sb="22" eb="24">
      <t>イタク</t>
    </rPh>
    <rPh sb="24" eb="26">
      <t>ジギョウ</t>
    </rPh>
    <rPh sb="26" eb="27">
      <t>ブン</t>
    </rPh>
    <phoneticPr fontId="5"/>
  </si>
  <si>
    <t>刑務所出所者等に対して、出所前において刑務所・少年院等と公共職業安定所の連携によって出張職業相談等を行うとともに、出所後にあっては保護観察所等と安定所の連携によって就労支援チームを設置し、きめ細やかな就労支援を行うものである。具体的には、公共職業安定所による担当者制の職業相談、民間団体等への委託による職場体験講習、試行雇用などの就労支援メニューを実施している。　　　　　　　　　　　　　　　　　　　　　　　　　　　　　　　　　　　　　　　　　　　　　　　　　　　　　　　　　　　　　　　　　　　　　　　　　　　　　　　　　　　　　　　　　　　　　　　　　　　　　　　　　　本事業を実施することにより刑務所出所者等の雇用の安定・促進に寄与する。</t>
    <phoneticPr fontId="5"/>
  </si>
  <si>
    <t>A.永和印刷株式会社</t>
    <rPh sb="2" eb="4">
      <t>エイワ</t>
    </rPh>
    <rPh sb="4" eb="6">
      <t>インサツ</t>
    </rPh>
    <rPh sb="6" eb="10">
      <t>カブシキガイシャ</t>
    </rPh>
    <phoneticPr fontId="5"/>
  </si>
  <si>
    <t>就職支援ナビゲーターによる職業相談・職業紹介の実施、刑務所・更生保護機関等との連携のもと、ハローワークに置いて、担当者制による職業相談・職業紹介をはじめとする就労支援を実施。</t>
    <rPh sb="52" eb="53">
      <t>オ</t>
    </rPh>
    <rPh sb="56" eb="59">
      <t>タントウシャ</t>
    </rPh>
    <rPh sb="59" eb="60">
      <t>セイ</t>
    </rPh>
    <rPh sb="63" eb="65">
      <t>ショクギョウ</t>
    </rPh>
    <rPh sb="65" eb="67">
      <t>ソウダン</t>
    </rPh>
    <rPh sb="68" eb="70">
      <t>ショクギョウ</t>
    </rPh>
    <rPh sb="70" eb="72">
      <t>ショウカイ</t>
    </rPh>
    <phoneticPr fontId="5"/>
  </si>
  <si>
    <t>成果目標を上回った実績を上げている。</t>
    <rPh sb="0" eb="2">
      <t>セイカ</t>
    </rPh>
    <rPh sb="2" eb="4">
      <t>モクヒョウ</t>
    </rPh>
    <rPh sb="5" eb="7">
      <t>ウワマワ</t>
    </rPh>
    <rPh sb="9" eb="11">
      <t>ジッセキ</t>
    </rPh>
    <rPh sb="12" eb="13">
      <t>ア</t>
    </rPh>
    <phoneticPr fontId="5"/>
  </si>
  <si>
    <t>刑務所出所者等に対して総合的な就労支援を行い、職業的自立を図ることは、再犯防止の観点からも、また、支援対象者の就職者数の推移からも、実効性の高い手段であると考えている。</t>
    <rPh sb="25" eb="26">
      <t>テキ</t>
    </rPh>
    <phoneticPr fontId="5"/>
  </si>
  <si>
    <t>新型コロナウイルス感染症の影響により、刑務所出所者等に関する支援依頼が昨年度を下回り、実績も昨年度と比べて微減となった。</t>
    <rPh sb="0" eb="2">
      <t>シンガタ</t>
    </rPh>
    <rPh sb="9" eb="12">
      <t>カンセンショウ</t>
    </rPh>
    <rPh sb="13" eb="15">
      <t>エイキョウ</t>
    </rPh>
    <rPh sb="19" eb="22">
      <t>ケイムショ</t>
    </rPh>
    <rPh sb="22" eb="24">
      <t>シュッショ</t>
    </rPh>
    <rPh sb="24" eb="25">
      <t>シャ</t>
    </rPh>
    <phoneticPr fontId="5"/>
  </si>
  <si>
    <t>刑務所出所者等就労支援事業における支援対象者数</t>
    <rPh sb="0" eb="3">
      <t>ケイムショ</t>
    </rPh>
    <rPh sb="3" eb="5">
      <t>シュッショ</t>
    </rPh>
    <rPh sb="5" eb="6">
      <t>シャ</t>
    </rPh>
    <rPh sb="6" eb="7">
      <t>トウ</t>
    </rPh>
    <rPh sb="7" eb="9">
      <t>シュウロウ</t>
    </rPh>
    <rPh sb="9" eb="11">
      <t>シエン</t>
    </rPh>
    <rPh sb="11" eb="13">
      <t>ジギョウ</t>
    </rPh>
    <rPh sb="17" eb="19">
      <t>シエン</t>
    </rPh>
    <phoneticPr fontId="5"/>
  </si>
  <si>
    <t>「再犯の防止等の推進に関する法律」（平成28年法律第104号）により、再犯の防止等に関する施策を総合的に策定・実施することは国の責務とされている。なお、職場体験講習委託費等の支給や協力雇用主への支援等については、国から民間団体に委託して実施している。</t>
    <rPh sb="62" eb="63">
      <t>クニ</t>
    </rPh>
    <rPh sb="90" eb="92">
      <t>キョウリョク</t>
    </rPh>
    <rPh sb="92" eb="95">
      <t>コヨウヌシ</t>
    </rPh>
    <rPh sb="97" eb="99">
      <t>シエン</t>
    </rPh>
    <rPh sb="106" eb="107">
      <t>クニ</t>
    </rPh>
    <rPh sb="109" eb="111">
      <t>ミンカン</t>
    </rPh>
    <rPh sb="111" eb="113">
      <t>ダンタイ</t>
    </rPh>
    <rPh sb="118" eb="120">
      <t>ジッシ</t>
    </rPh>
    <phoneticPr fontId="5"/>
  </si>
  <si>
    <t>「再犯の防止等の推進に関する法律」に基づき策定される「再犯防止推進計画」により、刑務所出所者等への総合的な就労支援を中心とした就労支援を充実させることとされており、優先度の高い事業である。</t>
    <rPh sb="1" eb="3">
      <t>サイハン</t>
    </rPh>
    <rPh sb="4" eb="6">
      <t>ボウシ</t>
    </rPh>
    <rPh sb="6" eb="7">
      <t>トウ</t>
    </rPh>
    <rPh sb="8" eb="10">
      <t>スイシン</t>
    </rPh>
    <rPh sb="11" eb="12">
      <t>カン</t>
    </rPh>
    <rPh sb="14" eb="16">
      <t>ホウリツ</t>
    </rPh>
    <rPh sb="18" eb="19">
      <t>モト</t>
    </rPh>
    <rPh sb="21" eb="23">
      <t>サクテイ</t>
    </rPh>
    <rPh sb="27" eb="29">
      <t>サイハン</t>
    </rPh>
    <rPh sb="29" eb="31">
      <t>ボウシ</t>
    </rPh>
    <rPh sb="31" eb="33">
      <t>スイシン</t>
    </rPh>
    <rPh sb="33" eb="35">
      <t>ケイカク</t>
    </rPh>
    <rPh sb="40" eb="43">
      <t>ケイムショ</t>
    </rPh>
    <rPh sb="43" eb="45">
      <t>シュッショ</t>
    </rPh>
    <rPh sb="45" eb="46">
      <t>シャ</t>
    </rPh>
    <rPh sb="46" eb="47">
      <t>トウ</t>
    </rPh>
    <rPh sb="49" eb="52">
      <t>ソウゴウテキ</t>
    </rPh>
    <rPh sb="53" eb="55">
      <t>シュウロウ</t>
    </rPh>
    <rPh sb="55" eb="57">
      <t>シエン</t>
    </rPh>
    <rPh sb="58" eb="60">
      <t>チュウシン</t>
    </rPh>
    <rPh sb="63" eb="65">
      <t>シュウロウ</t>
    </rPh>
    <rPh sb="65" eb="67">
      <t>シエン</t>
    </rPh>
    <rPh sb="68" eb="70">
      <t>ジュウジツ</t>
    </rPh>
    <rPh sb="82" eb="85">
      <t>ユウセンド</t>
    </rPh>
    <rPh sb="86" eb="87">
      <t>タカ</t>
    </rPh>
    <rPh sb="88" eb="90">
      <t>ジギョウ</t>
    </rPh>
    <phoneticPr fontId="5"/>
  </si>
  <si>
    <t>「再犯の防止等の推進に関する法律」（平成28年法律第104号）において、刑務所出所者等への就職のあっせんや就労に関する相談・助言等の必要な施策を国が実施することとされており、就労機会が制約され、就職が困難な状況にある刑務所出所者等の職業的自立を図ることは、国民や社会のニーズを的確に反映している。</t>
    <rPh sb="1" eb="3">
      <t>サイハン</t>
    </rPh>
    <rPh sb="4" eb="6">
      <t>ボウシ</t>
    </rPh>
    <rPh sb="6" eb="7">
      <t>トウ</t>
    </rPh>
    <rPh sb="8" eb="10">
      <t>スイシン</t>
    </rPh>
    <rPh sb="11" eb="12">
      <t>カン</t>
    </rPh>
    <rPh sb="14" eb="16">
      <t>ホウリツ</t>
    </rPh>
    <rPh sb="18" eb="20">
      <t>ヘイセイ</t>
    </rPh>
    <rPh sb="22" eb="23">
      <t>ネン</t>
    </rPh>
    <rPh sb="23" eb="25">
      <t>ホウリツ</t>
    </rPh>
    <rPh sb="25" eb="26">
      <t>ダイ</t>
    </rPh>
    <rPh sb="29" eb="30">
      <t>ゴウ</t>
    </rPh>
    <rPh sb="36" eb="39">
      <t>ケイムショ</t>
    </rPh>
    <rPh sb="39" eb="41">
      <t>シュッショ</t>
    </rPh>
    <rPh sb="41" eb="42">
      <t>シャ</t>
    </rPh>
    <rPh sb="42" eb="43">
      <t>トウ</t>
    </rPh>
    <rPh sb="53" eb="55">
      <t>シュウロウ</t>
    </rPh>
    <rPh sb="72" eb="73">
      <t>クニ</t>
    </rPh>
    <rPh sb="74" eb="76">
      <t>ジッシ</t>
    </rPh>
    <rPh sb="118" eb="119">
      <t>テキ</t>
    </rPh>
    <rPh sb="131" eb="133">
      <t>シャカイ</t>
    </rPh>
    <rPh sb="138" eb="140">
      <t>テキカク</t>
    </rPh>
    <rPh sb="141" eb="143">
      <t>ハンエイ</t>
    </rPh>
    <phoneticPr fontId="5"/>
  </si>
  <si>
    <t>日本は再犯率が高く、その理由として福祉との連携の脆弱さが指摘されて久しい。刑務所出所者等就労支援は、再犯を防ぐ重要な手段であり、福祉の充実、社会の安寧、これらによる経済発展のためにも更なる充実が求められる。現場の声の吸い上げと適正な予算確保、執行を引き続き実施すること。(松原　由美)</t>
    <rPh sb="0" eb="2">
      <t>ニホン</t>
    </rPh>
    <rPh sb="3" eb="6">
      <t>サイハンリツ</t>
    </rPh>
    <rPh sb="7" eb="8">
      <t>タカ</t>
    </rPh>
    <rPh sb="12" eb="14">
      <t>リユウ</t>
    </rPh>
    <rPh sb="17" eb="19">
      <t>フクシ</t>
    </rPh>
    <rPh sb="21" eb="23">
      <t>レンケイ</t>
    </rPh>
    <rPh sb="24" eb="26">
      <t>ゼイジャク</t>
    </rPh>
    <rPh sb="28" eb="30">
      <t>シテキ</t>
    </rPh>
    <rPh sb="33" eb="34">
      <t>ヒサ</t>
    </rPh>
    <rPh sb="37" eb="40">
      <t>ケイムショ</t>
    </rPh>
    <rPh sb="40" eb="43">
      <t>シュッショシャ</t>
    </rPh>
    <rPh sb="43" eb="44">
      <t>ナド</t>
    </rPh>
    <rPh sb="44" eb="46">
      <t>シュウロウ</t>
    </rPh>
    <rPh sb="46" eb="48">
      <t>シエン</t>
    </rPh>
    <rPh sb="50" eb="52">
      <t>サイハン</t>
    </rPh>
    <rPh sb="53" eb="54">
      <t>フセ</t>
    </rPh>
    <rPh sb="55" eb="57">
      <t>ジュウヨウ</t>
    </rPh>
    <rPh sb="58" eb="60">
      <t>シュダン</t>
    </rPh>
    <rPh sb="64" eb="66">
      <t>フクシ</t>
    </rPh>
    <rPh sb="67" eb="69">
      <t>ジュウジツ</t>
    </rPh>
    <rPh sb="70" eb="72">
      <t>シャカイ</t>
    </rPh>
    <rPh sb="73" eb="75">
      <t>アンネイ</t>
    </rPh>
    <rPh sb="82" eb="84">
      <t>ケイザイ</t>
    </rPh>
    <rPh sb="84" eb="86">
      <t>ハッテン</t>
    </rPh>
    <rPh sb="91" eb="92">
      <t>サラ</t>
    </rPh>
    <rPh sb="94" eb="96">
      <t>ジュウジツ</t>
    </rPh>
    <rPh sb="97" eb="98">
      <t>モト</t>
    </rPh>
    <rPh sb="103" eb="105">
      <t>ゲンバ</t>
    </rPh>
    <rPh sb="106" eb="107">
      <t>コエ</t>
    </rPh>
    <rPh sb="108" eb="109">
      <t>ス</t>
    </rPh>
    <rPh sb="110" eb="111">
      <t>ア</t>
    </rPh>
    <rPh sb="113" eb="115">
      <t>テキセイ</t>
    </rPh>
    <rPh sb="116" eb="118">
      <t>ヨサン</t>
    </rPh>
    <rPh sb="118" eb="120">
      <t>カクホ</t>
    </rPh>
    <rPh sb="121" eb="123">
      <t>シッコウ</t>
    </rPh>
    <rPh sb="124" eb="125">
      <t>ヒ</t>
    </rPh>
    <rPh sb="126" eb="127">
      <t>ツヅ</t>
    </rPh>
    <rPh sb="128" eb="130">
      <t>ジッシ</t>
    </rPh>
    <phoneticPr fontId="1"/>
  </si>
  <si>
    <t>現状通り</t>
  </si>
  <si>
    <t>引き続き、必要な予算額を確保し、適正な執行に努めること。</t>
    <phoneticPr fontId="5"/>
  </si>
  <si>
    <t>引き続き、必要な予算額を確保し、適正な執行に努めていく。</t>
    <phoneticPr fontId="5"/>
  </si>
  <si>
    <t>674百万円
/3194件</t>
    <rPh sb="3" eb="5">
      <t>ヒャクマン</t>
    </rPh>
    <rPh sb="5" eb="6">
      <t>エン</t>
    </rPh>
    <rPh sb="12" eb="13">
      <t>ケン</t>
    </rPh>
    <phoneticPr fontId="5"/>
  </si>
  <si>
    <t>728百万円
/3455件</t>
    <rPh sb="3" eb="5">
      <t>ヒャクマン</t>
    </rPh>
    <rPh sb="5" eb="6">
      <t>エン</t>
    </rPh>
    <rPh sb="12" eb="13">
      <t>ケン</t>
    </rPh>
    <phoneticPr fontId="5"/>
  </si>
  <si>
    <t>刑務所出所者等は、就職活動を行うにあたり、前科等に加え、求職活動を行う上で必要な知識・資格を有していない、社会人としてのマナーや対人関係の形成や維持のために必要な能力を身に付けていないなどのために、一般の求職者に比べて、きめ細かく継続的な支援が必要であることから、水準は妥当と考える。</t>
    <phoneticPr fontId="5"/>
  </si>
  <si>
    <t>支援対象者数（活動実績）の増に向けて、刑務所出所者等の支援依頼が円滑に行われるよう、関係機関との連携を図る。</t>
    <rPh sb="42" eb="44">
      <t>カンケイ</t>
    </rPh>
    <rPh sb="44" eb="46">
      <t>キカン</t>
    </rPh>
    <phoneticPr fontId="5"/>
  </si>
  <si>
    <t>C.東京都就労支援事業者機構</t>
    <rPh sb="2" eb="4">
      <t>トウキョウ</t>
    </rPh>
    <rPh sb="4" eb="5">
      <t>ト</t>
    </rPh>
    <rPh sb="5" eb="7">
      <t>シュウロウ</t>
    </rPh>
    <rPh sb="7" eb="9">
      <t>シエン</t>
    </rPh>
    <rPh sb="9" eb="12">
      <t>ジギョウシャ</t>
    </rPh>
    <rPh sb="12" eb="14">
      <t>キコウ</t>
    </rPh>
    <phoneticPr fontId="5"/>
  </si>
  <si>
    <t>D.東京労働局</t>
    <rPh sb="2" eb="4">
      <t>トウキョウ</t>
    </rPh>
    <rPh sb="4" eb="7">
      <t>ロウドウキョク</t>
    </rPh>
    <phoneticPr fontId="5"/>
  </si>
  <si>
    <t>-</t>
    <phoneticPr fontId="5"/>
  </si>
  <si>
    <t>愛知県就労支援事業者機構</t>
    <rPh sb="0" eb="2">
      <t>アイチ</t>
    </rPh>
    <rPh sb="2" eb="3">
      <t>ケン</t>
    </rPh>
    <rPh sb="3" eb="7">
      <t>シュウロウシエン</t>
    </rPh>
    <rPh sb="7" eb="10">
      <t>ジギョウシャ</t>
    </rPh>
    <rPh sb="10" eb="12">
      <t>キコウ</t>
    </rPh>
    <phoneticPr fontId="5"/>
  </si>
  <si>
    <t>委託費の見直しに伴う減。</t>
    <phoneticPr fontId="5"/>
  </si>
  <si>
    <t>受刑者等に関する支援依頼が見込みを下回ったため、活動実績は昨年度と比べ減少しているものの、成果目標は達成しており、刑務所出所者等の就労を図ることができている。</t>
    <rPh sb="0" eb="3">
      <t>ジュケイシャ</t>
    </rPh>
    <rPh sb="24" eb="26">
      <t>カツドウ</t>
    </rPh>
    <rPh sb="26" eb="28">
      <t>ジッセキ</t>
    </rPh>
    <rPh sb="33" eb="34">
      <t>クラ</t>
    </rPh>
    <rPh sb="35" eb="37">
      <t>ゲンショウ</t>
    </rPh>
    <rPh sb="45" eb="47">
      <t>セイカ</t>
    </rPh>
    <rPh sb="47" eb="49">
      <t>モクヒョウ</t>
    </rPh>
    <rPh sb="57" eb="60">
      <t>ケイムショ</t>
    </rPh>
    <rPh sb="65" eb="67">
      <t>シュウロウ</t>
    </rPh>
    <rPh sb="68" eb="69">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</si>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</sst>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182923</xdr:colOff>
      <xdr:row>755</xdr:row>
      <xdr:rowOff>66445</xdr:rowOff>
    </xdr:from>
    <xdr:to>
      <xdr:col>28</xdr:col>
      <xdr:colOff>76800</xdr:colOff>
      <xdr:row>757</xdr:row>
      <xdr:rowOff>14599</xdr:rowOff>
    </xdr:to>
    <xdr:sp macro="" textlink="">
      <xdr:nvSpPr>
        <xdr:cNvPr id="3" name="正方形/長方形 2"/>
        <xdr:cNvSpPr/>
      </xdr:nvSpPr>
      <xdr:spPr>
        <a:xfrm>
          <a:off x="3783373" y="48958270"/>
          <a:ext cx="1894127" cy="65300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4659</xdr:colOff>
      <xdr:row>749</xdr:row>
      <xdr:rowOff>68026</xdr:rowOff>
    </xdr:from>
    <xdr:to>
      <xdr:col>36</xdr:col>
      <xdr:colOff>105523</xdr:colOff>
      <xdr:row>755</xdr:row>
      <xdr:rowOff>135385</xdr:rowOff>
    </xdr:to>
    <xdr:grpSp>
      <xdr:nvGrpSpPr>
        <xdr:cNvPr id="5" name="グループ化 4"/>
        <xdr:cNvGrpSpPr/>
      </xdr:nvGrpSpPr>
      <xdr:grpSpPr>
        <a:xfrm>
          <a:off x="3205059" y="46845301"/>
          <a:ext cx="4101364" cy="2181909"/>
          <a:chOff x="3098926" y="44525045"/>
          <a:chExt cx="4193150" cy="2191465"/>
        </a:xfrm>
      </xdr:grpSpPr>
      <xdr:sp macro="" textlink="">
        <xdr:nvSpPr>
          <xdr:cNvPr id="29" name="角丸四角形 28"/>
          <xdr:cNvSpPr/>
        </xdr:nvSpPr>
        <xdr:spPr>
          <a:xfrm>
            <a:off x="3098926" y="44525045"/>
            <a:ext cx="539017" cy="435674"/>
          </a:xfrm>
          <a:prstGeom prst="roundRect">
            <a:avLst/>
          </a:prstGeom>
          <a:no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30" name="角丸四角形 29"/>
          <xdr:cNvSpPr/>
        </xdr:nvSpPr>
        <xdr:spPr>
          <a:xfrm>
            <a:off x="3828073" y="44760367"/>
            <a:ext cx="3464003" cy="1002249"/>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（７４３百万円）</a:t>
            </a:r>
          </a:p>
        </xdr:txBody>
      </xdr:sp>
      <xdr:sp macro="" textlink="">
        <xdr:nvSpPr>
          <xdr:cNvPr id="31" name="大かっこ 30"/>
          <xdr:cNvSpPr/>
        </xdr:nvSpPr>
        <xdr:spPr>
          <a:xfrm>
            <a:off x="3861690" y="45857276"/>
            <a:ext cx="3413203" cy="8592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正方形/長方形 31"/>
          <xdr:cNvSpPr/>
        </xdr:nvSpPr>
        <xdr:spPr>
          <a:xfrm>
            <a:off x="4010733" y="45890894"/>
            <a:ext cx="3238009" cy="81676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関係省庁・地方労働局との連絡・調整、地方労働局における実績の取りまとめ。</a:t>
            </a:r>
          </a:p>
        </xdr:txBody>
      </xdr:sp>
    </xdr:grpSp>
    <xdr:clientData/>
  </xdr:twoCellAnchor>
  <xdr:twoCellAnchor>
    <xdr:from>
      <xdr:col>28</xdr:col>
      <xdr:colOff>80688</xdr:colOff>
      <xdr:row>755</xdr:row>
      <xdr:rowOff>126568</xdr:rowOff>
    </xdr:from>
    <xdr:to>
      <xdr:col>28</xdr:col>
      <xdr:colOff>89913</xdr:colOff>
      <xdr:row>761</xdr:row>
      <xdr:rowOff>237022</xdr:rowOff>
    </xdr:to>
    <xdr:cxnSp macro="">
      <xdr:nvCxnSpPr>
        <xdr:cNvPr id="6" name="直線コネクタ 5"/>
        <xdr:cNvCxnSpPr>
          <a:endCxn id="32" idx="2"/>
        </xdr:cNvCxnSpPr>
      </xdr:nvCxnSpPr>
      <xdr:spPr>
        <a:xfrm flipH="1" flipV="1">
          <a:off x="5681388" y="47846818"/>
          <a:ext cx="9225" cy="2225004"/>
        </a:xfrm>
        <a:prstGeom prst="line">
          <a:avLst/>
        </a:prstGeom>
        <a:noFill/>
        <a:ln w="50800" cap="flat" cmpd="sng" algn="ctr">
          <a:solidFill>
            <a:sysClr val="windowText" lastClr="000000"/>
          </a:solidFill>
          <a:prstDash val="solid"/>
        </a:ln>
        <a:effectLst/>
      </xdr:spPr>
    </xdr:cxnSp>
    <xdr:clientData/>
  </xdr:twoCellAnchor>
  <xdr:twoCellAnchor>
    <xdr:from>
      <xdr:col>23</xdr:col>
      <xdr:colOff>184122</xdr:colOff>
      <xdr:row>758</xdr:row>
      <xdr:rowOff>60172</xdr:rowOff>
    </xdr:from>
    <xdr:to>
      <xdr:col>28</xdr:col>
      <xdr:colOff>90643</xdr:colOff>
      <xdr:row>758</xdr:row>
      <xdr:rowOff>60172</xdr:rowOff>
    </xdr:to>
    <xdr:cxnSp macro="">
      <xdr:nvCxnSpPr>
        <xdr:cNvPr id="7" name="直線コネクタ 6"/>
        <xdr:cNvCxnSpPr/>
      </xdr:nvCxnSpPr>
      <xdr:spPr>
        <a:xfrm flipH="1">
          <a:off x="4784697" y="50009272"/>
          <a:ext cx="906646" cy="0"/>
        </a:xfrm>
        <a:prstGeom prst="line">
          <a:avLst/>
        </a:prstGeom>
        <a:noFill/>
        <a:ln w="50800" cap="flat" cmpd="sng" algn="ctr">
          <a:solidFill>
            <a:sysClr val="windowText" lastClr="000000"/>
          </a:solidFill>
          <a:prstDash val="solid"/>
        </a:ln>
        <a:effectLst/>
      </xdr:spPr>
    </xdr:cxnSp>
    <xdr:clientData/>
  </xdr:twoCellAnchor>
  <xdr:twoCellAnchor>
    <xdr:from>
      <xdr:col>10</xdr:col>
      <xdr:colOff>3140</xdr:colOff>
      <xdr:row>756</xdr:row>
      <xdr:rowOff>291045</xdr:rowOff>
    </xdr:from>
    <xdr:to>
      <xdr:col>24</xdr:col>
      <xdr:colOff>9125</xdr:colOff>
      <xdr:row>759</xdr:row>
      <xdr:rowOff>200026</xdr:rowOff>
    </xdr:to>
    <xdr:sp macro="" textlink="">
      <xdr:nvSpPr>
        <xdr:cNvPr id="8" name="角丸四角形 7"/>
        <xdr:cNvSpPr/>
      </xdr:nvSpPr>
      <xdr:spPr>
        <a:xfrm>
          <a:off x="2003390" y="49535295"/>
          <a:ext cx="2806335" cy="966256"/>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永和印刷（株）ほか</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（１百万円）</a:t>
          </a:r>
        </a:p>
      </xdr:txBody>
    </xdr:sp>
    <xdr:clientData/>
  </xdr:twoCellAnchor>
  <xdr:twoCellAnchor>
    <xdr:from>
      <xdr:col>6</xdr:col>
      <xdr:colOff>122464</xdr:colOff>
      <xdr:row>761</xdr:row>
      <xdr:rowOff>217161</xdr:rowOff>
    </xdr:from>
    <xdr:to>
      <xdr:col>49</xdr:col>
      <xdr:colOff>287046</xdr:colOff>
      <xdr:row>771</xdr:row>
      <xdr:rowOff>13</xdr:rowOff>
    </xdr:to>
    <xdr:grpSp>
      <xdr:nvGrpSpPr>
        <xdr:cNvPr id="11" name="グループ化 10"/>
        <xdr:cNvGrpSpPr/>
      </xdr:nvGrpSpPr>
      <xdr:grpSpPr>
        <a:xfrm>
          <a:off x="1322614" y="51223536"/>
          <a:ext cx="8765657" cy="4269127"/>
          <a:chOff x="879944" y="48922380"/>
          <a:chExt cx="8961828" cy="4288177"/>
        </a:xfrm>
      </xdr:grpSpPr>
      <xdr:cxnSp macro="">
        <xdr:nvCxnSpPr>
          <xdr:cNvPr id="12" name="直線コネクタ 11"/>
          <xdr:cNvCxnSpPr/>
        </xdr:nvCxnSpPr>
        <xdr:spPr>
          <a:xfrm flipH="1" flipV="1">
            <a:off x="3274801" y="48929237"/>
            <a:ext cx="5279573" cy="27273"/>
          </a:xfrm>
          <a:prstGeom prst="line">
            <a:avLst/>
          </a:prstGeom>
          <a:noFill/>
          <a:ln w="50800" cap="flat" cmpd="sng" algn="ctr">
            <a:solidFill>
              <a:sysClr val="windowText" lastClr="000000"/>
            </a:solidFill>
            <a:prstDash val="solid"/>
          </a:ln>
          <a:effectLst/>
        </xdr:spPr>
      </xdr:cxnSp>
      <xdr:cxnSp macro="">
        <xdr:nvCxnSpPr>
          <xdr:cNvPr id="13" name="直線矢印コネクタ 12"/>
          <xdr:cNvCxnSpPr/>
        </xdr:nvCxnSpPr>
        <xdr:spPr>
          <a:xfrm flipH="1">
            <a:off x="8531382" y="48943151"/>
            <a:ext cx="2908" cy="626950"/>
          </a:xfrm>
          <a:prstGeom prst="straightConnector1">
            <a:avLst/>
          </a:prstGeom>
          <a:noFill/>
          <a:ln w="50800" cap="flat" cmpd="sng" algn="ctr">
            <a:solidFill>
              <a:sysClr val="windowText" lastClr="000000"/>
            </a:solidFill>
            <a:prstDash val="solid"/>
            <a:tailEnd type="arrow"/>
          </a:ln>
          <a:effectLst/>
        </xdr:spPr>
      </xdr:cxnSp>
      <xdr:cxnSp macro="">
        <xdr:nvCxnSpPr>
          <xdr:cNvPr id="14" name="直線矢印コネクタ 13"/>
          <xdr:cNvCxnSpPr/>
        </xdr:nvCxnSpPr>
        <xdr:spPr>
          <a:xfrm rot="5400000">
            <a:off x="2977614" y="49237431"/>
            <a:ext cx="630896" cy="794"/>
          </a:xfrm>
          <a:prstGeom prst="straightConnector1">
            <a:avLst/>
          </a:prstGeom>
          <a:noFill/>
          <a:ln w="50800" cap="flat" cmpd="sng" algn="ctr">
            <a:solidFill>
              <a:sysClr val="windowText" lastClr="000000"/>
            </a:solidFill>
            <a:prstDash val="solid"/>
            <a:tailEnd type="arrow"/>
          </a:ln>
          <a:effectLst/>
        </xdr:spPr>
      </xdr:cxnSp>
      <xdr:sp macro="" textlink="">
        <xdr:nvSpPr>
          <xdr:cNvPr id="15" name="正方形/長方形 14"/>
          <xdr:cNvSpPr/>
        </xdr:nvSpPr>
        <xdr:spPr>
          <a:xfrm>
            <a:off x="1016018" y="51117917"/>
            <a:ext cx="2505692" cy="64794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6" name="グループ化 15"/>
          <xdr:cNvGrpSpPr/>
        </xdr:nvGrpSpPr>
        <xdr:grpSpPr>
          <a:xfrm>
            <a:off x="879944" y="49784268"/>
            <a:ext cx="3020786" cy="2743930"/>
            <a:chOff x="879944" y="49784268"/>
            <a:chExt cx="3020786" cy="2743930"/>
          </a:xfrm>
        </xdr:grpSpPr>
        <xdr:sp macro="" textlink="">
          <xdr:nvSpPr>
            <xdr:cNvPr id="26" name="角丸四角形 25"/>
            <xdr:cNvSpPr/>
          </xdr:nvSpPr>
          <xdr:spPr>
            <a:xfrm>
              <a:off x="879944" y="49784268"/>
              <a:ext cx="3020786" cy="1299520"/>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Ｂ．全国就労支援事業者機構</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（１６百万円）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7" name="正方形/長方形 26"/>
            <xdr:cNvSpPr/>
          </xdr:nvSpPr>
          <xdr:spPr>
            <a:xfrm>
              <a:off x="1178205" y="51805235"/>
              <a:ext cx="2536937" cy="72296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職場体験講習委託費、トライアル雇用助成金の支給等。</a:t>
              </a:r>
            </a:p>
          </xdr:txBody>
        </xdr:sp>
        <xdr:sp macro="" textlink="">
          <xdr:nvSpPr>
            <xdr:cNvPr id="28" name="大かっこ 27"/>
            <xdr:cNvSpPr/>
          </xdr:nvSpPr>
          <xdr:spPr>
            <a:xfrm>
              <a:off x="1077308" y="51879148"/>
              <a:ext cx="2628095" cy="5506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7" name="グループ化 16"/>
          <xdr:cNvGrpSpPr/>
        </xdr:nvGrpSpPr>
        <xdr:grpSpPr>
          <a:xfrm>
            <a:off x="6740731" y="49788632"/>
            <a:ext cx="3101041" cy="3421925"/>
            <a:chOff x="6740731" y="49788632"/>
            <a:chExt cx="3101041" cy="3421925"/>
          </a:xfrm>
        </xdr:grpSpPr>
        <xdr:sp macro="" textlink="">
          <xdr:nvSpPr>
            <xdr:cNvPr id="22" name="角丸四角形 21"/>
            <xdr:cNvSpPr/>
          </xdr:nvSpPr>
          <xdr:spPr>
            <a:xfrm>
              <a:off x="7152837" y="49788632"/>
              <a:ext cx="2688935" cy="1295107"/>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Ｄ．都道府県労働局</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47</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局</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（６００百万円）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3" name="正方形/長方形 22"/>
            <xdr:cNvSpPr/>
          </xdr:nvSpPr>
          <xdr:spPr>
            <a:xfrm>
              <a:off x="6740731" y="51115006"/>
              <a:ext cx="1931375" cy="33711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4" name="大かっこ 23"/>
            <xdr:cNvSpPr/>
          </xdr:nvSpPr>
          <xdr:spPr>
            <a:xfrm>
              <a:off x="7195804" y="51760564"/>
              <a:ext cx="2639074" cy="12969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xdr:cNvSpPr/>
          </xdr:nvSpPr>
          <xdr:spPr>
            <a:xfrm>
              <a:off x="7354149" y="51528205"/>
              <a:ext cx="2449540" cy="168235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ハローワークにおいて、就職支援ナビゲーターによる職業相談・職業紹介の実施、刑務所、更生保護機関等との連携による就労支援の実施等。</a:t>
              </a:r>
            </a:p>
          </xdr:txBody>
        </xdr:sp>
      </xdr:grpSp>
      <xdr:cxnSp macro="">
        <xdr:nvCxnSpPr>
          <xdr:cNvPr id="18" name="直線矢印コネクタ 17"/>
          <xdr:cNvCxnSpPr/>
        </xdr:nvCxnSpPr>
        <xdr:spPr>
          <a:xfrm flipH="1">
            <a:off x="5341415" y="48929235"/>
            <a:ext cx="1676" cy="664792"/>
          </a:xfrm>
          <a:prstGeom prst="straightConnector1">
            <a:avLst/>
          </a:prstGeom>
          <a:noFill/>
          <a:ln w="50800" cap="flat" cmpd="sng" algn="ctr">
            <a:solidFill>
              <a:sysClr val="windowText" lastClr="000000"/>
            </a:solidFill>
            <a:prstDash val="solid"/>
            <a:tailEnd type="arrow"/>
          </a:ln>
          <a:effectLst/>
        </xdr:spPr>
      </xdr:cxnSp>
      <xdr:sp macro="" textlink="">
        <xdr:nvSpPr>
          <xdr:cNvPr id="19" name="角丸四角形 18"/>
          <xdr:cNvSpPr/>
        </xdr:nvSpPr>
        <xdr:spPr>
          <a:xfrm>
            <a:off x="3994192" y="49785808"/>
            <a:ext cx="2961905" cy="1278797"/>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Ｃ．東京都就労支援事業</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者機構ほか４者</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（５７百万円）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0" name="大かっこ 19"/>
          <xdr:cNvSpPr/>
        </xdr:nvSpPr>
        <xdr:spPr>
          <a:xfrm>
            <a:off x="4057813" y="51901496"/>
            <a:ext cx="2850536" cy="6822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a:xfrm>
            <a:off x="4224891" y="51772075"/>
            <a:ext cx="2679557" cy="96967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協力雇用主等支援員を配置し、協力雇用主等に対する支援事業を実施。</a:t>
            </a:r>
          </a:p>
        </xdr:txBody>
      </xdr:sp>
    </xdr:grpSp>
    <xdr:clientData/>
  </xdr:twoCellAnchor>
  <xdr:twoCellAnchor>
    <xdr:from>
      <xdr:col>6</xdr:col>
      <xdr:colOff>122464</xdr:colOff>
      <xdr:row>748</xdr:row>
      <xdr:rowOff>39448</xdr:rowOff>
    </xdr:from>
    <xdr:to>
      <xdr:col>18</xdr:col>
      <xdr:colOff>173030</xdr:colOff>
      <xdr:row>749</xdr:row>
      <xdr:rowOff>101880</xdr:rowOff>
    </xdr:to>
    <xdr:sp macro="" textlink="">
      <xdr:nvSpPr>
        <xdr:cNvPr id="37" name="正方形/長方形 36"/>
        <xdr:cNvSpPr/>
      </xdr:nvSpPr>
      <xdr:spPr>
        <a:xfrm>
          <a:off x="1322614" y="44187823"/>
          <a:ext cx="2450866" cy="41485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一般競争契約（公募）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163282</xdr:colOff>
      <xdr:row>765</xdr:row>
      <xdr:rowOff>598713</xdr:rowOff>
    </xdr:from>
    <xdr:to>
      <xdr:col>36</xdr:col>
      <xdr:colOff>54424</xdr:colOff>
      <xdr:row>767</xdr:row>
      <xdr:rowOff>27215</xdr:rowOff>
    </xdr:to>
    <xdr:sp macro="" textlink="">
      <xdr:nvSpPr>
        <xdr:cNvPr id="38" name="正方形/長方形 37"/>
        <xdr:cNvSpPr/>
      </xdr:nvSpPr>
      <xdr:spPr>
        <a:xfrm>
          <a:off x="4449532" y="49366713"/>
          <a:ext cx="2952749" cy="76200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１者</a:t>
          </a:r>
        </a:p>
      </xdr:txBody>
    </xdr:sp>
    <xdr:clientData/>
  </xdr:twoCellAnchor>
  <xdr:twoCellAnchor>
    <xdr:from>
      <xdr:col>10</xdr:col>
      <xdr:colOff>161926</xdr:colOff>
      <xdr:row>760</xdr:row>
      <xdr:rowOff>123826</xdr:rowOff>
    </xdr:from>
    <xdr:to>
      <xdr:col>23</xdr:col>
      <xdr:colOff>114301</xdr:colOff>
      <xdr:row>761</xdr:row>
      <xdr:rowOff>95251</xdr:rowOff>
    </xdr:to>
    <xdr:sp macro="" textlink="">
      <xdr:nvSpPr>
        <xdr:cNvPr id="60" name="大かっこ 59"/>
        <xdr:cNvSpPr/>
      </xdr:nvSpPr>
      <xdr:spPr>
        <a:xfrm>
          <a:off x="2162176" y="50777776"/>
          <a:ext cx="2552700" cy="3238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求職活動ガイドブックの印刷</a:t>
          </a:r>
        </a:p>
      </xdr:txBody>
    </xdr:sp>
    <xdr:clientData/>
  </xdr:twoCellAnchor>
  <xdr:twoCellAnchor>
    <xdr:from>
      <xdr:col>10</xdr:col>
      <xdr:colOff>38100</xdr:colOff>
      <xdr:row>759</xdr:row>
      <xdr:rowOff>66675</xdr:rowOff>
    </xdr:from>
    <xdr:to>
      <xdr:col>22</xdr:col>
      <xdr:colOff>88643</xdr:colOff>
      <xdr:row>761</xdr:row>
      <xdr:rowOff>6894</xdr:rowOff>
    </xdr:to>
    <xdr:sp macro="" textlink="">
      <xdr:nvSpPr>
        <xdr:cNvPr id="62" name="正方形/長方形 61"/>
        <xdr:cNvSpPr/>
      </xdr:nvSpPr>
      <xdr:spPr>
        <a:xfrm>
          <a:off x="2038350" y="50368200"/>
          <a:ext cx="2450843" cy="64506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O2" sqref="O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323</v>
      </c>
      <c r="AJ2" s="931" t="s">
        <v>683</v>
      </c>
      <c r="AK2" s="931"/>
      <c r="AL2" s="931"/>
      <c r="AM2" s="931"/>
      <c r="AN2" s="83" t="s">
        <v>323</v>
      </c>
      <c r="AO2" s="931">
        <v>20</v>
      </c>
      <c r="AP2" s="931"/>
      <c r="AQ2" s="931"/>
      <c r="AR2" s="84" t="s">
        <v>628</v>
      </c>
      <c r="AS2" s="937">
        <v>636</v>
      </c>
      <c r="AT2" s="937"/>
      <c r="AU2" s="937"/>
      <c r="AV2" s="83" t="str">
        <f>IF(AW2="","","-")</f>
        <v/>
      </c>
      <c r="AW2" s="897"/>
      <c r="AX2" s="897"/>
    </row>
    <row r="3" spans="1:50" ht="21" customHeight="1" thickBot="1">
      <c r="A3" s="851" t="s">
        <v>621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652</v>
      </c>
      <c r="AK3" s="853"/>
      <c r="AL3" s="853"/>
      <c r="AM3" s="853"/>
      <c r="AN3" s="853"/>
      <c r="AO3" s="853"/>
      <c r="AP3" s="853"/>
      <c r="AQ3" s="853"/>
      <c r="AR3" s="853"/>
      <c r="AS3" s="853"/>
      <c r="AT3" s="853"/>
      <c r="AU3" s="853"/>
      <c r="AV3" s="853"/>
      <c r="AW3" s="853"/>
      <c r="AX3" s="24" t="s">
        <v>64</v>
      </c>
    </row>
    <row r="4" spans="1:50" ht="24.75" customHeight="1">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c r="A5" s="679" t="s">
        <v>66</v>
      </c>
      <c r="B5" s="680"/>
      <c r="C5" s="680"/>
      <c r="D5" s="680"/>
      <c r="E5" s="680"/>
      <c r="F5" s="681"/>
      <c r="G5" s="823" t="s">
        <v>413</v>
      </c>
      <c r="H5" s="824"/>
      <c r="I5" s="824"/>
      <c r="J5" s="824"/>
      <c r="K5" s="824"/>
      <c r="L5" s="824"/>
      <c r="M5" s="825" t="s">
        <v>65</v>
      </c>
      <c r="N5" s="826"/>
      <c r="O5" s="826"/>
      <c r="P5" s="826"/>
      <c r="Q5" s="826"/>
      <c r="R5" s="827"/>
      <c r="S5" s="828" t="s">
        <v>69</v>
      </c>
      <c r="T5" s="824"/>
      <c r="U5" s="824"/>
      <c r="V5" s="824"/>
      <c r="W5" s="824"/>
      <c r="X5" s="829"/>
      <c r="Y5" s="685" t="s">
        <v>3</v>
      </c>
      <c r="Z5" s="530"/>
      <c r="AA5" s="530"/>
      <c r="AB5" s="530"/>
      <c r="AC5" s="530"/>
      <c r="AD5" s="531"/>
      <c r="AE5" s="686" t="s">
        <v>631</v>
      </c>
      <c r="AF5" s="686"/>
      <c r="AG5" s="686"/>
      <c r="AH5" s="686"/>
      <c r="AI5" s="686"/>
      <c r="AJ5" s="686"/>
      <c r="AK5" s="686"/>
      <c r="AL5" s="686"/>
      <c r="AM5" s="686"/>
      <c r="AN5" s="686"/>
      <c r="AO5" s="686"/>
      <c r="AP5" s="687"/>
      <c r="AQ5" s="688" t="s">
        <v>632</v>
      </c>
      <c r="AR5" s="689"/>
      <c r="AS5" s="689"/>
      <c r="AT5" s="689"/>
      <c r="AU5" s="689"/>
      <c r="AV5" s="689"/>
      <c r="AW5" s="689"/>
      <c r="AX5" s="690"/>
    </row>
    <row r="6" spans="1:50" ht="39" customHeight="1">
      <c r="A6" s="693" t="s">
        <v>4</v>
      </c>
      <c r="B6" s="694"/>
      <c r="C6" s="694"/>
      <c r="D6" s="694"/>
      <c r="E6" s="694"/>
      <c r="F6" s="694"/>
      <c r="G6" s="377" t="str">
        <f>入力規則等!F39</f>
        <v>一般会計、労働保険特別会計雇用勘定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c r="A7" s="481" t="s">
        <v>22</v>
      </c>
      <c r="B7" s="482"/>
      <c r="C7" s="482"/>
      <c r="D7" s="482"/>
      <c r="E7" s="482"/>
      <c r="F7" s="483"/>
      <c r="G7" s="484" t="s">
        <v>633</v>
      </c>
      <c r="H7" s="485"/>
      <c r="I7" s="485"/>
      <c r="J7" s="485"/>
      <c r="K7" s="485"/>
      <c r="L7" s="485"/>
      <c r="M7" s="485"/>
      <c r="N7" s="485"/>
      <c r="O7" s="485"/>
      <c r="P7" s="485"/>
      <c r="Q7" s="485"/>
      <c r="R7" s="485"/>
      <c r="S7" s="485"/>
      <c r="T7" s="485"/>
      <c r="U7" s="485"/>
      <c r="V7" s="485"/>
      <c r="W7" s="485"/>
      <c r="X7" s="486"/>
      <c r="Y7" s="909" t="s">
        <v>306</v>
      </c>
      <c r="Z7" s="427"/>
      <c r="AA7" s="427"/>
      <c r="AB7" s="427"/>
      <c r="AC7" s="427"/>
      <c r="AD7" s="910"/>
      <c r="AE7" s="898" t="s">
        <v>634</v>
      </c>
      <c r="AF7" s="899"/>
      <c r="AG7" s="899"/>
      <c r="AH7" s="899"/>
      <c r="AI7" s="899"/>
      <c r="AJ7" s="899"/>
      <c r="AK7" s="899"/>
      <c r="AL7" s="899"/>
      <c r="AM7" s="899"/>
      <c r="AN7" s="899"/>
      <c r="AO7" s="899"/>
      <c r="AP7" s="899"/>
      <c r="AQ7" s="899"/>
      <c r="AR7" s="899"/>
      <c r="AS7" s="899"/>
      <c r="AT7" s="899"/>
      <c r="AU7" s="899"/>
      <c r="AV7" s="899"/>
      <c r="AW7" s="899"/>
      <c r="AX7" s="900"/>
    </row>
    <row r="8" spans="1:50" ht="53.25" customHeight="1">
      <c r="A8" s="481" t="s">
        <v>208</v>
      </c>
      <c r="B8" s="482"/>
      <c r="C8" s="482"/>
      <c r="D8" s="482"/>
      <c r="E8" s="482"/>
      <c r="F8" s="483"/>
      <c r="G8" s="932" t="str">
        <f>入力規則等!A27</f>
        <v>子ども・若者育成支援</v>
      </c>
      <c r="H8" s="707"/>
      <c r="I8" s="707"/>
      <c r="J8" s="707"/>
      <c r="K8" s="707"/>
      <c r="L8" s="707"/>
      <c r="M8" s="707"/>
      <c r="N8" s="707"/>
      <c r="O8" s="707"/>
      <c r="P8" s="707"/>
      <c r="Q8" s="707"/>
      <c r="R8" s="707"/>
      <c r="S8" s="707"/>
      <c r="T8" s="707"/>
      <c r="U8" s="707"/>
      <c r="V8" s="707"/>
      <c r="W8" s="707"/>
      <c r="X8" s="933"/>
      <c r="Y8" s="830" t="s">
        <v>209</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c r="A9" s="833" t="s">
        <v>23</v>
      </c>
      <c r="B9" s="834"/>
      <c r="C9" s="834"/>
      <c r="D9" s="834"/>
      <c r="E9" s="834"/>
      <c r="F9" s="834"/>
      <c r="G9" s="835" t="s">
        <v>705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c r="A10" s="647" t="s">
        <v>29</v>
      </c>
      <c r="B10" s="648"/>
      <c r="C10" s="648"/>
      <c r="D10" s="648"/>
      <c r="E10" s="648"/>
      <c r="F10" s="648"/>
      <c r="G10" s="741" t="s">
        <v>712</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c r="A12" s="950" t="s">
        <v>24</v>
      </c>
      <c r="B12" s="951"/>
      <c r="C12" s="951"/>
      <c r="D12" s="951"/>
      <c r="E12" s="951"/>
      <c r="F12" s="952"/>
      <c r="G12" s="747"/>
      <c r="H12" s="748"/>
      <c r="I12" s="748"/>
      <c r="J12" s="748"/>
      <c r="K12" s="748"/>
      <c r="L12" s="748"/>
      <c r="M12" s="748"/>
      <c r="N12" s="748"/>
      <c r="O12" s="748"/>
      <c r="P12" s="434" t="s">
        <v>307</v>
      </c>
      <c r="Q12" s="429"/>
      <c r="R12" s="429"/>
      <c r="S12" s="429"/>
      <c r="T12" s="429"/>
      <c r="U12" s="429"/>
      <c r="V12" s="430"/>
      <c r="W12" s="434" t="s">
        <v>329</v>
      </c>
      <c r="X12" s="429"/>
      <c r="Y12" s="429"/>
      <c r="Z12" s="429"/>
      <c r="AA12" s="429"/>
      <c r="AB12" s="429"/>
      <c r="AC12" s="430"/>
      <c r="AD12" s="434" t="s">
        <v>618</v>
      </c>
      <c r="AE12" s="429"/>
      <c r="AF12" s="429"/>
      <c r="AG12" s="429"/>
      <c r="AH12" s="429"/>
      <c r="AI12" s="429"/>
      <c r="AJ12" s="430"/>
      <c r="AK12" s="434" t="s">
        <v>622</v>
      </c>
      <c r="AL12" s="429"/>
      <c r="AM12" s="429"/>
      <c r="AN12" s="429"/>
      <c r="AO12" s="429"/>
      <c r="AP12" s="429"/>
      <c r="AQ12" s="430"/>
      <c r="AR12" s="434" t="s">
        <v>623</v>
      </c>
      <c r="AS12" s="429"/>
      <c r="AT12" s="429"/>
      <c r="AU12" s="429"/>
      <c r="AV12" s="429"/>
      <c r="AW12" s="429"/>
      <c r="AX12" s="709"/>
    </row>
    <row r="13" spans="1:50" ht="21" customHeight="1">
      <c r="A13" s="601"/>
      <c r="B13" s="602"/>
      <c r="C13" s="602"/>
      <c r="D13" s="602"/>
      <c r="E13" s="602"/>
      <c r="F13" s="603"/>
      <c r="G13" s="710" t="s">
        <v>6</v>
      </c>
      <c r="H13" s="711"/>
      <c r="I13" s="751" t="s">
        <v>7</v>
      </c>
      <c r="J13" s="752"/>
      <c r="K13" s="752"/>
      <c r="L13" s="752"/>
      <c r="M13" s="752"/>
      <c r="N13" s="752"/>
      <c r="O13" s="753"/>
      <c r="P13" s="644">
        <v>640</v>
      </c>
      <c r="Q13" s="645"/>
      <c r="R13" s="645"/>
      <c r="S13" s="645"/>
      <c r="T13" s="645"/>
      <c r="U13" s="645"/>
      <c r="V13" s="646"/>
      <c r="W13" s="644">
        <v>698</v>
      </c>
      <c r="X13" s="645"/>
      <c r="Y13" s="645"/>
      <c r="Z13" s="645"/>
      <c r="AA13" s="645"/>
      <c r="AB13" s="645"/>
      <c r="AC13" s="646"/>
      <c r="AD13" s="644">
        <v>743</v>
      </c>
      <c r="AE13" s="645"/>
      <c r="AF13" s="645"/>
      <c r="AG13" s="645"/>
      <c r="AH13" s="645"/>
      <c r="AI13" s="645"/>
      <c r="AJ13" s="646"/>
      <c r="AK13" s="644">
        <v>728</v>
      </c>
      <c r="AL13" s="645"/>
      <c r="AM13" s="645"/>
      <c r="AN13" s="645"/>
      <c r="AO13" s="645"/>
      <c r="AP13" s="645"/>
      <c r="AQ13" s="646"/>
      <c r="AR13" s="906">
        <v>708</v>
      </c>
      <c r="AS13" s="907"/>
      <c r="AT13" s="907"/>
      <c r="AU13" s="907"/>
      <c r="AV13" s="907"/>
      <c r="AW13" s="907"/>
      <c r="AX13" s="908"/>
    </row>
    <row r="14" spans="1:50" ht="21" customHeight="1">
      <c r="A14" s="601"/>
      <c r="B14" s="602"/>
      <c r="C14" s="602"/>
      <c r="D14" s="602"/>
      <c r="E14" s="602"/>
      <c r="F14" s="603"/>
      <c r="G14" s="712"/>
      <c r="H14" s="713"/>
      <c r="I14" s="698" t="s">
        <v>8</v>
      </c>
      <c r="J14" s="749"/>
      <c r="K14" s="749"/>
      <c r="L14" s="749"/>
      <c r="M14" s="749"/>
      <c r="N14" s="749"/>
      <c r="O14" s="750"/>
      <c r="P14" s="644" t="s">
        <v>323</v>
      </c>
      <c r="Q14" s="645"/>
      <c r="R14" s="645"/>
      <c r="S14" s="645"/>
      <c r="T14" s="645"/>
      <c r="U14" s="645"/>
      <c r="V14" s="646"/>
      <c r="W14" s="644" t="s">
        <v>323</v>
      </c>
      <c r="X14" s="645"/>
      <c r="Y14" s="645"/>
      <c r="Z14" s="645"/>
      <c r="AA14" s="645"/>
      <c r="AB14" s="645"/>
      <c r="AC14" s="646"/>
      <c r="AD14" s="644" t="s">
        <v>323</v>
      </c>
      <c r="AE14" s="645"/>
      <c r="AF14" s="645"/>
      <c r="AG14" s="645"/>
      <c r="AH14" s="645"/>
      <c r="AI14" s="645"/>
      <c r="AJ14" s="646"/>
      <c r="AK14" s="644" t="s">
        <v>323</v>
      </c>
      <c r="AL14" s="645"/>
      <c r="AM14" s="645"/>
      <c r="AN14" s="645"/>
      <c r="AO14" s="645"/>
      <c r="AP14" s="645"/>
      <c r="AQ14" s="646"/>
      <c r="AR14" s="775"/>
      <c r="AS14" s="775"/>
      <c r="AT14" s="775"/>
      <c r="AU14" s="775"/>
      <c r="AV14" s="775"/>
      <c r="AW14" s="775"/>
      <c r="AX14" s="776"/>
    </row>
    <row r="15" spans="1:50" ht="21" customHeight="1">
      <c r="A15" s="601"/>
      <c r="B15" s="602"/>
      <c r="C15" s="602"/>
      <c r="D15" s="602"/>
      <c r="E15" s="602"/>
      <c r="F15" s="603"/>
      <c r="G15" s="712"/>
      <c r="H15" s="713"/>
      <c r="I15" s="698" t="s">
        <v>50</v>
      </c>
      <c r="J15" s="699"/>
      <c r="K15" s="699"/>
      <c r="L15" s="699"/>
      <c r="M15" s="699"/>
      <c r="N15" s="699"/>
      <c r="O15" s="700"/>
      <c r="P15" s="644" t="s">
        <v>323</v>
      </c>
      <c r="Q15" s="645"/>
      <c r="R15" s="645"/>
      <c r="S15" s="645"/>
      <c r="T15" s="645"/>
      <c r="U15" s="645"/>
      <c r="V15" s="646"/>
      <c r="W15" s="644" t="s">
        <v>323</v>
      </c>
      <c r="X15" s="645"/>
      <c r="Y15" s="645"/>
      <c r="Z15" s="645"/>
      <c r="AA15" s="645"/>
      <c r="AB15" s="645"/>
      <c r="AC15" s="646"/>
      <c r="AD15" s="644" t="s">
        <v>323</v>
      </c>
      <c r="AE15" s="645"/>
      <c r="AF15" s="645"/>
      <c r="AG15" s="645"/>
      <c r="AH15" s="645"/>
      <c r="AI15" s="645"/>
      <c r="AJ15" s="646"/>
      <c r="AK15" s="644" t="s">
        <v>323</v>
      </c>
      <c r="AL15" s="645"/>
      <c r="AM15" s="645"/>
      <c r="AN15" s="645"/>
      <c r="AO15" s="645"/>
      <c r="AP15" s="645"/>
      <c r="AQ15" s="646"/>
      <c r="AR15" s="644"/>
      <c r="AS15" s="645"/>
      <c r="AT15" s="645"/>
      <c r="AU15" s="645"/>
      <c r="AV15" s="645"/>
      <c r="AW15" s="645"/>
      <c r="AX15" s="790"/>
    </row>
    <row r="16" spans="1:50" ht="21" customHeight="1">
      <c r="A16" s="601"/>
      <c r="B16" s="602"/>
      <c r="C16" s="602"/>
      <c r="D16" s="602"/>
      <c r="E16" s="602"/>
      <c r="F16" s="603"/>
      <c r="G16" s="712"/>
      <c r="H16" s="713"/>
      <c r="I16" s="698" t="s">
        <v>51</v>
      </c>
      <c r="J16" s="699"/>
      <c r="K16" s="699"/>
      <c r="L16" s="699"/>
      <c r="M16" s="699"/>
      <c r="N16" s="699"/>
      <c r="O16" s="700"/>
      <c r="P16" s="644" t="s">
        <v>323</v>
      </c>
      <c r="Q16" s="645"/>
      <c r="R16" s="645"/>
      <c r="S16" s="645"/>
      <c r="T16" s="645"/>
      <c r="U16" s="645"/>
      <c r="V16" s="646"/>
      <c r="W16" s="644" t="s">
        <v>323</v>
      </c>
      <c r="X16" s="645"/>
      <c r="Y16" s="645"/>
      <c r="Z16" s="645"/>
      <c r="AA16" s="645"/>
      <c r="AB16" s="645"/>
      <c r="AC16" s="646"/>
      <c r="AD16" s="644" t="s">
        <v>323</v>
      </c>
      <c r="AE16" s="645"/>
      <c r="AF16" s="645"/>
      <c r="AG16" s="645"/>
      <c r="AH16" s="645"/>
      <c r="AI16" s="645"/>
      <c r="AJ16" s="646"/>
      <c r="AK16" s="644" t="s">
        <v>323</v>
      </c>
      <c r="AL16" s="645"/>
      <c r="AM16" s="645"/>
      <c r="AN16" s="645"/>
      <c r="AO16" s="645"/>
      <c r="AP16" s="645"/>
      <c r="AQ16" s="646"/>
      <c r="AR16" s="744"/>
      <c r="AS16" s="745"/>
      <c r="AT16" s="745"/>
      <c r="AU16" s="745"/>
      <c r="AV16" s="745"/>
      <c r="AW16" s="745"/>
      <c r="AX16" s="746"/>
    </row>
    <row r="17" spans="1:50" ht="24.75" customHeight="1">
      <c r="A17" s="601"/>
      <c r="B17" s="602"/>
      <c r="C17" s="602"/>
      <c r="D17" s="602"/>
      <c r="E17" s="602"/>
      <c r="F17" s="603"/>
      <c r="G17" s="712"/>
      <c r="H17" s="713"/>
      <c r="I17" s="698" t="s">
        <v>49</v>
      </c>
      <c r="J17" s="749"/>
      <c r="K17" s="749"/>
      <c r="L17" s="749"/>
      <c r="M17" s="749"/>
      <c r="N17" s="749"/>
      <c r="O17" s="750"/>
      <c r="P17" s="644" t="s">
        <v>323</v>
      </c>
      <c r="Q17" s="645"/>
      <c r="R17" s="645"/>
      <c r="S17" s="645"/>
      <c r="T17" s="645"/>
      <c r="U17" s="645"/>
      <c r="V17" s="646"/>
      <c r="W17" s="644" t="s">
        <v>323</v>
      </c>
      <c r="X17" s="645"/>
      <c r="Y17" s="645"/>
      <c r="Z17" s="645"/>
      <c r="AA17" s="645"/>
      <c r="AB17" s="645"/>
      <c r="AC17" s="646"/>
      <c r="AD17" s="644">
        <v>-4</v>
      </c>
      <c r="AE17" s="645"/>
      <c r="AF17" s="645"/>
      <c r="AG17" s="645"/>
      <c r="AH17" s="645"/>
      <c r="AI17" s="645"/>
      <c r="AJ17" s="646"/>
      <c r="AK17" s="644" t="s">
        <v>323</v>
      </c>
      <c r="AL17" s="645"/>
      <c r="AM17" s="645"/>
      <c r="AN17" s="645"/>
      <c r="AO17" s="645"/>
      <c r="AP17" s="645"/>
      <c r="AQ17" s="646"/>
      <c r="AR17" s="904"/>
      <c r="AS17" s="904"/>
      <c r="AT17" s="904"/>
      <c r="AU17" s="904"/>
      <c r="AV17" s="904"/>
      <c r="AW17" s="904"/>
      <c r="AX17" s="905"/>
    </row>
    <row r="18" spans="1:50" ht="24.75" customHeight="1">
      <c r="A18" s="601"/>
      <c r="B18" s="602"/>
      <c r="C18" s="602"/>
      <c r="D18" s="602"/>
      <c r="E18" s="602"/>
      <c r="F18" s="603"/>
      <c r="G18" s="714"/>
      <c r="H18" s="715"/>
      <c r="I18" s="703" t="s">
        <v>20</v>
      </c>
      <c r="J18" s="704"/>
      <c r="K18" s="704"/>
      <c r="L18" s="704"/>
      <c r="M18" s="704"/>
      <c r="N18" s="704"/>
      <c r="O18" s="705"/>
      <c r="P18" s="862">
        <f>SUM(P13:V17)</f>
        <v>640</v>
      </c>
      <c r="Q18" s="863"/>
      <c r="R18" s="863"/>
      <c r="S18" s="863"/>
      <c r="T18" s="863"/>
      <c r="U18" s="863"/>
      <c r="V18" s="864"/>
      <c r="W18" s="862">
        <f>SUM(W13:AC17)</f>
        <v>698</v>
      </c>
      <c r="X18" s="863"/>
      <c r="Y18" s="863"/>
      <c r="Z18" s="863"/>
      <c r="AA18" s="863"/>
      <c r="AB18" s="863"/>
      <c r="AC18" s="864"/>
      <c r="AD18" s="862">
        <f>SUM(AD13:AJ17)</f>
        <v>739</v>
      </c>
      <c r="AE18" s="863"/>
      <c r="AF18" s="863"/>
      <c r="AG18" s="863"/>
      <c r="AH18" s="863"/>
      <c r="AI18" s="863"/>
      <c r="AJ18" s="864"/>
      <c r="AK18" s="862">
        <f>SUM(AK13:AQ17)</f>
        <v>728</v>
      </c>
      <c r="AL18" s="863"/>
      <c r="AM18" s="863"/>
      <c r="AN18" s="863"/>
      <c r="AO18" s="863"/>
      <c r="AP18" s="863"/>
      <c r="AQ18" s="864"/>
      <c r="AR18" s="862">
        <f>SUM(AR13:AX17)</f>
        <v>708</v>
      </c>
      <c r="AS18" s="863"/>
      <c r="AT18" s="863"/>
      <c r="AU18" s="863"/>
      <c r="AV18" s="863"/>
      <c r="AW18" s="863"/>
      <c r="AX18" s="865"/>
    </row>
    <row r="19" spans="1:50" ht="24.75" customHeight="1">
      <c r="A19" s="601"/>
      <c r="B19" s="602"/>
      <c r="C19" s="602"/>
      <c r="D19" s="602"/>
      <c r="E19" s="602"/>
      <c r="F19" s="603"/>
      <c r="G19" s="860" t="s">
        <v>9</v>
      </c>
      <c r="H19" s="861"/>
      <c r="I19" s="861"/>
      <c r="J19" s="861"/>
      <c r="K19" s="861"/>
      <c r="L19" s="861"/>
      <c r="M19" s="861"/>
      <c r="N19" s="861"/>
      <c r="O19" s="861"/>
      <c r="P19" s="644">
        <v>587</v>
      </c>
      <c r="Q19" s="645"/>
      <c r="R19" s="645"/>
      <c r="S19" s="645"/>
      <c r="T19" s="645"/>
      <c r="U19" s="645"/>
      <c r="V19" s="646"/>
      <c r="W19" s="644">
        <v>634</v>
      </c>
      <c r="X19" s="645"/>
      <c r="Y19" s="645"/>
      <c r="Z19" s="645"/>
      <c r="AA19" s="645"/>
      <c r="AB19" s="645"/>
      <c r="AC19" s="646"/>
      <c r="AD19" s="644">
        <v>674</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c r="A20" s="601"/>
      <c r="B20" s="602"/>
      <c r="C20" s="602"/>
      <c r="D20" s="602"/>
      <c r="E20" s="602"/>
      <c r="F20" s="603"/>
      <c r="G20" s="860" t="s">
        <v>10</v>
      </c>
      <c r="H20" s="861"/>
      <c r="I20" s="861"/>
      <c r="J20" s="861"/>
      <c r="K20" s="861"/>
      <c r="L20" s="861"/>
      <c r="M20" s="861"/>
      <c r="N20" s="861"/>
      <c r="O20" s="861"/>
      <c r="P20" s="301">
        <f>IF(P18=0, "-", SUM(P19)/P18)</f>
        <v>0.91718750000000004</v>
      </c>
      <c r="Q20" s="301"/>
      <c r="R20" s="301"/>
      <c r="S20" s="301"/>
      <c r="T20" s="301"/>
      <c r="U20" s="301"/>
      <c r="V20" s="301"/>
      <c r="W20" s="301">
        <f t="shared" ref="W20" si="0">IF(W18=0, "-", SUM(W19)/W18)</f>
        <v>0.90830945558739251</v>
      </c>
      <c r="X20" s="301"/>
      <c r="Y20" s="301"/>
      <c r="Z20" s="301"/>
      <c r="AA20" s="301"/>
      <c r="AB20" s="301"/>
      <c r="AC20" s="301"/>
      <c r="AD20" s="301">
        <f t="shared" ref="AD20" si="1">IF(AD18=0, "-", SUM(AD19)/AD18)</f>
        <v>0.91204330175913395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c r="A21" s="833"/>
      <c r="B21" s="834"/>
      <c r="C21" s="834"/>
      <c r="D21" s="834"/>
      <c r="E21" s="834"/>
      <c r="F21" s="953"/>
      <c r="G21" s="299" t="s">
        <v>272</v>
      </c>
      <c r="H21" s="300"/>
      <c r="I21" s="300"/>
      <c r="J21" s="300"/>
      <c r="K21" s="300"/>
      <c r="L21" s="300"/>
      <c r="M21" s="300"/>
      <c r="N21" s="300"/>
      <c r="O21" s="300"/>
      <c r="P21" s="301">
        <f>IF(P19=0, "-", SUM(P19)/SUM(P13,P14))</f>
        <v>0.91718750000000004</v>
      </c>
      <c r="Q21" s="301"/>
      <c r="R21" s="301"/>
      <c r="S21" s="301"/>
      <c r="T21" s="301"/>
      <c r="U21" s="301"/>
      <c r="V21" s="301"/>
      <c r="W21" s="301">
        <f t="shared" ref="W21" si="2">IF(W19=0, "-", SUM(W19)/SUM(W13,W14))</f>
        <v>0.90830945558739251</v>
      </c>
      <c r="X21" s="301"/>
      <c r="Y21" s="301"/>
      <c r="Z21" s="301"/>
      <c r="AA21" s="301"/>
      <c r="AB21" s="301"/>
      <c r="AC21" s="301"/>
      <c r="AD21" s="301">
        <f t="shared" ref="AD21" si="3">IF(AD19=0, "-", SUM(AD19)/SUM(AD13,AD14))</f>
        <v>0.90713324360699865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c r="A22" s="959" t="s">
        <v>626</v>
      </c>
      <c r="B22" s="960"/>
      <c r="C22" s="960"/>
      <c r="D22" s="960"/>
      <c r="E22" s="960"/>
      <c r="F22" s="961"/>
      <c r="G22" s="955" t="s">
        <v>252</v>
      </c>
      <c r="H22" s="207"/>
      <c r="I22" s="207"/>
      <c r="J22" s="207"/>
      <c r="K22" s="207"/>
      <c r="L22" s="207"/>
      <c r="M22" s="207"/>
      <c r="N22" s="207"/>
      <c r="O22" s="208"/>
      <c r="P22" s="920" t="s">
        <v>624</v>
      </c>
      <c r="Q22" s="207"/>
      <c r="R22" s="207"/>
      <c r="S22" s="207"/>
      <c r="T22" s="207"/>
      <c r="U22" s="207"/>
      <c r="V22" s="208"/>
      <c r="W22" s="920" t="s">
        <v>625</v>
      </c>
      <c r="X22" s="207"/>
      <c r="Y22" s="207"/>
      <c r="Z22" s="207"/>
      <c r="AA22" s="207"/>
      <c r="AB22" s="207"/>
      <c r="AC22" s="208"/>
      <c r="AD22" s="920" t="s">
        <v>251</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c r="A23" s="962"/>
      <c r="B23" s="963"/>
      <c r="C23" s="963"/>
      <c r="D23" s="963"/>
      <c r="E23" s="963"/>
      <c r="F23" s="964"/>
      <c r="G23" s="956" t="s">
        <v>694</v>
      </c>
      <c r="H23" s="957"/>
      <c r="I23" s="957"/>
      <c r="J23" s="957"/>
      <c r="K23" s="957"/>
      <c r="L23" s="957"/>
      <c r="M23" s="957"/>
      <c r="N23" s="957"/>
      <c r="O23" s="958"/>
      <c r="P23" s="906">
        <v>534</v>
      </c>
      <c r="Q23" s="907"/>
      <c r="R23" s="907"/>
      <c r="S23" s="907"/>
      <c r="T23" s="907"/>
      <c r="U23" s="907"/>
      <c r="V23" s="921"/>
      <c r="W23" s="906">
        <v>550</v>
      </c>
      <c r="X23" s="907"/>
      <c r="Y23" s="907"/>
      <c r="Z23" s="907"/>
      <c r="AA23" s="907"/>
      <c r="AB23" s="907"/>
      <c r="AC23" s="921"/>
      <c r="AD23" s="969" t="s">
        <v>737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4.75" customHeight="1">
      <c r="A24" s="962"/>
      <c r="B24" s="963"/>
      <c r="C24" s="963"/>
      <c r="D24" s="963"/>
      <c r="E24" s="963"/>
      <c r="F24" s="964"/>
      <c r="G24" s="922" t="s">
        <v>695</v>
      </c>
      <c r="H24" s="923"/>
      <c r="I24" s="923"/>
      <c r="J24" s="923"/>
      <c r="K24" s="923"/>
      <c r="L24" s="923"/>
      <c r="M24" s="923"/>
      <c r="N24" s="923"/>
      <c r="O24" s="924"/>
      <c r="P24" s="644">
        <v>101</v>
      </c>
      <c r="Q24" s="645"/>
      <c r="R24" s="645"/>
      <c r="S24" s="645"/>
      <c r="T24" s="645"/>
      <c r="U24" s="645"/>
      <c r="V24" s="646"/>
      <c r="W24" s="644">
        <v>92</v>
      </c>
      <c r="X24" s="645"/>
      <c r="Y24" s="645"/>
      <c r="Z24" s="645"/>
      <c r="AA24" s="645"/>
      <c r="AB24" s="645"/>
      <c r="AC24" s="646"/>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40.5" customHeight="1">
      <c r="A25" s="962"/>
      <c r="B25" s="963"/>
      <c r="C25" s="963"/>
      <c r="D25" s="963"/>
      <c r="E25" s="963"/>
      <c r="F25" s="964"/>
      <c r="G25" s="922" t="s">
        <v>696</v>
      </c>
      <c r="H25" s="923"/>
      <c r="I25" s="923"/>
      <c r="J25" s="923"/>
      <c r="K25" s="923"/>
      <c r="L25" s="923"/>
      <c r="M25" s="923"/>
      <c r="N25" s="923"/>
      <c r="O25" s="924"/>
      <c r="P25" s="644">
        <v>88</v>
      </c>
      <c r="Q25" s="645"/>
      <c r="R25" s="645"/>
      <c r="S25" s="645"/>
      <c r="T25" s="645"/>
      <c r="U25" s="645"/>
      <c r="V25" s="646"/>
      <c r="W25" s="644">
        <v>61</v>
      </c>
      <c r="X25" s="645"/>
      <c r="Y25" s="645"/>
      <c r="Z25" s="645"/>
      <c r="AA25" s="645"/>
      <c r="AB25" s="645"/>
      <c r="AC25" s="646"/>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c r="A26" s="962"/>
      <c r="B26" s="963"/>
      <c r="C26" s="963"/>
      <c r="D26" s="963"/>
      <c r="E26" s="963"/>
      <c r="F26" s="964"/>
      <c r="G26" s="922" t="s">
        <v>697</v>
      </c>
      <c r="H26" s="923"/>
      <c r="I26" s="923"/>
      <c r="J26" s="923"/>
      <c r="K26" s="923"/>
      <c r="L26" s="923"/>
      <c r="M26" s="923"/>
      <c r="N26" s="923"/>
      <c r="O26" s="924"/>
      <c r="P26" s="644">
        <v>3</v>
      </c>
      <c r="Q26" s="645"/>
      <c r="R26" s="645"/>
      <c r="S26" s="645"/>
      <c r="T26" s="645"/>
      <c r="U26" s="645"/>
      <c r="V26" s="646"/>
      <c r="W26" s="644">
        <v>3</v>
      </c>
      <c r="X26" s="645"/>
      <c r="Y26" s="645"/>
      <c r="Z26" s="645"/>
      <c r="AA26" s="645"/>
      <c r="AB26" s="645"/>
      <c r="AC26" s="646"/>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c r="A27" s="962"/>
      <c r="B27" s="963"/>
      <c r="C27" s="963"/>
      <c r="D27" s="963"/>
      <c r="E27" s="963"/>
      <c r="F27" s="964"/>
      <c r="G27" s="922" t="s">
        <v>698</v>
      </c>
      <c r="H27" s="923"/>
      <c r="I27" s="923"/>
      <c r="J27" s="923"/>
      <c r="K27" s="923"/>
      <c r="L27" s="923"/>
      <c r="M27" s="923"/>
      <c r="N27" s="923"/>
      <c r="O27" s="924"/>
      <c r="P27" s="644">
        <v>2</v>
      </c>
      <c r="Q27" s="645"/>
      <c r="R27" s="645"/>
      <c r="S27" s="645"/>
      <c r="T27" s="645"/>
      <c r="U27" s="645"/>
      <c r="V27" s="646"/>
      <c r="W27" s="644">
        <v>2</v>
      </c>
      <c r="X27" s="645"/>
      <c r="Y27" s="645"/>
      <c r="Z27" s="645"/>
      <c r="AA27" s="645"/>
      <c r="AB27" s="645"/>
      <c r="AC27" s="646"/>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c r="A28" s="962"/>
      <c r="B28" s="963"/>
      <c r="C28" s="963"/>
      <c r="D28" s="963"/>
      <c r="E28" s="963"/>
      <c r="F28" s="964"/>
      <c r="G28" s="925" t="s">
        <v>256</v>
      </c>
      <c r="H28" s="926"/>
      <c r="I28" s="926"/>
      <c r="J28" s="926"/>
      <c r="K28" s="926"/>
      <c r="L28" s="926"/>
      <c r="M28" s="926"/>
      <c r="N28" s="926"/>
      <c r="O28" s="927"/>
      <c r="P28" s="862">
        <f>P29-SUM(P23:P27)</f>
        <v>0</v>
      </c>
      <c r="Q28" s="863"/>
      <c r="R28" s="863"/>
      <c r="S28" s="863"/>
      <c r="T28" s="863"/>
      <c r="U28" s="863"/>
      <c r="V28" s="864"/>
      <c r="W28" s="862">
        <f>W29-SUM(W23:W27)</f>
        <v>0</v>
      </c>
      <c r="X28" s="863"/>
      <c r="Y28" s="863"/>
      <c r="Z28" s="863"/>
      <c r="AA28" s="863"/>
      <c r="AB28" s="863"/>
      <c r="AC28" s="864"/>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c r="A29" s="965"/>
      <c r="B29" s="966"/>
      <c r="C29" s="966"/>
      <c r="D29" s="966"/>
      <c r="E29" s="966"/>
      <c r="F29" s="967"/>
      <c r="G29" s="928" t="s">
        <v>253</v>
      </c>
      <c r="H29" s="929"/>
      <c r="I29" s="929"/>
      <c r="J29" s="929"/>
      <c r="K29" s="929"/>
      <c r="L29" s="929"/>
      <c r="M29" s="929"/>
      <c r="N29" s="929"/>
      <c r="O29" s="930"/>
      <c r="P29" s="644">
        <f>SUM(P23:V27)</f>
        <v>728</v>
      </c>
      <c r="Q29" s="645"/>
      <c r="R29" s="645"/>
      <c r="S29" s="645"/>
      <c r="T29" s="645"/>
      <c r="U29" s="645"/>
      <c r="V29" s="646"/>
      <c r="W29" s="938">
        <f>AR13</f>
        <v>708</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c r="A30" s="845" t="s">
        <v>268</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307</v>
      </c>
      <c r="AF30" s="843"/>
      <c r="AG30" s="843"/>
      <c r="AH30" s="844"/>
      <c r="AI30" s="901" t="s">
        <v>329</v>
      </c>
      <c r="AJ30" s="901"/>
      <c r="AK30" s="901"/>
      <c r="AL30" s="842"/>
      <c r="AM30" s="901" t="s">
        <v>426</v>
      </c>
      <c r="AN30" s="901"/>
      <c r="AO30" s="901"/>
      <c r="AP30" s="842"/>
      <c r="AQ30" s="754" t="s">
        <v>184</v>
      </c>
      <c r="AR30" s="755"/>
      <c r="AS30" s="755"/>
      <c r="AT30" s="756"/>
      <c r="AU30" s="761" t="s">
        <v>133</v>
      </c>
      <c r="AV30" s="761"/>
      <c r="AW30" s="761"/>
      <c r="AX30" s="903"/>
    </row>
    <row r="31" spans="1:50" ht="18.75" customHeight="1">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638</v>
      </c>
      <c r="AR31" s="186"/>
      <c r="AS31" s="121" t="s">
        <v>185</v>
      </c>
      <c r="AT31" s="122"/>
      <c r="AU31" s="185">
        <v>3</v>
      </c>
      <c r="AV31" s="185"/>
      <c r="AW31" s="380" t="s">
        <v>175</v>
      </c>
      <c r="AX31" s="381"/>
    </row>
    <row r="32" spans="1:50" ht="23.25" customHeight="1">
      <c r="A32" s="385"/>
      <c r="B32" s="383"/>
      <c r="C32" s="383"/>
      <c r="D32" s="383"/>
      <c r="E32" s="383"/>
      <c r="F32" s="384"/>
      <c r="G32" s="551" t="s">
        <v>699</v>
      </c>
      <c r="H32" s="552"/>
      <c r="I32" s="552"/>
      <c r="J32" s="552"/>
      <c r="K32" s="552"/>
      <c r="L32" s="552"/>
      <c r="M32" s="552"/>
      <c r="N32" s="552"/>
      <c r="O32" s="553"/>
      <c r="P32" s="93" t="s">
        <v>636</v>
      </c>
      <c r="Q32" s="93"/>
      <c r="R32" s="93"/>
      <c r="S32" s="93"/>
      <c r="T32" s="93"/>
      <c r="U32" s="93"/>
      <c r="V32" s="93"/>
      <c r="W32" s="93"/>
      <c r="X32" s="94"/>
      <c r="Y32" s="457" t="s">
        <v>12</v>
      </c>
      <c r="Z32" s="518"/>
      <c r="AA32" s="519"/>
      <c r="AB32" s="509" t="s">
        <v>14</v>
      </c>
      <c r="AC32" s="509"/>
      <c r="AD32" s="509"/>
      <c r="AE32" s="203">
        <v>46</v>
      </c>
      <c r="AF32" s="204"/>
      <c r="AG32" s="204"/>
      <c r="AH32" s="204"/>
      <c r="AI32" s="203">
        <v>50</v>
      </c>
      <c r="AJ32" s="204"/>
      <c r="AK32" s="204"/>
      <c r="AL32" s="204"/>
      <c r="AM32" s="203">
        <v>46</v>
      </c>
      <c r="AN32" s="204"/>
      <c r="AO32" s="204"/>
      <c r="AP32" s="204"/>
      <c r="AQ32" s="321" t="s">
        <v>638</v>
      </c>
      <c r="AR32" s="193"/>
      <c r="AS32" s="193"/>
      <c r="AT32" s="322"/>
      <c r="AU32" s="204" t="s">
        <v>700</v>
      </c>
      <c r="AV32" s="204"/>
      <c r="AW32" s="204"/>
      <c r="AX32" s="206"/>
    </row>
    <row r="33" spans="1:51" ht="23.25" customHeight="1">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14</v>
      </c>
      <c r="AC33" s="510"/>
      <c r="AD33" s="510"/>
      <c r="AE33" s="203">
        <v>35</v>
      </c>
      <c r="AF33" s="204"/>
      <c r="AG33" s="204"/>
      <c r="AH33" s="204"/>
      <c r="AI33" s="203">
        <v>40</v>
      </c>
      <c r="AJ33" s="204"/>
      <c r="AK33" s="204"/>
      <c r="AL33" s="204"/>
      <c r="AM33" s="203">
        <v>40</v>
      </c>
      <c r="AN33" s="204"/>
      <c r="AO33" s="204"/>
      <c r="AP33" s="204"/>
      <c r="AQ33" s="321" t="s">
        <v>638</v>
      </c>
      <c r="AR33" s="193"/>
      <c r="AS33" s="193"/>
      <c r="AT33" s="322"/>
      <c r="AU33" s="204">
        <v>47</v>
      </c>
      <c r="AV33" s="204"/>
      <c r="AW33" s="204"/>
      <c r="AX33" s="206"/>
    </row>
    <row r="34" spans="1:51" ht="23.25" customHeight="1">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131</v>
      </c>
      <c r="AF34" s="204"/>
      <c r="AG34" s="204"/>
      <c r="AH34" s="204"/>
      <c r="AI34" s="203">
        <v>125</v>
      </c>
      <c r="AJ34" s="204"/>
      <c r="AK34" s="204"/>
      <c r="AL34" s="204"/>
      <c r="AM34" s="203">
        <v>115</v>
      </c>
      <c r="AN34" s="204"/>
      <c r="AO34" s="204"/>
      <c r="AP34" s="204"/>
      <c r="AQ34" s="321" t="s">
        <v>638</v>
      </c>
      <c r="AR34" s="193"/>
      <c r="AS34" s="193"/>
      <c r="AT34" s="322"/>
      <c r="AU34" s="204" t="s">
        <v>700</v>
      </c>
      <c r="AV34" s="204"/>
      <c r="AW34" s="204"/>
      <c r="AX34" s="206"/>
    </row>
    <row r="35" spans="1:51" ht="23.25" customHeight="1">
      <c r="A35" s="213" t="s">
        <v>297</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c r="A37" s="757" t="s">
        <v>268</v>
      </c>
      <c r="B37" s="758"/>
      <c r="C37" s="758"/>
      <c r="D37" s="758"/>
      <c r="E37" s="758"/>
      <c r="F37" s="759"/>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307</v>
      </c>
      <c r="AF37" s="232"/>
      <c r="AG37" s="232"/>
      <c r="AH37" s="232"/>
      <c r="AI37" s="232" t="s">
        <v>329</v>
      </c>
      <c r="AJ37" s="232"/>
      <c r="AK37" s="232"/>
      <c r="AL37" s="232"/>
      <c r="AM37" s="232" t="s">
        <v>426</v>
      </c>
      <c r="AN37" s="232"/>
      <c r="AO37" s="232"/>
      <c r="AP37" s="232"/>
      <c r="AQ37" s="139" t="s">
        <v>184</v>
      </c>
      <c r="AR37" s="140"/>
      <c r="AS37" s="140"/>
      <c r="AT37" s="141"/>
      <c r="AU37" s="399" t="s">
        <v>133</v>
      </c>
      <c r="AV37" s="399"/>
      <c r="AW37" s="399"/>
      <c r="AX37" s="896"/>
      <c r="AY37">
        <f>COUNTA($G$39)</f>
        <v>0</v>
      </c>
    </row>
    <row r="38" spans="1:51" ht="18.75" hidden="1" customHeight="1">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7" t="s">
        <v>12</v>
      </c>
      <c r="Z39" s="518"/>
      <c r="AA39" s="519"/>
      <c r="AB39" s="509"/>
      <c r="AC39" s="509"/>
      <c r="AD39" s="50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c r="A44" s="757" t="s">
        <v>268</v>
      </c>
      <c r="B44" s="758"/>
      <c r="C44" s="758"/>
      <c r="D44" s="758"/>
      <c r="E44" s="758"/>
      <c r="F44" s="759"/>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307</v>
      </c>
      <c r="AF44" s="232"/>
      <c r="AG44" s="232"/>
      <c r="AH44" s="232"/>
      <c r="AI44" s="232" t="s">
        <v>329</v>
      </c>
      <c r="AJ44" s="232"/>
      <c r="AK44" s="232"/>
      <c r="AL44" s="232"/>
      <c r="AM44" s="232" t="s">
        <v>426</v>
      </c>
      <c r="AN44" s="232"/>
      <c r="AO44" s="232"/>
      <c r="AP44" s="232"/>
      <c r="AQ44" s="139" t="s">
        <v>184</v>
      </c>
      <c r="AR44" s="140"/>
      <c r="AS44" s="140"/>
      <c r="AT44" s="141"/>
      <c r="AU44" s="399" t="s">
        <v>133</v>
      </c>
      <c r="AV44" s="399"/>
      <c r="AW44" s="399"/>
      <c r="AX44" s="896"/>
      <c r="AY44">
        <f>COUNTA($G$46)</f>
        <v>0</v>
      </c>
    </row>
    <row r="45" spans="1:51" ht="18.75" hidden="1" customHeight="1">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7" t="s">
        <v>12</v>
      </c>
      <c r="Z46" s="518"/>
      <c r="AA46" s="519"/>
      <c r="AB46" s="509"/>
      <c r="AC46" s="509"/>
      <c r="AD46" s="50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c r="A51" s="382" t="s">
        <v>268</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307</v>
      </c>
      <c r="AF51" s="232"/>
      <c r="AG51" s="232"/>
      <c r="AH51" s="232"/>
      <c r="AI51" s="232" t="s">
        <v>329</v>
      </c>
      <c r="AJ51" s="232"/>
      <c r="AK51" s="232"/>
      <c r="AL51" s="232"/>
      <c r="AM51" s="232" t="s">
        <v>426</v>
      </c>
      <c r="AN51" s="232"/>
      <c r="AO51" s="232"/>
      <c r="AP51" s="232"/>
      <c r="AQ51" s="139" t="s">
        <v>184</v>
      </c>
      <c r="AR51" s="140"/>
      <c r="AS51" s="140"/>
      <c r="AT51" s="141"/>
      <c r="AU51" s="911" t="s">
        <v>133</v>
      </c>
      <c r="AV51" s="911"/>
      <c r="AW51" s="911"/>
      <c r="AX51" s="912"/>
      <c r="AY51">
        <f>COUNTA($G$53)</f>
        <v>0</v>
      </c>
    </row>
    <row r="52" spans="1:51" ht="18.75" hidden="1" customHeight="1">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7" t="s">
        <v>12</v>
      </c>
      <c r="Z53" s="518"/>
      <c r="AA53" s="519"/>
      <c r="AB53" s="509"/>
      <c r="AC53" s="509"/>
      <c r="AD53" s="50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1" t="s">
        <v>14</v>
      </c>
      <c r="AC55" s="581"/>
      <c r="AD55" s="581"/>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c r="A58" s="382" t="s">
        <v>268</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307</v>
      </c>
      <c r="AF58" s="232"/>
      <c r="AG58" s="232"/>
      <c r="AH58" s="232"/>
      <c r="AI58" s="232" t="s">
        <v>329</v>
      </c>
      <c r="AJ58" s="232"/>
      <c r="AK58" s="232"/>
      <c r="AL58" s="232"/>
      <c r="AM58" s="232" t="s">
        <v>426</v>
      </c>
      <c r="AN58" s="232"/>
      <c r="AO58" s="232"/>
      <c r="AP58" s="232"/>
      <c r="AQ58" s="139" t="s">
        <v>184</v>
      </c>
      <c r="AR58" s="140"/>
      <c r="AS58" s="140"/>
      <c r="AT58" s="141"/>
      <c r="AU58" s="911" t="s">
        <v>133</v>
      </c>
      <c r="AV58" s="911"/>
      <c r="AW58" s="911"/>
      <c r="AX58" s="912"/>
      <c r="AY58">
        <f>COUNTA($G$60)</f>
        <v>0</v>
      </c>
    </row>
    <row r="59" spans="1:51" ht="18.75" hidden="1" customHeight="1">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7" t="s">
        <v>12</v>
      </c>
      <c r="Z60" s="518"/>
      <c r="AA60" s="519"/>
      <c r="AB60" s="509"/>
      <c r="AC60" s="509"/>
      <c r="AD60" s="50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c r="A65" s="468" t="s">
        <v>269</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264</v>
      </c>
      <c r="X65" s="474"/>
      <c r="Y65" s="477"/>
      <c r="Z65" s="477"/>
      <c r="AA65" s="478"/>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c r="A70" s="461" t="s">
        <v>273</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c r="A73" s="492" t="s">
        <v>269</v>
      </c>
      <c r="B73" s="493"/>
      <c r="C73" s="493"/>
      <c r="D73" s="493"/>
      <c r="E73" s="493"/>
      <c r="F73" s="494"/>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c r="A74" s="495"/>
      <c r="B74" s="496"/>
      <c r="C74" s="496"/>
      <c r="D74" s="496"/>
      <c r="E74" s="496"/>
      <c r="F74" s="497"/>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c r="A75" s="495"/>
      <c r="B75" s="496"/>
      <c r="C75" s="496"/>
      <c r="D75" s="496"/>
      <c r="E75" s="496"/>
      <c r="F75" s="497"/>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c r="A76" s="495"/>
      <c r="B76" s="496"/>
      <c r="C76" s="496"/>
      <c r="D76" s="496"/>
      <c r="E76" s="496"/>
      <c r="F76" s="497"/>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c r="A77" s="495"/>
      <c r="B77" s="496"/>
      <c r="C77" s="496"/>
      <c r="D77" s="496"/>
      <c r="E77" s="496"/>
      <c r="F77" s="497"/>
      <c r="G77" s="598"/>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c r="A78" s="314" t="s">
        <v>300</v>
      </c>
      <c r="B78" s="315"/>
      <c r="C78" s="315"/>
      <c r="D78" s="315"/>
      <c r="E78" s="312" t="s">
        <v>247</v>
      </c>
      <c r="F78" s="313"/>
      <c r="G78" s="45" t="s">
        <v>187</v>
      </c>
      <c r="H78" s="574"/>
      <c r="I78" s="575"/>
      <c r="J78" s="575"/>
      <c r="K78" s="575"/>
      <c r="L78" s="575"/>
      <c r="M78" s="575"/>
      <c r="N78" s="575"/>
      <c r="O78" s="576"/>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 hidden="1" customHeight="1">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263</v>
      </c>
      <c r="AP79" s="259"/>
      <c r="AQ79" s="259"/>
      <c r="AR79" s="62"/>
      <c r="AS79" s="258"/>
      <c r="AT79" s="259"/>
      <c r="AU79" s="259"/>
      <c r="AV79" s="259"/>
      <c r="AW79" s="259"/>
      <c r="AX79" s="954"/>
      <c r="AY79">
        <f>COUNTIF($AR$79,"☑")</f>
        <v>0</v>
      </c>
    </row>
    <row r="80" spans="1:51" ht="18.75" hidden="1" customHeight="1">
      <c r="A80" s="848" t="s">
        <v>146</v>
      </c>
      <c r="B80" s="511" t="s">
        <v>260</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499"/>
      <c r="AB80" s="416" t="s">
        <v>619</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c r="A81" s="849"/>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c r="A82" s="849"/>
      <c r="B82" s="514"/>
      <c r="C82" s="412"/>
      <c r="D82" s="412"/>
      <c r="E82" s="412"/>
      <c r="F82" s="413"/>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c r="A83" s="849"/>
      <c r="B83" s="514"/>
      <c r="C83" s="412"/>
      <c r="D83" s="412"/>
      <c r="E83" s="412"/>
      <c r="F83" s="413"/>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c r="A84" s="849"/>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c r="A85" s="849"/>
      <c r="B85" s="412" t="s">
        <v>144</v>
      </c>
      <c r="C85" s="412"/>
      <c r="D85" s="412"/>
      <c r="E85" s="412"/>
      <c r="F85" s="413"/>
      <c r="G85" s="498" t="s">
        <v>60</v>
      </c>
      <c r="H85" s="417"/>
      <c r="I85" s="417"/>
      <c r="J85" s="417"/>
      <c r="K85" s="417"/>
      <c r="L85" s="417"/>
      <c r="M85" s="417"/>
      <c r="N85" s="417"/>
      <c r="O85" s="499"/>
      <c r="P85" s="416" t="s">
        <v>62</v>
      </c>
      <c r="Q85" s="417"/>
      <c r="R85" s="417"/>
      <c r="S85" s="417"/>
      <c r="T85" s="417"/>
      <c r="U85" s="417"/>
      <c r="V85" s="417"/>
      <c r="W85" s="417"/>
      <c r="X85" s="499"/>
      <c r="Y85" s="150"/>
      <c r="Z85" s="151"/>
      <c r="AA85" s="152"/>
      <c r="AB85" s="544" t="s">
        <v>11</v>
      </c>
      <c r="AC85" s="545"/>
      <c r="AD85" s="546"/>
      <c r="AE85" s="232" t="s">
        <v>307</v>
      </c>
      <c r="AF85" s="232"/>
      <c r="AG85" s="232"/>
      <c r="AH85" s="232"/>
      <c r="AI85" s="232" t="s">
        <v>329</v>
      </c>
      <c r="AJ85" s="232"/>
      <c r="AK85" s="232"/>
      <c r="AL85" s="232"/>
      <c r="AM85" s="232" t="s">
        <v>426</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c r="A86" s="849"/>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c r="A87" s="849"/>
      <c r="B87" s="412"/>
      <c r="C87" s="412"/>
      <c r="D87" s="412"/>
      <c r="E87" s="412"/>
      <c r="F87" s="413"/>
      <c r="G87" s="92"/>
      <c r="H87" s="93"/>
      <c r="I87" s="93"/>
      <c r="J87" s="93"/>
      <c r="K87" s="93"/>
      <c r="L87" s="93"/>
      <c r="M87" s="93"/>
      <c r="N87" s="93"/>
      <c r="O87" s="94"/>
      <c r="P87" s="93"/>
      <c r="Q87" s="500"/>
      <c r="R87" s="500"/>
      <c r="S87" s="500"/>
      <c r="T87" s="500"/>
      <c r="U87" s="500"/>
      <c r="V87" s="500"/>
      <c r="W87" s="500"/>
      <c r="X87" s="501"/>
      <c r="Y87" s="548" t="s">
        <v>61</v>
      </c>
      <c r="Z87" s="549"/>
      <c r="AA87" s="550"/>
      <c r="AB87" s="509"/>
      <c r="AC87" s="509"/>
      <c r="AD87" s="50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c r="A88" s="849"/>
      <c r="B88" s="412"/>
      <c r="C88" s="412"/>
      <c r="D88" s="412"/>
      <c r="E88" s="412"/>
      <c r="F88" s="413"/>
      <c r="G88" s="95"/>
      <c r="H88" s="96"/>
      <c r="I88" s="96"/>
      <c r="J88" s="96"/>
      <c r="K88" s="96"/>
      <c r="L88" s="96"/>
      <c r="M88" s="96"/>
      <c r="N88" s="96"/>
      <c r="O88" s="97"/>
      <c r="P88" s="502"/>
      <c r="Q88" s="502"/>
      <c r="R88" s="502"/>
      <c r="S88" s="502"/>
      <c r="T88" s="502"/>
      <c r="U88" s="502"/>
      <c r="V88" s="502"/>
      <c r="W88" s="502"/>
      <c r="X88" s="503"/>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c r="A89" s="849"/>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1" t="s">
        <v>14</v>
      </c>
      <c r="AC89" s="581"/>
      <c r="AD89" s="581"/>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c r="A90" s="849"/>
      <c r="B90" s="412" t="s">
        <v>144</v>
      </c>
      <c r="C90" s="412"/>
      <c r="D90" s="412"/>
      <c r="E90" s="412"/>
      <c r="F90" s="413"/>
      <c r="G90" s="498" t="s">
        <v>60</v>
      </c>
      <c r="H90" s="417"/>
      <c r="I90" s="417"/>
      <c r="J90" s="417"/>
      <c r="K90" s="417"/>
      <c r="L90" s="417"/>
      <c r="M90" s="417"/>
      <c r="N90" s="417"/>
      <c r="O90" s="499"/>
      <c r="P90" s="416" t="s">
        <v>62</v>
      </c>
      <c r="Q90" s="417"/>
      <c r="R90" s="417"/>
      <c r="S90" s="417"/>
      <c r="T90" s="417"/>
      <c r="U90" s="417"/>
      <c r="V90" s="417"/>
      <c r="W90" s="417"/>
      <c r="X90" s="499"/>
      <c r="Y90" s="150"/>
      <c r="Z90" s="151"/>
      <c r="AA90" s="152"/>
      <c r="AB90" s="544" t="s">
        <v>11</v>
      </c>
      <c r="AC90" s="545"/>
      <c r="AD90" s="546"/>
      <c r="AE90" s="232" t="s">
        <v>307</v>
      </c>
      <c r="AF90" s="232"/>
      <c r="AG90" s="232"/>
      <c r="AH90" s="232"/>
      <c r="AI90" s="232" t="s">
        <v>329</v>
      </c>
      <c r="AJ90" s="232"/>
      <c r="AK90" s="232"/>
      <c r="AL90" s="232"/>
      <c r="AM90" s="232" t="s">
        <v>426</v>
      </c>
      <c r="AN90" s="232"/>
      <c r="AO90" s="232"/>
      <c r="AP90" s="232"/>
      <c r="AQ90" s="143" t="s">
        <v>184</v>
      </c>
      <c r="AR90" s="118"/>
      <c r="AS90" s="118"/>
      <c r="AT90" s="119"/>
      <c r="AU90" s="520" t="s">
        <v>133</v>
      </c>
      <c r="AV90" s="520"/>
      <c r="AW90" s="520"/>
      <c r="AX90" s="521"/>
      <c r="AY90">
        <f>COUNTA($G$92)</f>
        <v>0</v>
      </c>
    </row>
    <row r="91" spans="1:60" ht="18.75" hidden="1" customHeight="1">
      <c r="A91" s="849"/>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c r="A92" s="849"/>
      <c r="B92" s="412"/>
      <c r="C92" s="412"/>
      <c r="D92" s="412"/>
      <c r="E92" s="412"/>
      <c r="F92" s="413"/>
      <c r="G92" s="92"/>
      <c r="H92" s="93"/>
      <c r="I92" s="93"/>
      <c r="J92" s="93"/>
      <c r="K92" s="93"/>
      <c r="L92" s="93"/>
      <c r="M92" s="93"/>
      <c r="N92" s="93"/>
      <c r="O92" s="94"/>
      <c r="P92" s="93"/>
      <c r="Q92" s="500"/>
      <c r="R92" s="500"/>
      <c r="S92" s="500"/>
      <c r="T92" s="500"/>
      <c r="U92" s="500"/>
      <c r="V92" s="500"/>
      <c r="W92" s="500"/>
      <c r="X92" s="501"/>
      <c r="Y92" s="548" t="s">
        <v>61</v>
      </c>
      <c r="Z92" s="549"/>
      <c r="AA92" s="550"/>
      <c r="AB92" s="509"/>
      <c r="AC92" s="509"/>
      <c r="AD92" s="50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c r="A93" s="849"/>
      <c r="B93" s="412"/>
      <c r="C93" s="412"/>
      <c r="D93" s="412"/>
      <c r="E93" s="412"/>
      <c r="F93" s="413"/>
      <c r="G93" s="95"/>
      <c r="H93" s="96"/>
      <c r="I93" s="96"/>
      <c r="J93" s="96"/>
      <c r="K93" s="96"/>
      <c r="L93" s="96"/>
      <c r="M93" s="96"/>
      <c r="N93" s="96"/>
      <c r="O93" s="97"/>
      <c r="P93" s="502"/>
      <c r="Q93" s="502"/>
      <c r="R93" s="502"/>
      <c r="S93" s="502"/>
      <c r="T93" s="502"/>
      <c r="U93" s="502"/>
      <c r="V93" s="502"/>
      <c r="W93" s="502"/>
      <c r="X93" s="503"/>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c r="A94" s="849"/>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1" t="s">
        <v>14</v>
      </c>
      <c r="AC94" s="581"/>
      <c r="AD94" s="581"/>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c r="A95" s="849"/>
      <c r="B95" s="412" t="s">
        <v>144</v>
      </c>
      <c r="C95" s="412"/>
      <c r="D95" s="412"/>
      <c r="E95" s="412"/>
      <c r="F95" s="413"/>
      <c r="G95" s="498" t="s">
        <v>60</v>
      </c>
      <c r="H95" s="417"/>
      <c r="I95" s="417"/>
      <c r="J95" s="417"/>
      <c r="K95" s="417"/>
      <c r="L95" s="417"/>
      <c r="M95" s="417"/>
      <c r="N95" s="417"/>
      <c r="O95" s="499"/>
      <c r="P95" s="416" t="s">
        <v>62</v>
      </c>
      <c r="Q95" s="417"/>
      <c r="R95" s="417"/>
      <c r="S95" s="417"/>
      <c r="T95" s="417"/>
      <c r="U95" s="417"/>
      <c r="V95" s="417"/>
      <c r="W95" s="417"/>
      <c r="X95" s="499"/>
      <c r="Y95" s="150"/>
      <c r="Z95" s="151"/>
      <c r="AA95" s="152"/>
      <c r="AB95" s="544" t="s">
        <v>11</v>
      </c>
      <c r="AC95" s="545"/>
      <c r="AD95" s="546"/>
      <c r="AE95" s="232" t="s">
        <v>307</v>
      </c>
      <c r="AF95" s="232"/>
      <c r="AG95" s="232"/>
      <c r="AH95" s="232"/>
      <c r="AI95" s="232" t="s">
        <v>329</v>
      </c>
      <c r="AJ95" s="232"/>
      <c r="AK95" s="232"/>
      <c r="AL95" s="232"/>
      <c r="AM95" s="232" t="s">
        <v>426</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c r="A96" s="849"/>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c r="A97" s="849"/>
      <c r="B97" s="412"/>
      <c r="C97" s="412"/>
      <c r="D97" s="412"/>
      <c r="E97" s="412"/>
      <c r="F97" s="413"/>
      <c r="G97" s="92"/>
      <c r="H97" s="93"/>
      <c r="I97" s="93"/>
      <c r="J97" s="93"/>
      <c r="K97" s="93"/>
      <c r="L97" s="93"/>
      <c r="M97" s="93"/>
      <c r="N97" s="93"/>
      <c r="O97" s="94"/>
      <c r="P97" s="93"/>
      <c r="Q97" s="500"/>
      <c r="R97" s="500"/>
      <c r="S97" s="500"/>
      <c r="T97" s="500"/>
      <c r="U97" s="500"/>
      <c r="V97" s="500"/>
      <c r="W97" s="500"/>
      <c r="X97" s="501"/>
      <c r="Y97" s="548" t="s">
        <v>61</v>
      </c>
      <c r="Z97" s="549"/>
      <c r="AA97" s="550"/>
      <c r="AB97" s="448"/>
      <c r="AC97" s="449"/>
      <c r="AD97" s="45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c r="A98" s="849"/>
      <c r="B98" s="412"/>
      <c r="C98" s="412"/>
      <c r="D98" s="412"/>
      <c r="E98" s="412"/>
      <c r="F98" s="413"/>
      <c r="G98" s="95"/>
      <c r="H98" s="96"/>
      <c r="I98" s="96"/>
      <c r="J98" s="96"/>
      <c r="K98" s="96"/>
      <c r="L98" s="96"/>
      <c r="M98" s="96"/>
      <c r="N98" s="96"/>
      <c r="O98" s="97"/>
      <c r="P98" s="502"/>
      <c r="Q98" s="502"/>
      <c r="R98" s="502"/>
      <c r="S98" s="502"/>
      <c r="T98" s="502"/>
      <c r="U98" s="502"/>
      <c r="V98" s="502"/>
      <c r="W98" s="502"/>
      <c r="X98" s="503"/>
      <c r="Y98" s="445" t="s">
        <v>53</v>
      </c>
      <c r="Z98" s="446"/>
      <c r="AA98" s="447"/>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c r="A99" s="850"/>
      <c r="B99" s="414"/>
      <c r="C99" s="414"/>
      <c r="D99" s="414"/>
      <c r="E99" s="414"/>
      <c r="F99" s="415"/>
      <c r="G99" s="567"/>
      <c r="H99" s="201"/>
      <c r="I99" s="201"/>
      <c r="J99" s="201"/>
      <c r="K99" s="201"/>
      <c r="L99" s="201"/>
      <c r="M99" s="201"/>
      <c r="N99" s="201"/>
      <c r="O99" s="568"/>
      <c r="P99" s="504"/>
      <c r="Q99" s="504"/>
      <c r="R99" s="504"/>
      <c r="S99" s="504"/>
      <c r="T99" s="504"/>
      <c r="U99" s="504"/>
      <c r="V99" s="504"/>
      <c r="W99" s="504"/>
      <c r="X99" s="505"/>
      <c r="Y99" s="879" t="s">
        <v>13</v>
      </c>
      <c r="Z99" s="880"/>
      <c r="AA99" s="881"/>
      <c r="AB99" s="876" t="s">
        <v>14</v>
      </c>
      <c r="AC99" s="877"/>
      <c r="AD99" s="878"/>
      <c r="AE99" s="506"/>
      <c r="AF99" s="507"/>
      <c r="AG99" s="507"/>
      <c r="AH99" s="508"/>
      <c r="AI99" s="506"/>
      <c r="AJ99" s="507"/>
      <c r="AK99" s="507"/>
      <c r="AL99" s="508"/>
      <c r="AM99" s="506"/>
      <c r="AN99" s="507"/>
      <c r="AO99" s="507"/>
      <c r="AP99" s="507"/>
      <c r="AQ99" s="522"/>
      <c r="AR99" s="523"/>
      <c r="AS99" s="523"/>
      <c r="AT99" s="524"/>
      <c r="AU99" s="507"/>
      <c r="AV99" s="507"/>
      <c r="AW99" s="507"/>
      <c r="AX99" s="525"/>
      <c r="AY99">
        <f t="shared" si="12"/>
        <v>0</v>
      </c>
    </row>
    <row r="100" spans="1:60" ht="31.5" customHeight="1">
      <c r="A100" s="487" t="s">
        <v>270</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8"/>
      <c r="Z100" s="839"/>
      <c r="AA100" s="840"/>
      <c r="AB100" s="467" t="s">
        <v>11</v>
      </c>
      <c r="AC100" s="467"/>
      <c r="AD100" s="467"/>
      <c r="AE100" s="526" t="s">
        <v>307</v>
      </c>
      <c r="AF100" s="527"/>
      <c r="AG100" s="527"/>
      <c r="AH100" s="528"/>
      <c r="AI100" s="526" t="s">
        <v>329</v>
      </c>
      <c r="AJ100" s="527"/>
      <c r="AK100" s="527"/>
      <c r="AL100" s="528"/>
      <c r="AM100" s="526" t="s">
        <v>426</v>
      </c>
      <c r="AN100" s="527"/>
      <c r="AO100" s="527"/>
      <c r="AP100" s="528"/>
      <c r="AQ100" s="302" t="s">
        <v>334</v>
      </c>
      <c r="AR100" s="303"/>
      <c r="AS100" s="303"/>
      <c r="AT100" s="304"/>
      <c r="AU100" s="302" t="s">
        <v>460</v>
      </c>
      <c r="AV100" s="303"/>
      <c r="AW100" s="303"/>
      <c r="AX100" s="305"/>
    </row>
    <row r="101" spans="1:60" ht="23.25" customHeight="1">
      <c r="A101" s="406"/>
      <c r="B101" s="407"/>
      <c r="C101" s="407"/>
      <c r="D101" s="407"/>
      <c r="E101" s="407"/>
      <c r="F101" s="408"/>
      <c r="G101" s="93" t="s">
        <v>721</v>
      </c>
      <c r="H101" s="93"/>
      <c r="I101" s="93"/>
      <c r="J101" s="93"/>
      <c r="K101" s="93"/>
      <c r="L101" s="93"/>
      <c r="M101" s="93"/>
      <c r="N101" s="93"/>
      <c r="O101" s="93"/>
      <c r="P101" s="93"/>
      <c r="Q101" s="93"/>
      <c r="R101" s="93"/>
      <c r="S101" s="93"/>
      <c r="T101" s="93"/>
      <c r="U101" s="93"/>
      <c r="V101" s="93"/>
      <c r="W101" s="93"/>
      <c r="X101" s="94"/>
      <c r="Y101" s="529" t="s">
        <v>54</v>
      </c>
      <c r="Z101" s="530"/>
      <c r="AA101" s="531"/>
      <c r="AB101" s="448" t="s">
        <v>640</v>
      </c>
      <c r="AC101" s="449"/>
      <c r="AD101" s="450"/>
      <c r="AE101" s="203">
        <v>7690</v>
      </c>
      <c r="AF101" s="204"/>
      <c r="AG101" s="204"/>
      <c r="AH101" s="205"/>
      <c r="AI101" s="203">
        <v>7411</v>
      </c>
      <c r="AJ101" s="204"/>
      <c r="AK101" s="204"/>
      <c r="AL101" s="205"/>
      <c r="AM101" s="267">
        <v>6947</v>
      </c>
      <c r="AN101" s="267"/>
      <c r="AO101" s="267"/>
      <c r="AP101" s="267"/>
      <c r="AQ101" s="267" t="s">
        <v>739</v>
      </c>
      <c r="AR101" s="267"/>
      <c r="AS101" s="267"/>
      <c r="AT101" s="267"/>
      <c r="AU101" s="203" t="s">
        <v>739</v>
      </c>
      <c r="AV101" s="204"/>
      <c r="AW101" s="204"/>
      <c r="AX101" s="206"/>
    </row>
    <row r="102" spans="1:60" ht="23.25" customHeight="1">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640</v>
      </c>
      <c r="AC102" s="449"/>
      <c r="AD102" s="450"/>
      <c r="AE102" s="267">
        <v>7700</v>
      </c>
      <c r="AF102" s="267"/>
      <c r="AG102" s="267"/>
      <c r="AH102" s="267"/>
      <c r="AI102" s="267">
        <v>7700</v>
      </c>
      <c r="AJ102" s="267"/>
      <c r="AK102" s="267"/>
      <c r="AL102" s="267"/>
      <c r="AM102" s="210">
        <v>7630</v>
      </c>
      <c r="AN102" s="211"/>
      <c r="AO102" s="211"/>
      <c r="AP102" s="289"/>
      <c r="AQ102" s="267">
        <v>7350</v>
      </c>
      <c r="AR102" s="267"/>
      <c r="AS102" s="267"/>
      <c r="AT102" s="267"/>
      <c r="AU102" s="210" t="s">
        <v>739</v>
      </c>
      <c r="AV102" s="211"/>
      <c r="AW102" s="211"/>
      <c r="AX102" s="306"/>
    </row>
    <row r="103" spans="1:60" ht="31.5" hidden="1" customHeight="1">
      <c r="A103" s="403" t="s">
        <v>270</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0</v>
      </c>
    </row>
    <row r="104" spans="1:60" ht="23.25" hidden="1" customHeight="1">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4" t="s">
        <v>54</v>
      </c>
      <c r="Z104" s="455"/>
      <c r="AA104" s="456"/>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48"/>
      <c r="AC105" s="449"/>
      <c r="AD105" s="45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c r="A106" s="403" t="s">
        <v>270</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0</v>
      </c>
    </row>
    <row r="107" spans="1:60" ht="23.25" hidden="1" customHeight="1">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4" t="s">
        <v>54</v>
      </c>
      <c r="Z107" s="455"/>
      <c r="AA107" s="456"/>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48"/>
      <c r="AC108" s="449"/>
      <c r="AD108" s="45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c r="A109" s="403" t="s">
        <v>270</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4" t="s">
        <v>54</v>
      </c>
      <c r="Z110" s="455"/>
      <c r="AA110" s="456"/>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48"/>
      <c r="AC111" s="449"/>
      <c r="AD111" s="45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c r="A112" s="403" t="s">
        <v>270</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4" t="s">
        <v>54</v>
      </c>
      <c r="Z113" s="455"/>
      <c r="AA113" s="456"/>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48"/>
      <c r="AC114" s="449"/>
      <c r="AD114" s="450"/>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307</v>
      </c>
      <c r="AF115" s="232"/>
      <c r="AG115" s="232"/>
      <c r="AH115" s="232"/>
      <c r="AI115" s="232" t="s">
        <v>329</v>
      </c>
      <c r="AJ115" s="232"/>
      <c r="AK115" s="232"/>
      <c r="AL115" s="232"/>
      <c r="AM115" s="232" t="s">
        <v>426</v>
      </c>
      <c r="AN115" s="232"/>
      <c r="AO115" s="232"/>
      <c r="AP115" s="232"/>
      <c r="AQ115" s="578" t="s">
        <v>461</v>
      </c>
      <c r="AR115" s="579"/>
      <c r="AS115" s="579"/>
      <c r="AT115" s="579"/>
      <c r="AU115" s="579"/>
      <c r="AV115" s="579"/>
      <c r="AW115" s="579"/>
      <c r="AX115" s="580"/>
    </row>
    <row r="116" spans="1:51" ht="23.25" customHeight="1">
      <c r="A116" s="423"/>
      <c r="B116" s="424"/>
      <c r="C116" s="424"/>
      <c r="D116" s="424"/>
      <c r="E116" s="424"/>
      <c r="F116" s="425"/>
      <c r="G116" s="375" t="s">
        <v>701</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51" t="s">
        <v>641</v>
      </c>
      <c r="AC116" s="452"/>
      <c r="AD116" s="453"/>
      <c r="AE116" s="267">
        <v>166740</v>
      </c>
      <c r="AF116" s="267"/>
      <c r="AG116" s="267"/>
      <c r="AH116" s="267"/>
      <c r="AI116" s="267">
        <v>170460</v>
      </c>
      <c r="AJ116" s="267"/>
      <c r="AK116" s="267"/>
      <c r="AL116" s="267"/>
      <c r="AM116" s="267">
        <v>211130</v>
      </c>
      <c r="AN116" s="267"/>
      <c r="AO116" s="267"/>
      <c r="AP116" s="267"/>
      <c r="AQ116" s="203">
        <v>210720</v>
      </c>
      <c r="AR116" s="204"/>
      <c r="AS116" s="204"/>
      <c r="AT116" s="204"/>
      <c r="AU116" s="204"/>
      <c r="AV116" s="204"/>
      <c r="AW116" s="204"/>
      <c r="AX116" s="206"/>
    </row>
    <row r="117" spans="1:51" ht="46.5" customHeight="1" thickBot="1">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7" t="s">
        <v>48</v>
      </c>
      <c r="Z117" s="432"/>
      <c r="AA117" s="433"/>
      <c r="AB117" s="458" t="s">
        <v>642</v>
      </c>
      <c r="AC117" s="459"/>
      <c r="AD117" s="460"/>
      <c r="AE117" s="577" t="s">
        <v>702</v>
      </c>
      <c r="AF117" s="538"/>
      <c r="AG117" s="538"/>
      <c r="AH117" s="538"/>
      <c r="AI117" s="577" t="s">
        <v>703</v>
      </c>
      <c r="AJ117" s="538"/>
      <c r="AK117" s="538"/>
      <c r="AL117" s="538"/>
      <c r="AM117" s="577" t="s">
        <v>729</v>
      </c>
      <c r="AN117" s="538"/>
      <c r="AO117" s="538"/>
      <c r="AP117" s="538"/>
      <c r="AQ117" s="577" t="s">
        <v>730</v>
      </c>
      <c r="AR117" s="538"/>
      <c r="AS117" s="538"/>
      <c r="AT117" s="538"/>
      <c r="AU117" s="538"/>
      <c r="AV117" s="538"/>
      <c r="AW117" s="538"/>
      <c r="AX117" s="539"/>
    </row>
    <row r="118" spans="1:51" ht="23.25" hidden="1" customHeight="1">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307</v>
      </c>
      <c r="AF118" s="232"/>
      <c r="AG118" s="232"/>
      <c r="AH118" s="232"/>
      <c r="AI118" s="232" t="s">
        <v>329</v>
      </c>
      <c r="AJ118" s="232"/>
      <c r="AK118" s="232"/>
      <c r="AL118" s="232"/>
      <c r="AM118" s="232" t="s">
        <v>426</v>
      </c>
      <c r="AN118" s="232"/>
      <c r="AO118" s="232"/>
      <c r="AP118" s="232"/>
      <c r="AQ118" s="578" t="s">
        <v>461</v>
      </c>
      <c r="AR118" s="579"/>
      <c r="AS118" s="579"/>
      <c r="AT118" s="579"/>
      <c r="AU118" s="579"/>
      <c r="AV118" s="579"/>
      <c r="AW118" s="579"/>
      <c r="AX118" s="580"/>
      <c r="AY118" s="77">
        <f>IF(SUBSTITUTE(SUBSTITUTE($G$119,"／",""),"　","")="",0,1)</f>
        <v>0</v>
      </c>
    </row>
    <row r="119" spans="1:51" ht="23.25" hidden="1" customHeight="1">
      <c r="A119" s="423"/>
      <c r="B119" s="424"/>
      <c r="C119" s="424"/>
      <c r="D119" s="424"/>
      <c r="E119" s="424"/>
      <c r="F119" s="425"/>
      <c r="G119" s="375" t="s">
        <v>277</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7" t="s">
        <v>48</v>
      </c>
      <c r="Z120" s="432"/>
      <c r="AA120" s="433"/>
      <c r="AB120" s="458" t="s">
        <v>276</v>
      </c>
      <c r="AC120" s="459"/>
      <c r="AD120" s="46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307</v>
      </c>
      <c r="AF121" s="232"/>
      <c r="AG121" s="232"/>
      <c r="AH121" s="232"/>
      <c r="AI121" s="232" t="s">
        <v>329</v>
      </c>
      <c r="AJ121" s="232"/>
      <c r="AK121" s="232"/>
      <c r="AL121" s="232"/>
      <c r="AM121" s="232" t="s">
        <v>426</v>
      </c>
      <c r="AN121" s="232"/>
      <c r="AO121" s="232"/>
      <c r="AP121" s="232"/>
      <c r="AQ121" s="578" t="s">
        <v>461</v>
      </c>
      <c r="AR121" s="579"/>
      <c r="AS121" s="579"/>
      <c r="AT121" s="579"/>
      <c r="AU121" s="579"/>
      <c r="AV121" s="579"/>
      <c r="AW121" s="579"/>
      <c r="AX121" s="580"/>
      <c r="AY121" s="77">
        <f>IF(SUBSTITUTE(SUBSTITUTE($G$122,"／",""),"　","")="",0,1)</f>
        <v>0</v>
      </c>
    </row>
    <row r="122" spans="1:51" ht="23.25" hidden="1" customHeight="1">
      <c r="A122" s="423"/>
      <c r="B122" s="424"/>
      <c r="C122" s="424"/>
      <c r="D122" s="424"/>
      <c r="E122" s="424"/>
      <c r="F122" s="425"/>
      <c r="G122" s="375" t="s">
        <v>278</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7" t="s">
        <v>48</v>
      </c>
      <c r="Z123" s="432"/>
      <c r="AA123" s="433"/>
      <c r="AB123" s="458" t="s">
        <v>279</v>
      </c>
      <c r="AC123" s="459"/>
      <c r="AD123" s="46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307</v>
      </c>
      <c r="AF124" s="232"/>
      <c r="AG124" s="232"/>
      <c r="AH124" s="232"/>
      <c r="AI124" s="232" t="s">
        <v>329</v>
      </c>
      <c r="AJ124" s="232"/>
      <c r="AK124" s="232"/>
      <c r="AL124" s="232"/>
      <c r="AM124" s="232" t="s">
        <v>426</v>
      </c>
      <c r="AN124" s="232"/>
      <c r="AO124" s="232"/>
      <c r="AP124" s="232"/>
      <c r="AQ124" s="578" t="s">
        <v>461</v>
      </c>
      <c r="AR124" s="579"/>
      <c r="AS124" s="579"/>
      <c r="AT124" s="579"/>
      <c r="AU124" s="579"/>
      <c r="AV124" s="579"/>
      <c r="AW124" s="579"/>
      <c r="AX124" s="580"/>
      <c r="AY124" s="77">
        <f>IF(SUBSTITUTE(SUBSTITUTE($G$125,"／",""),"　","")="",0,1)</f>
        <v>0</v>
      </c>
    </row>
    <row r="125" spans="1:51" ht="23.25" hidden="1" customHeight="1">
      <c r="A125" s="423"/>
      <c r="B125" s="424"/>
      <c r="C125" s="424"/>
      <c r="D125" s="424"/>
      <c r="E125" s="424"/>
      <c r="F125" s="425"/>
      <c r="G125" s="375" t="s">
        <v>457</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7" t="s">
        <v>48</v>
      </c>
      <c r="Z126" s="432"/>
      <c r="AA126" s="433"/>
      <c r="AB126" s="458" t="s">
        <v>276</v>
      </c>
      <c r="AC126" s="459"/>
      <c r="AD126" s="46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c r="A127" s="618"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307</v>
      </c>
      <c r="AF127" s="232"/>
      <c r="AG127" s="232"/>
      <c r="AH127" s="232"/>
      <c r="AI127" s="232" t="s">
        <v>329</v>
      </c>
      <c r="AJ127" s="232"/>
      <c r="AK127" s="232"/>
      <c r="AL127" s="232"/>
      <c r="AM127" s="232" t="s">
        <v>426</v>
      </c>
      <c r="AN127" s="232"/>
      <c r="AO127" s="232"/>
      <c r="AP127" s="232"/>
      <c r="AQ127" s="578" t="s">
        <v>461</v>
      </c>
      <c r="AR127" s="579"/>
      <c r="AS127" s="579"/>
      <c r="AT127" s="579"/>
      <c r="AU127" s="579"/>
      <c r="AV127" s="579"/>
      <c r="AW127" s="579"/>
      <c r="AX127" s="580"/>
      <c r="AY127" s="77">
        <f>IF(SUBSTITUTE(SUBSTITUTE($G$128,"／",""),"　","")="",0,1)</f>
        <v>0</v>
      </c>
    </row>
    <row r="128" spans="1:51" ht="23.25" hidden="1" customHeight="1">
      <c r="A128" s="423"/>
      <c r="B128" s="424"/>
      <c r="C128" s="424"/>
      <c r="D128" s="424"/>
      <c r="E128" s="424"/>
      <c r="F128" s="425"/>
      <c r="G128" s="375" t="s">
        <v>458</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7" t="s">
        <v>48</v>
      </c>
      <c r="Z129" s="432"/>
      <c r="AA129" s="433"/>
      <c r="AB129" s="458" t="s">
        <v>276</v>
      </c>
      <c r="AC129" s="459"/>
      <c r="AD129" s="46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c r="A130" s="174" t="s">
        <v>322</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645</v>
      </c>
      <c r="AR133" s="185"/>
      <c r="AS133" s="121" t="s">
        <v>185</v>
      </c>
      <c r="AT133" s="122"/>
      <c r="AU133" s="186" t="s">
        <v>645</v>
      </c>
      <c r="AV133" s="186"/>
      <c r="AW133" s="121" t="s">
        <v>175</v>
      </c>
      <c r="AX133" s="181"/>
      <c r="AY133">
        <f>$AY$132</f>
        <v>1</v>
      </c>
    </row>
    <row r="134" spans="1:51" ht="39.75" customHeight="1">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t="s">
        <v>645</v>
      </c>
      <c r="AF134" s="193"/>
      <c r="AG134" s="193"/>
      <c r="AH134" s="193"/>
      <c r="AI134" s="192" t="s">
        <v>645</v>
      </c>
      <c r="AJ134" s="193"/>
      <c r="AK134" s="193"/>
      <c r="AL134" s="193"/>
      <c r="AM134" s="192" t="s">
        <v>645</v>
      </c>
      <c r="AN134" s="193"/>
      <c r="AO134" s="193"/>
      <c r="AP134" s="193"/>
      <c r="AQ134" s="192" t="s">
        <v>645</v>
      </c>
      <c r="AR134" s="193"/>
      <c r="AS134" s="193"/>
      <c r="AT134" s="193"/>
      <c r="AU134" s="192" t="s">
        <v>645</v>
      </c>
      <c r="AV134" s="193"/>
      <c r="AW134" s="193"/>
      <c r="AX134" s="194"/>
      <c r="AY134">
        <f t="shared" ref="AY134:AY135" si="13">$AY$132</f>
        <v>1</v>
      </c>
    </row>
    <row r="135" spans="1:51" ht="39.75" customHeight="1">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t="s">
        <v>645</v>
      </c>
      <c r="AF135" s="193"/>
      <c r="AG135" s="193"/>
      <c r="AH135" s="193"/>
      <c r="AI135" s="192" t="s">
        <v>645</v>
      </c>
      <c r="AJ135" s="193"/>
      <c r="AK135" s="193"/>
      <c r="AL135" s="193"/>
      <c r="AM135" s="192" t="s">
        <v>645</v>
      </c>
      <c r="AN135" s="193"/>
      <c r="AO135" s="193"/>
      <c r="AP135" s="193"/>
      <c r="AQ135" s="192" t="s">
        <v>645</v>
      </c>
      <c r="AR135" s="193"/>
      <c r="AS135" s="193"/>
      <c r="AT135" s="193"/>
      <c r="AU135" s="192" t="s">
        <v>645</v>
      </c>
      <c r="AV135" s="193"/>
      <c r="AW135" s="193"/>
      <c r="AX135" s="194"/>
      <c r="AY135">
        <f t="shared" si="13"/>
        <v>1</v>
      </c>
    </row>
    <row r="136" spans="1:51" ht="18.75" hidden="1" customHeight="1">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1.5" customHeight="1">
      <c r="A188" s="175"/>
      <c r="B188" s="172"/>
      <c r="C188" s="166"/>
      <c r="D188" s="172"/>
      <c r="E188" s="113" t="s">
        <v>715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6.75" customHeight="1">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c r="A430" s="175"/>
      <c r="B430" s="172"/>
      <c r="C430" s="164" t="s">
        <v>590</v>
      </c>
      <c r="D430" s="918"/>
      <c r="E430" s="160" t="s">
        <v>316</v>
      </c>
      <c r="F430" s="882"/>
      <c r="G430" s="883" t="s">
        <v>204</v>
      </c>
      <c r="H430" s="111"/>
      <c r="I430" s="111"/>
      <c r="J430" s="884" t="s">
        <v>637</v>
      </c>
      <c r="K430" s="885"/>
      <c r="L430" s="885"/>
      <c r="M430" s="885"/>
      <c r="N430" s="885"/>
      <c r="O430" s="885"/>
      <c r="P430" s="885"/>
      <c r="Q430" s="885"/>
      <c r="R430" s="885"/>
      <c r="S430" s="885"/>
      <c r="T430" s="88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c r="AY430" s="78" t="str">
        <f>IF(SUBSTITUTE($J$430,"-","")="","0","1")</f>
        <v>0</v>
      </c>
    </row>
    <row r="431" spans="1:51" ht="18.75" customHeight="1">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645</v>
      </c>
      <c r="AF432" s="186"/>
      <c r="AG432" s="121" t="s">
        <v>185</v>
      </c>
      <c r="AH432" s="122"/>
      <c r="AI432" s="320"/>
      <c r="AJ432" s="320"/>
      <c r="AK432" s="320"/>
      <c r="AL432" s="142"/>
      <c r="AM432" s="320"/>
      <c r="AN432" s="320"/>
      <c r="AO432" s="320"/>
      <c r="AP432" s="142"/>
      <c r="AQ432" s="235" t="s">
        <v>645</v>
      </c>
      <c r="AR432" s="186"/>
      <c r="AS432" s="121" t="s">
        <v>185</v>
      </c>
      <c r="AT432" s="122"/>
      <c r="AU432" s="186" t="s">
        <v>645</v>
      </c>
      <c r="AV432" s="186"/>
      <c r="AW432" s="121" t="s">
        <v>175</v>
      </c>
      <c r="AX432" s="181"/>
      <c r="AY432">
        <f>$AY$431</f>
        <v>1</v>
      </c>
    </row>
    <row r="433" spans="1:51" ht="23.25" customHeight="1">
      <c r="A433" s="175"/>
      <c r="B433" s="172"/>
      <c r="C433" s="166"/>
      <c r="D433" s="172"/>
      <c r="E433" s="323"/>
      <c r="F433" s="324"/>
      <c r="G433" s="92" t="s">
        <v>323</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322"/>
      <c r="AQ433" s="321" t="s">
        <v>637</v>
      </c>
      <c r="AR433" s="193"/>
      <c r="AS433" s="193"/>
      <c r="AT433" s="322"/>
      <c r="AU433" s="193" t="s">
        <v>637</v>
      </c>
      <c r="AV433" s="193"/>
      <c r="AW433" s="193"/>
      <c r="AX433" s="194"/>
      <c r="AY433">
        <f t="shared" ref="AY433:AY435" si="63">$AY$431</f>
        <v>1</v>
      </c>
    </row>
    <row r="434" spans="1:51" ht="23.25" customHeight="1">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322"/>
      <c r="AQ434" s="321" t="s">
        <v>637</v>
      </c>
      <c r="AR434" s="193"/>
      <c r="AS434" s="193"/>
      <c r="AT434" s="322"/>
      <c r="AU434" s="193" t="s">
        <v>637</v>
      </c>
      <c r="AV434" s="193"/>
      <c r="AW434" s="193"/>
      <c r="AX434" s="194"/>
      <c r="AY434">
        <f t="shared" si="63"/>
        <v>1</v>
      </c>
    </row>
    <row r="435" spans="1:51" ht="23.25" customHeight="1">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637</v>
      </c>
      <c r="AF435" s="193"/>
      <c r="AG435" s="193"/>
      <c r="AH435" s="322"/>
      <c r="AI435" s="321" t="s">
        <v>637</v>
      </c>
      <c r="AJ435" s="193"/>
      <c r="AK435" s="193"/>
      <c r="AL435" s="193"/>
      <c r="AM435" s="321" t="s">
        <v>637</v>
      </c>
      <c r="AN435" s="193"/>
      <c r="AO435" s="193"/>
      <c r="AP435" s="322"/>
      <c r="AQ435" s="321" t="s">
        <v>637</v>
      </c>
      <c r="AR435" s="193"/>
      <c r="AS435" s="193"/>
      <c r="AT435" s="322"/>
      <c r="AU435" s="193" t="s">
        <v>637</v>
      </c>
      <c r="AV435" s="193"/>
      <c r="AW435" s="193"/>
      <c r="AX435" s="194"/>
      <c r="AY435">
        <f t="shared" si="63"/>
        <v>1</v>
      </c>
    </row>
    <row r="436" spans="1:51" ht="18.75" hidden="1" customHeight="1">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645</v>
      </c>
      <c r="AF457" s="186"/>
      <c r="AG457" s="121" t="s">
        <v>185</v>
      </c>
      <c r="AH457" s="122"/>
      <c r="AI457" s="320"/>
      <c r="AJ457" s="320"/>
      <c r="AK457" s="320"/>
      <c r="AL457" s="142"/>
      <c r="AM457" s="320"/>
      <c r="AN457" s="320"/>
      <c r="AO457" s="320"/>
      <c r="AP457" s="142"/>
      <c r="AQ457" s="235" t="s">
        <v>645</v>
      </c>
      <c r="AR457" s="186"/>
      <c r="AS457" s="121" t="s">
        <v>185</v>
      </c>
      <c r="AT457" s="122"/>
      <c r="AU457" s="186" t="s">
        <v>645</v>
      </c>
      <c r="AV457" s="186"/>
      <c r="AW457" s="121" t="s">
        <v>175</v>
      </c>
      <c r="AX457" s="181"/>
      <c r="AY457">
        <f>$AY$456</f>
        <v>1</v>
      </c>
    </row>
    <row r="458" spans="1:51" ht="23.25" customHeight="1">
      <c r="A458" s="175"/>
      <c r="B458" s="172"/>
      <c r="C458" s="166"/>
      <c r="D458" s="172"/>
      <c r="E458" s="323"/>
      <c r="F458" s="324"/>
      <c r="G458" s="92" t="s">
        <v>646</v>
      </c>
      <c r="H458" s="93"/>
      <c r="I458" s="93"/>
      <c r="J458" s="93"/>
      <c r="K458" s="93"/>
      <c r="L458" s="93"/>
      <c r="M458" s="93"/>
      <c r="N458" s="93"/>
      <c r="O458" s="93"/>
      <c r="P458" s="93"/>
      <c r="Q458" s="93"/>
      <c r="R458" s="93"/>
      <c r="S458" s="93"/>
      <c r="T458" s="93"/>
      <c r="U458" s="93"/>
      <c r="V458" s="93"/>
      <c r="W458" s="93"/>
      <c r="X458" s="94"/>
      <c r="Y458" s="187" t="s">
        <v>12</v>
      </c>
      <c r="Z458" s="188"/>
      <c r="AA458" s="189"/>
      <c r="AB458" s="199" t="s">
        <v>645</v>
      </c>
      <c r="AC458" s="199"/>
      <c r="AD458" s="199"/>
      <c r="AE458" s="321" t="s">
        <v>645</v>
      </c>
      <c r="AF458" s="193"/>
      <c r="AG458" s="193"/>
      <c r="AH458" s="193"/>
      <c r="AI458" s="321" t="s">
        <v>645</v>
      </c>
      <c r="AJ458" s="193"/>
      <c r="AK458" s="193"/>
      <c r="AL458" s="193"/>
      <c r="AM458" s="321" t="s">
        <v>645</v>
      </c>
      <c r="AN458" s="193"/>
      <c r="AO458" s="193"/>
      <c r="AP458" s="322"/>
      <c r="AQ458" s="321" t="s">
        <v>645</v>
      </c>
      <c r="AR458" s="193"/>
      <c r="AS458" s="193"/>
      <c r="AT458" s="322"/>
      <c r="AU458" s="193" t="s">
        <v>645</v>
      </c>
      <c r="AV458" s="193"/>
      <c r="AW458" s="193"/>
      <c r="AX458" s="194"/>
      <c r="AY458">
        <f t="shared" ref="AY458:AY460" si="68">$AY$456</f>
        <v>1</v>
      </c>
    </row>
    <row r="459" spans="1:51" ht="23.25" customHeight="1">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645</v>
      </c>
      <c r="AC459" s="199"/>
      <c r="AD459" s="199"/>
      <c r="AE459" s="321" t="s">
        <v>645</v>
      </c>
      <c r="AF459" s="193"/>
      <c r="AG459" s="193"/>
      <c r="AH459" s="322"/>
      <c r="AI459" s="321" t="s">
        <v>645</v>
      </c>
      <c r="AJ459" s="193"/>
      <c r="AK459" s="193"/>
      <c r="AL459" s="193"/>
      <c r="AM459" s="321" t="s">
        <v>645</v>
      </c>
      <c r="AN459" s="193"/>
      <c r="AO459" s="193"/>
      <c r="AP459" s="322"/>
      <c r="AQ459" s="321" t="s">
        <v>645</v>
      </c>
      <c r="AR459" s="193"/>
      <c r="AS459" s="193"/>
      <c r="AT459" s="322"/>
      <c r="AU459" s="193" t="s">
        <v>645</v>
      </c>
      <c r="AV459" s="193"/>
      <c r="AW459" s="193"/>
      <c r="AX459" s="194"/>
      <c r="AY459">
        <f t="shared" si="68"/>
        <v>1</v>
      </c>
    </row>
    <row r="460" spans="1:51" ht="23.25" customHeight="1">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645</v>
      </c>
      <c r="AF460" s="193"/>
      <c r="AG460" s="193"/>
      <c r="AH460" s="322"/>
      <c r="AI460" s="321" t="s">
        <v>645</v>
      </c>
      <c r="AJ460" s="193"/>
      <c r="AK460" s="193"/>
      <c r="AL460" s="193"/>
      <c r="AM460" s="321" t="s">
        <v>645</v>
      </c>
      <c r="AN460" s="193"/>
      <c r="AO460" s="193"/>
      <c r="AP460" s="322"/>
      <c r="AQ460" s="321" t="s">
        <v>645</v>
      </c>
      <c r="AR460" s="193"/>
      <c r="AS460" s="193"/>
      <c r="AT460" s="322"/>
      <c r="AU460" s="193" t="s">
        <v>645</v>
      </c>
      <c r="AV460" s="193"/>
      <c r="AW460" s="193"/>
      <c r="AX460" s="194"/>
      <c r="AY460">
        <f t="shared" si="68"/>
        <v>1</v>
      </c>
    </row>
    <row r="461" spans="1:51" ht="18.75" hidden="1" customHeight="1">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t="s">
        <v>645</v>
      </c>
      <c r="AC463" s="199"/>
      <c r="AD463" s="199"/>
      <c r="AE463" s="321" t="s">
        <v>645</v>
      </c>
      <c r="AF463" s="193"/>
      <c r="AG463" s="193"/>
      <c r="AH463" s="193"/>
      <c r="AI463" s="321" t="s">
        <v>645</v>
      </c>
      <c r="AJ463" s="193"/>
      <c r="AK463" s="193"/>
      <c r="AL463" s="193"/>
      <c r="AM463" s="321" t="s">
        <v>645</v>
      </c>
      <c r="AN463" s="193"/>
      <c r="AO463" s="193"/>
      <c r="AP463" s="322"/>
      <c r="AQ463" s="321" t="s">
        <v>645</v>
      </c>
      <c r="AR463" s="193"/>
      <c r="AS463" s="193"/>
      <c r="AT463" s="322"/>
      <c r="AU463" s="193" t="s">
        <v>645</v>
      </c>
      <c r="AV463" s="193"/>
      <c r="AW463" s="193"/>
      <c r="AX463" s="194"/>
      <c r="AY463">
        <f t="shared" ref="AY463:AY465" si="69">$AY$461</f>
        <v>0</v>
      </c>
    </row>
    <row r="464" spans="1:51" ht="23.25" hidden="1" customHeight="1">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t="s">
        <v>645</v>
      </c>
      <c r="AC464" s="191"/>
      <c r="AD464" s="191"/>
      <c r="AE464" s="321" t="s">
        <v>645</v>
      </c>
      <c r="AF464" s="193"/>
      <c r="AG464" s="193"/>
      <c r="AH464" s="322"/>
      <c r="AI464" s="321" t="s">
        <v>645</v>
      </c>
      <c r="AJ464" s="193"/>
      <c r="AK464" s="193"/>
      <c r="AL464" s="193"/>
      <c r="AM464" s="321" t="s">
        <v>645</v>
      </c>
      <c r="AN464" s="193"/>
      <c r="AO464" s="193"/>
      <c r="AP464" s="322"/>
      <c r="AQ464" s="321" t="s">
        <v>645</v>
      </c>
      <c r="AR464" s="193"/>
      <c r="AS464" s="193"/>
      <c r="AT464" s="322"/>
      <c r="AU464" s="193" t="s">
        <v>645</v>
      </c>
      <c r="AV464" s="193"/>
      <c r="AW464" s="193"/>
      <c r="AX464" s="194"/>
      <c r="AY464">
        <f t="shared" si="69"/>
        <v>0</v>
      </c>
    </row>
    <row r="465" spans="1:51" ht="23.25" hidden="1" customHeight="1">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t="s">
        <v>645</v>
      </c>
      <c r="AF465" s="193"/>
      <c r="AG465" s="193"/>
      <c r="AH465" s="322"/>
      <c r="AI465" s="321" t="s">
        <v>645</v>
      </c>
      <c r="AJ465" s="193"/>
      <c r="AK465" s="193"/>
      <c r="AL465" s="193"/>
      <c r="AM465" s="321" t="s">
        <v>645</v>
      </c>
      <c r="AN465" s="193"/>
      <c r="AO465" s="193"/>
      <c r="AP465" s="322"/>
      <c r="AQ465" s="321" t="s">
        <v>645</v>
      </c>
      <c r="AR465" s="193"/>
      <c r="AS465" s="193"/>
      <c r="AT465" s="322"/>
      <c r="AU465" s="193" t="s">
        <v>645</v>
      </c>
      <c r="AV465" s="193"/>
      <c r="AW465" s="193"/>
      <c r="AX465" s="194"/>
      <c r="AY465">
        <f t="shared" si="69"/>
        <v>0</v>
      </c>
    </row>
    <row r="466" spans="1:51" ht="18.75" hidden="1" customHeight="1">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c r="A482" s="175"/>
      <c r="B482" s="172"/>
      <c r="C482" s="166"/>
      <c r="D482" s="172"/>
      <c r="E482" s="113" t="s">
        <v>704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c r="A484" s="175"/>
      <c r="B484" s="172"/>
      <c r="C484" s="166"/>
      <c r="D484" s="172"/>
      <c r="E484" s="160" t="s">
        <v>319</v>
      </c>
      <c r="F484" s="161"/>
      <c r="G484" s="883" t="s">
        <v>204</v>
      </c>
      <c r="H484" s="111"/>
      <c r="I484" s="111"/>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c r="AY484" s="78" t="str">
        <f>IF(SUBSTITUTE($J$484,"-","")="","0","1")</f>
        <v>0</v>
      </c>
    </row>
    <row r="485" spans="1:51" ht="18.75" hidden="1" customHeight="1">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c r="A538" s="175"/>
      <c r="B538" s="172"/>
      <c r="C538" s="166"/>
      <c r="D538" s="172"/>
      <c r="E538" s="160" t="s">
        <v>320</v>
      </c>
      <c r="F538" s="161"/>
      <c r="G538" s="883" t="s">
        <v>204</v>
      </c>
      <c r="H538" s="111"/>
      <c r="I538" s="111"/>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c r="AY538" s="78" t="str">
        <f>IF(SUBSTITUTE($J$538,"-","")="","0","1")</f>
        <v>0</v>
      </c>
    </row>
    <row r="539" spans="1:51" ht="18.75" hidden="1" customHeight="1">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c r="A592" s="175"/>
      <c r="B592" s="172"/>
      <c r="C592" s="166"/>
      <c r="D592" s="172"/>
      <c r="E592" s="160" t="s">
        <v>319</v>
      </c>
      <c r="F592" s="161"/>
      <c r="G592" s="883" t="s">
        <v>204</v>
      </c>
      <c r="H592" s="111"/>
      <c r="I592" s="111"/>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c r="AY592" s="78" t="str">
        <f>IF(SUBSTITUTE($J$592,"-","")="","0","1")</f>
        <v>0</v>
      </c>
    </row>
    <row r="593" spans="1:51" ht="18.75" hidden="1" customHeight="1">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c r="A646" s="175"/>
      <c r="B646" s="172"/>
      <c r="C646" s="166"/>
      <c r="D646" s="172"/>
      <c r="E646" s="160" t="s">
        <v>320</v>
      </c>
      <c r="F646" s="161"/>
      <c r="G646" s="883" t="s">
        <v>204</v>
      </c>
      <c r="H646" s="111"/>
      <c r="I646" s="111"/>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c r="AY646" s="78" t="str">
        <f>IF(SUBSTITUTE($J$646,"-","")="","0","1")</f>
        <v>0</v>
      </c>
    </row>
    <row r="647" spans="1:51" ht="18.75" hidden="1" customHeight="1">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8" t="s">
        <v>30</v>
      </c>
      <c r="AH701" s="364"/>
      <c r="AI701" s="364"/>
      <c r="AJ701" s="364"/>
      <c r="AK701" s="364"/>
      <c r="AL701" s="364"/>
      <c r="AM701" s="364"/>
      <c r="AN701" s="364"/>
      <c r="AO701" s="364"/>
      <c r="AP701" s="364"/>
      <c r="AQ701" s="364"/>
      <c r="AR701" s="364"/>
      <c r="AS701" s="364"/>
      <c r="AT701" s="364"/>
      <c r="AU701" s="364"/>
      <c r="AV701" s="364"/>
      <c r="AW701" s="364"/>
      <c r="AX701" s="809"/>
    </row>
    <row r="702" spans="1:51" ht="98.25" customHeight="1">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635</v>
      </c>
      <c r="AE702" s="327"/>
      <c r="AF702" s="327"/>
      <c r="AG702" s="367" t="s">
        <v>724</v>
      </c>
      <c r="AH702" s="368"/>
      <c r="AI702" s="368"/>
      <c r="AJ702" s="368"/>
      <c r="AK702" s="368"/>
      <c r="AL702" s="368"/>
      <c r="AM702" s="368"/>
      <c r="AN702" s="368"/>
      <c r="AO702" s="368"/>
      <c r="AP702" s="368"/>
      <c r="AQ702" s="368"/>
      <c r="AR702" s="368"/>
      <c r="AS702" s="368"/>
      <c r="AT702" s="368"/>
      <c r="AU702" s="368"/>
      <c r="AV702" s="368"/>
      <c r="AW702" s="368"/>
      <c r="AX702" s="369"/>
    </row>
    <row r="703" spans="1:51" ht="96" customHeight="1">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4"/>
      <c r="AD703" s="307" t="s">
        <v>635</v>
      </c>
      <c r="AE703" s="308"/>
      <c r="AF703" s="308"/>
      <c r="AG703" s="89" t="s">
        <v>722</v>
      </c>
      <c r="AH703" s="90"/>
      <c r="AI703" s="90"/>
      <c r="AJ703" s="90"/>
      <c r="AK703" s="90"/>
      <c r="AL703" s="90"/>
      <c r="AM703" s="90"/>
      <c r="AN703" s="90"/>
      <c r="AO703" s="90"/>
      <c r="AP703" s="90"/>
      <c r="AQ703" s="90"/>
      <c r="AR703" s="90"/>
      <c r="AS703" s="90"/>
      <c r="AT703" s="90"/>
      <c r="AU703" s="90"/>
      <c r="AV703" s="90"/>
      <c r="AW703" s="90"/>
      <c r="AX703" s="91"/>
    </row>
    <row r="704" spans="1:51" ht="75" customHeight="1">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635</v>
      </c>
      <c r="AE704" s="770"/>
      <c r="AF704" s="770"/>
      <c r="AG704" s="153" t="s">
        <v>723</v>
      </c>
      <c r="AH704" s="96"/>
      <c r="AI704" s="96"/>
      <c r="AJ704" s="96"/>
      <c r="AK704" s="96"/>
      <c r="AL704" s="96"/>
      <c r="AM704" s="96"/>
      <c r="AN704" s="96"/>
      <c r="AO704" s="96"/>
      <c r="AP704" s="96"/>
      <c r="AQ704" s="96"/>
      <c r="AR704" s="96"/>
      <c r="AS704" s="96"/>
      <c r="AT704" s="96"/>
      <c r="AU704" s="96"/>
      <c r="AV704" s="96"/>
      <c r="AW704" s="96"/>
      <c r="AX704" s="154"/>
    </row>
    <row r="705" spans="1:50" ht="27" customHeight="1">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653</v>
      </c>
      <c r="AE705" s="702"/>
      <c r="AF705" s="702"/>
      <c r="AG705" s="113" t="s">
        <v>706</v>
      </c>
      <c r="AH705" s="93"/>
      <c r="AI705" s="93"/>
      <c r="AJ705" s="93"/>
      <c r="AK705" s="93"/>
      <c r="AL705" s="93"/>
      <c r="AM705" s="93"/>
      <c r="AN705" s="93"/>
      <c r="AO705" s="93"/>
      <c r="AP705" s="93"/>
      <c r="AQ705" s="93"/>
      <c r="AR705" s="93"/>
      <c r="AS705" s="93"/>
      <c r="AT705" s="93"/>
      <c r="AU705" s="93"/>
      <c r="AV705" s="93"/>
      <c r="AW705" s="93"/>
      <c r="AX705" s="114"/>
    </row>
    <row r="706" spans="1:50" ht="35.25" customHeight="1">
      <c r="A706" s="629"/>
      <c r="B706" s="630"/>
      <c r="C706" s="781"/>
      <c r="D706" s="782"/>
      <c r="E706" s="717" t="s">
        <v>298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648</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648</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647</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83.25" customHeight="1">
      <c r="A709" s="629"/>
      <c r="B709" s="631"/>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635</v>
      </c>
      <c r="AE709" s="308"/>
      <c r="AF709" s="308"/>
      <c r="AG709" s="89" t="s">
        <v>731</v>
      </c>
      <c r="AH709" s="90"/>
      <c r="AI709" s="90"/>
      <c r="AJ709" s="90"/>
      <c r="AK709" s="90"/>
      <c r="AL709" s="90"/>
      <c r="AM709" s="90"/>
      <c r="AN709" s="90"/>
      <c r="AO709" s="90"/>
      <c r="AP709" s="90"/>
      <c r="AQ709" s="90"/>
      <c r="AR709" s="90"/>
      <c r="AS709" s="90"/>
      <c r="AT709" s="90"/>
      <c r="AU709" s="90"/>
      <c r="AV709" s="90"/>
      <c r="AW709" s="90"/>
      <c r="AX709" s="91"/>
    </row>
    <row r="710" spans="1:50" ht="26.25" customHeight="1">
      <c r="A710" s="629"/>
      <c r="B710" s="631"/>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647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6.25" customHeight="1">
      <c r="A711" s="629"/>
      <c r="B711" s="631"/>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0"/>
      <c r="AD711" s="307" t="s">
        <v>635</v>
      </c>
      <c r="AE711" s="308"/>
      <c r="AF711" s="308"/>
      <c r="AG711" s="89" t="s">
        <v>714</v>
      </c>
      <c r="AH711" s="90"/>
      <c r="AI711" s="90"/>
      <c r="AJ711" s="90"/>
      <c r="AK711" s="90"/>
      <c r="AL711" s="90"/>
      <c r="AM711" s="90"/>
      <c r="AN711" s="90"/>
      <c r="AO711" s="90"/>
      <c r="AP711" s="90"/>
      <c r="AQ711" s="90"/>
      <c r="AR711" s="90"/>
      <c r="AS711" s="90"/>
      <c r="AT711" s="90"/>
      <c r="AU711" s="90"/>
      <c r="AV711" s="90"/>
      <c r="AW711" s="90"/>
      <c r="AX711" s="91"/>
    </row>
    <row r="712" spans="1:50" ht="26.25" customHeight="1">
      <c r="A712" s="629"/>
      <c r="B712" s="631"/>
      <c r="C712" s="373" t="s">
        <v>265</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0"/>
      <c r="AD712" s="769" t="s">
        <v>647</v>
      </c>
      <c r="AE712" s="770"/>
      <c r="AF712" s="770"/>
      <c r="AG712" s="794"/>
      <c r="AH712" s="795"/>
      <c r="AI712" s="795"/>
      <c r="AJ712" s="795"/>
      <c r="AK712" s="795"/>
      <c r="AL712" s="795"/>
      <c r="AM712" s="795"/>
      <c r="AN712" s="795"/>
      <c r="AO712" s="795"/>
      <c r="AP712" s="795"/>
      <c r="AQ712" s="795"/>
      <c r="AR712" s="795"/>
      <c r="AS712" s="795"/>
      <c r="AT712" s="795"/>
      <c r="AU712" s="795"/>
      <c r="AV712" s="795"/>
      <c r="AW712" s="795"/>
      <c r="AX712" s="796"/>
    </row>
    <row r="713" spans="1:50" ht="40.5" customHeight="1">
      <c r="A713" s="629"/>
      <c r="B713" s="631"/>
      <c r="C713" s="934" t="s">
        <v>266</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647</v>
      </c>
      <c r="AE713" s="308"/>
      <c r="AF713" s="650"/>
      <c r="AG713" s="89"/>
      <c r="AH713" s="90"/>
      <c r="AI713" s="90"/>
      <c r="AJ713" s="90"/>
      <c r="AK713" s="90"/>
      <c r="AL713" s="90"/>
      <c r="AM713" s="90"/>
      <c r="AN713" s="90"/>
      <c r="AO713" s="90"/>
      <c r="AP713" s="90"/>
      <c r="AQ713" s="90"/>
      <c r="AR713" s="90"/>
      <c r="AS713" s="90"/>
      <c r="AT713" s="90"/>
      <c r="AU713" s="90"/>
      <c r="AV713" s="90"/>
      <c r="AW713" s="90"/>
      <c r="AX713" s="91"/>
    </row>
    <row r="714" spans="1:50" ht="69.75" customHeight="1">
      <c r="A714" s="632"/>
      <c r="B714" s="633"/>
      <c r="C714" s="634" t="s">
        <v>244</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635</v>
      </c>
      <c r="AE714" s="792"/>
      <c r="AF714" s="793"/>
      <c r="AG714" s="723" t="s">
        <v>713</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c r="A715" s="627" t="s">
        <v>39</v>
      </c>
      <c r="B715" s="771"/>
      <c r="C715" s="772" t="s">
        <v>245</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635</v>
      </c>
      <c r="AE715" s="592"/>
      <c r="AF715" s="643"/>
      <c r="AG715" s="729" t="s">
        <v>718</v>
      </c>
      <c r="AH715" s="730"/>
      <c r="AI715" s="730"/>
      <c r="AJ715" s="730"/>
      <c r="AK715" s="730"/>
      <c r="AL715" s="730"/>
      <c r="AM715" s="730"/>
      <c r="AN715" s="730"/>
      <c r="AO715" s="730"/>
      <c r="AP715" s="730"/>
      <c r="AQ715" s="730"/>
      <c r="AR715" s="730"/>
      <c r="AS715" s="730"/>
      <c r="AT715" s="730"/>
      <c r="AU715" s="730"/>
      <c r="AV715" s="730"/>
      <c r="AW715" s="730"/>
      <c r="AX715" s="731"/>
    </row>
    <row r="716" spans="1:50" ht="57.75" customHeight="1">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635</v>
      </c>
      <c r="AE716" s="614"/>
      <c r="AF716" s="614"/>
      <c r="AG716" s="89" t="s">
        <v>719</v>
      </c>
      <c r="AH716" s="90"/>
      <c r="AI716" s="90"/>
      <c r="AJ716" s="90"/>
      <c r="AK716" s="90"/>
      <c r="AL716" s="90"/>
      <c r="AM716" s="90"/>
      <c r="AN716" s="90"/>
      <c r="AO716" s="90"/>
      <c r="AP716" s="90"/>
      <c r="AQ716" s="90"/>
      <c r="AR716" s="90"/>
      <c r="AS716" s="90"/>
      <c r="AT716" s="90"/>
      <c r="AU716" s="90"/>
      <c r="AV716" s="90"/>
      <c r="AW716" s="90"/>
      <c r="AX716" s="91"/>
    </row>
    <row r="717" spans="1:50" ht="63" customHeight="1">
      <c r="A717" s="629"/>
      <c r="B717" s="631"/>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653</v>
      </c>
      <c r="AE717" s="308"/>
      <c r="AF717" s="308"/>
      <c r="AG717" s="89" t="s">
        <v>720</v>
      </c>
      <c r="AH717" s="90"/>
      <c r="AI717" s="90"/>
      <c r="AJ717" s="90"/>
      <c r="AK717" s="90"/>
      <c r="AL717" s="90"/>
      <c r="AM717" s="90"/>
      <c r="AN717" s="90"/>
      <c r="AO717" s="90"/>
      <c r="AP717" s="90"/>
      <c r="AQ717" s="90"/>
      <c r="AR717" s="90"/>
      <c r="AS717" s="90"/>
      <c r="AT717" s="90"/>
      <c r="AU717" s="90"/>
      <c r="AV717" s="90"/>
      <c r="AW717" s="90"/>
      <c r="AX717" s="91"/>
    </row>
    <row r="718" spans="1:50" ht="27" customHeight="1">
      <c r="A718" s="632"/>
      <c r="B718" s="633"/>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647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635</v>
      </c>
      <c r="AE719" s="592"/>
      <c r="AF719" s="592"/>
      <c r="AG719" s="113" t="s">
        <v>707</v>
      </c>
      <c r="AH719" s="93"/>
      <c r="AI719" s="93"/>
      <c r="AJ719" s="93"/>
      <c r="AK719" s="93"/>
      <c r="AL719" s="93"/>
      <c r="AM719" s="93"/>
      <c r="AN719" s="93"/>
      <c r="AO719" s="93"/>
      <c r="AP719" s="93"/>
      <c r="AQ719" s="93"/>
      <c r="AR719" s="93"/>
      <c r="AS719" s="93"/>
      <c r="AT719" s="93"/>
      <c r="AU719" s="93"/>
      <c r="AV719" s="93"/>
      <c r="AW719" s="93"/>
      <c r="AX719" s="114"/>
    </row>
    <row r="720" spans="1:50" ht="19.7" customHeight="1">
      <c r="A720" s="765"/>
      <c r="B720" s="766"/>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c r="A721" s="765"/>
      <c r="B721" s="766"/>
      <c r="C721" s="278" t="s">
        <v>649</v>
      </c>
      <c r="D721" s="279"/>
      <c r="E721" s="279"/>
      <c r="F721" s="280"/>
      <c r="G721" s="269"/>
      <c r="H721" s="270"/>
      <c r="I721" s="63" t="str">
        <f>IF(OR(G721="　", G721=""), "", "-")</f>
        <v/>
      </c>
      <c r="J721" s="273"/>
      <c r="K721" s="273"/>
      <c r="L721" s="63" t="str">
        <f>IF(M721="","","-")</f>
        <v/>
      </c>
      <c r="M721" s="64"/>
      <c r="N721" s="286" t="s">
        <v>650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c r="A722" s="765"/>
      <c r="B722" s="766"/>
      <c r="C722" s="278" t="s">
        <v>649</v>
      </c>
      <c r="D722" s="279"/>
      <c r="E722" s="279"/>
      <c r="F722" s="280"/>
      <c r="G722" s="269"/>
      <c r="H722" s="270"/>
      <c r="I722" s="63" t="str">
        <f t="shared" ref="I722:I725" si="113">IF(OR(G722="　", G722=""), "", "-")</f>
        <v/>
      </c>
      <c r="J722" s="273"/>
      <c r="K722" s="273"/>
      <c r="L722" s="63" t="str">
        <f t="shared" ref="L722:L725" si="114">IF(M722="","","-")</f>
        <v/>
      </c>
      <c r="M722" s="64"/>
      <c r="N722" s="286" t="s">
        <v>651</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c r="A726" s="627" t="s">
        <v>47</v>
      </c>
      <c r="B726" s="786"/>
      <c r="C726" s="799" t="s">
        <v>52</v>
      </c>
      <c r="D726" s="821"/>
      <c r="E726" s="821"/>
      <c r="F726" s="822"/>
      <c r="G726" s="564" t="s">
        <v>738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c r="A727" s="787"/>
      <c r="B727" s="788"/>
      <c r="C727" s="735" t="s">
        <v>56</v>
      </c>
      <c r="D727" s="736"/>
      <c r="E727" s="736"/>
      <c r="F727" s="737"/>
      <c r="G727" s="562" t="s">
        <v>732</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c r="A729" s="621" t="s">
        <v>725</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c r="A731" s="660" t="s">
        <v>726</v>
      </c>
      <c r="B731" s="661"/>
      <c r="C731" s="661"/>
      <c r="D731" s="661"/>
      <c r="E731" s="662"/>
      <c r="F731" s="716" t="s">
        <v>727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c r="A733" s="660" t="s">
        <v>137</v>
      </c>
      <c r="B733" s="661"/>
      <c r="C733" s="661"/>
      <c r="D733" s="661"/>
      <c r="E733" s="662"/>
      <c r="F733" s="624" t="s">
        <v>728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c r="A736" s="637" t="s">
        <v>271</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c r="A737" s="977" t="s">
        <v>591</v>
      </c>
      <c r="B737" s="196"/>
      <c r="C737" s="196"/>
      <c r="D737" s="197"/>
      <c r="E737" s="941" t="s">
        <v>684</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c r="A738" s="346" t="s">
        <v>314</v>
      </c>
      <c r="B738" s="346"/>
      <c r="C738" s="346"/>
      <c r="D738" s="346"/>
      <c r="E738" s="941" t="s">
        <v>685</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c r="A739" s="346" t="s">
        <v>313</v>
      </c>
      <c r="B739" s="346"/>
      <c r="C739" s="346"/>
      <c r="D739" s="346"/>
      <c r="E739" s="941" t="s">
        <v>686</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c r="A740" s="346" t="s">
        <v>312</v>
      </c>
      <c r="B740" s="346"/>
      <c r="C740" s="346"/>
      <c r="D740" s="346"/>
      <c r="E740" s="941" t="s">
        <v>687</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c r="A741" s="346" t="s">
        <v>311</v>
      </c>
      <c r="B741" s="346"/>
      <c r="C741" s="346"/>
      <c r="D741" s="346"/>
      <c r="E741" s="941" t="s">
        <v>687</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c r="A742" s="346" t="s">
        <v>310</v>
      </c>
      <c r="B742" s="346"/>
      <c r="C742" s="346"/>
      <c r="D742" s="346"/>
      <c r="E742" s="941" t="s">
        <v>688</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c r="A743" s="346" t="s">
        <v>309</v>
      </c>
      <c r="B743" s="346"/>
      <c r="C743" s="346"/>
      <c r="D743" s="346"/>
      <c r="E743" s="941" t="s">
        <v>689</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c r="A744" s="346" t="s">
        <v>308</v>
      </c>
      <c r="B744" s="346"/>
      <c r="C744" s="346"/>
      <c r="D744" s="346"/>
      <c r="E744" s="941" t="s">
        <v>690</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c r="A745" s="346" t="s">
        <v>307</v>
      </c>
      <c r="B745" s="346"/>
      <c r="C745" s="346"/>
      <c r="D745" s="346"/>
      <c r="E745" s="978" t="s">
        <v>691</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c r="A746" s="346" t="s">
        <v>464</v>
      </c>
      <c r="B746" s="346"/>
      <c r="C746" s="346"/>
      <c r="D746" s="346"/>
      <c r="E746" s="947" t="s">
        <v>652</v>
      </c>
      <c r="F746" s="945"/>
      <c r="G746" s="945"/>
      <c r="H746" s="85" t="str">
        <f>IF(E746="","","-")</f>
        <v>-</v>
      </c>
      <c r="I746" s="945"/>
      <c r="J746" s="945"/>
      <c r="K746" s="85" t="str">
        <f>IF(I746="","","-")</f>
        <v/>
      </c>
      <c r="L746" s="946">
        <v>570</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c r="A747" s="346" t="s">
        <v>426</v>
      </c>
      <c r="B747" s="346"/>
      <c r="C747" s="346"/>
      <c r="D747" s="346"/>
      <c r="E747" s="947" t="s">
        <v>652</v>
      </c>
      <c r="F747" s="945"/>
      <c r="G747" s="945"/>
      <c r="H747" s="85" t="str">
        <f>IF(E747="","","-")</f>
        <v>-</v>
      </c>
      <c r="I747" s="945"/>
      <c r="J747" s="945"/>
      <c r="K747" s="85" t="str">
        <f>IF(I747="","","-")</f>
        <v/>
      </c>
      <c r="L747" s="946">
        <v>578</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c r="A748" s="601" t="s">
        <v>301</v>
      </c>
      <c r="B748" s="602"/>
      <c r="C748" s="602"/>
      <c r="D748" s="602"/>
      <c r="E748" s="602"/>
      <c r="F748" s="603"/>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customHeight="1">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615" t="s">
        <v>303</v>
      </c>
      <c r="B787" s="616"/>
      <c r="C787" s="616"/>
      <c r="D787" s="616"/>
      <c r="E787" s="616"/>
      <c r="F787" s="617"/>
      <c r="G787" s="582" t="s">
        <v>716</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692</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c r="A789" s="618"/>
      <c r="B789" s="619"/>
      <c r="C789" s="619"/>
      <c r="D789" s="619"/>
      <c r="E789" s="619"/>
      <c r="F789" s="620"/>
      <c r="G789" s="657" t="s">
        <v>654</v>
      </c>
      <c r="H789" s="658"/>
      <c r="I789" s="658"/>
      <c r="J789" s="658"/>
      <c r="K789" s="659"/>
      <c r="L789" s="651" t="s">
        <v>708</v>
      </c>
      <c r="M789" s="652"/>
      <c r="N789" s="652"/>
      <c r="O789" s="652"/>
      <c r="P789" s="652"/>
      <c r="Q789" s="652"/>
      <c r="R789" s="652"/>
      <c r="S789" s="652"/>
      <c r="T789" s="652"/>
      <c r="U789" s="652"/>
      <c r="V789" s="652"/>
      <c r="W789" s="652"/>
      <c r="X789" s="653"/>
      <c r="Y789" s="370">
        <v>0.6</v>
      </c>
      <c r="Z789" s="371"/>
      <c r="AA789" s="371"/>
      <c r="AB789" s="789"/>
      <c r="AC789" s="657" t="s">
        <v>655</v>
      </c>
      <c r="AD789" s="658"/>
      <c r="AE789" s="658"/>
      <c r="AF789" s="658"/>
      <c r="AG789" s="659"/>
      <c r="AH789" s="651" t="s">
        <v>656</v>
      </c>
      <c r="AI789" s="652"/>
      <c r="AJ789" s="652"/>
      <c r="AK789" s="652"/>
      <c r="AL789" s="652"/>
      <c r="AM789" s="652"/>
      <c r="AN789" s="652"/>
      <c r="AO789" s="652"/>
      <c r="AP789" s="652"/>
      <c r="AQ789" s="652"/>
      <c r="AR789" s="652"/>
      <c r="AS789" s="652"/>
      <c r="AT789" s="653"/>
      <c r="AU789" s="370">
        <v>9</v>
      </c>
      <c r="AV789" s="371"/>
      <c r="AW789" s="371"/>
      <c r="AX789" s="372"/>
    </row>
    <row r="790" spans="1:51" ht="24.75" customHeight="1">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t="s">
        <v>658</v>
      </c>
      <c r="AD790" s="594"/>
      <c r="AE790" s="594"/>
      <c r="AF790" s="594"/>
      <c r="AG790" s="595"/>
      <c r="AH790" s="585" t="s">
        <v>658</v>
      </c>
      <c r="AI790" s="586"/>
      <c r="AJ790" s="586"/>
      <c r="AK790" s="586"/>
      <c r="AL790" s="586"/>
      <c r="AM790" s="586"/>
      <c r="AN790" s="586"/>
      <c r="AO790" s="586"/>
      <c r="AP790" s="586"/>
      <c r="AQ790" s="586"/>
      <c r="AR790" s="586"/>
      <c r="AS790" s="586"/>
      <c r="AT790" s="587"/>
      <c r="AU790" s="588">
        <v>5</v>
      </c>
      <c r="AV790" s="589"/>
      <c r="AW790" s="589"/>
      <c r="AX790" s="590"/>
    </row>
    <row r="791" spans="1:51" ht="24.75" customHeight="1">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t="s">
        <v>659</v>
      </c>
      <c r="AD791" s="594"/>
      <c r="AE791" s="594"/>
      <c r="AF791" s="594"/>
      <c r="AG791" s="595"/>
      <c r="AH791" s="585" t="s">
        <v>660</v>
      </c>
      <c r="AI791" s="586"/>
      <c r="AJ791" s="586"/>
      <c r="AK791" s="586"/>
      <c r="AL791" s="586"/>
      <c r="AM791" s="586"/>
      <c r="AN791" s="586"/>
      <c r="AO791" s="586"/>
      <c r="AP791" s="586"/>
      <c r="AQ791" s="586"/>
      <c r="AR791" s="586"/>
      <c r="AS791" s="586"/>
      <c r="AT791" s="587"/>
      <c r="AU791" s="588">
        <v>1</v>
      </c>
      <c r="AV791" s="589"/>
      <c r="AW791" s="589"/>
      <c r="AX791" s="590"/>
    </row>
    <row r="792" spans="1:51" ht="24.75" customHeight="1">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t="s">
        <v>657</v>
      </c>
      <c r="AD792" s="594"/>
      <c r="AE792" s="594"/>
      <c r="AF792" s="594"/>
      <c r="AG792" s="595"/>
      <c r="AH792" s="585" t="s">
        <v>657</v>
      </c>
      <c r="AI792" s="586"/>
      <c r="AJ792" s="586"/>
      <c r="AK792" s="586"/>
      <c r="AL792" s="586"/>
      <c r="AM792" s="586"/>
      <c r="AN792" s="586"/>
      <c r="AO792" s="586"/>
      <c r="AP792" s="586"/>
      <c r="AQ792" s="586"/>
      <c r="AR792" s="586"/>
      <c r="AS792" s="586"/>
      <c r="AT792" s="587"/>
      <c r="AU792" s="588">
        <v>1</v>
      </c>
      <c r="AV792" s="589"/>
      <c r="AW792" s="589"/>
      <c r="AX792" s="590"/>
    </row>
    <row r="793" spans="1:51" ht="24.75" hidden="1" customHeight="1">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customHeight="1">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0.6</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16</v>
      </c>
      <c r="AV799" s="816"/>
      <c r="AW799" s="816"/>
      <c r="AX799" s="818"/>
    </row>
    <row r="800" spans="1:51" ht="24.75" customHeight="1">
      <c r="A800" s="618"/>
      <c r="B800" s="619"/>
      <c r="C800" s="619"/>
      <c r="D800" s="619"/>
      <c r="E800" s="619"/>
      <c r="F800" s="620"/>
      <c r="G800" s="582" t="s">
        <v>733</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734</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2</v>
      </c>
    </row>
    <row r="801" spans="1:51" ht="24.75" customHeight="1">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24.75" customHeight="1">
      <c r="A802" s="618"/>
      <c r="B802" s="619"/>
      <c r="C802" s="619"/>
      <c r="D802" s="619"/>
      <c r="E802" s="619"/>
      <c r="F802" s="620"/>
      <c r="G802" s="657" t="s">
        <v>658</v>
      </c>
      <c r="H802" s="658"/>
      <c r="I802" s="658"/>
      <c r="J802" s="658"/>
      <c r="K802" s="659"/>
      <c r="L802" s="651" t="s">
        <v>658</v>
      </c>
      <c r="M802" s="652"/>
      <c r="N802" s="652"/>
      <c r="O802" s="652"/>
      <c r="P802" s="652"/>
      <c r="Q802" s="652"/>
      <c r="R802" s="652"/>
      <c r="S802" s="652"/>
      <c r="T802" s="652"/>
      <c r="U802" s="652"/>
      <c r="V802" s="652"/>
      <c r="W802" s="652"/>
      <c r="X802" s="653"/>
      <c r="Y802" s="370">
        <v>12</v>
      </c>
      <c r="Z802" s="371"/>
      <c r="AA802" s="371"/>
      <c r="AB802" s="789"/>
      <c r="AC802" s="657" t="s">
        <v>661</v>
      </c>
      <c r="AD802" s="658"/>
      <c r="AE802" s="658"/>
      <c r="AF802" s="658"/>
      <c r="AG802" s="659"/>
      <c r="AH802" s="651" t="s">
        <v>662</v>
      </c>
      <c r="AI802" s="652"/>
      <c r="AJ802" s="652"/>
      <c r="AK802" s="652"/>
      <c r="AL802" s="652"/>
      <c r="AM802" s="652"/>
      <c r="AN802" s="652"/>
      <c r="AO802" s="652"/>
      <c r="AP802" s="652"/>
      <c r="AQ802" s="652"/>
      <c r="AR802" s="652"/>
      <c r="AS802" s="652"/>
      <c r="AT802" s="653"/>
      <c r="AU802" s="370">
        <v>46</v>
      </c>
      <c r="AV802" s="371"/>
      <c r="AW802" s="371"/>
      <c r="AX802" s="372"/>
      <c r="AY802">
        <f t="shared" ref="AY802:AY812" si="115">$AY$800</f>
        <v>2</v>
      </c>
    </row>
    <row r="803" spans="1:51" ht="24.75" customHeight="1">
      <c r="A803" s="618"/>
      <c r="B803" s="619"/>
      <c r="C803" s="619"/>
      <c r="D803" s="619"/>
      <c r="E803" s="619"/>
      <c r="F803" s="620"/>
      <c r="G803" s="593" t="s">
        <v>655</v>
      </c>
      <c r="H803" s="594"/>
      <c r="I803" s="594"/>
      <c r="J803" s="594"/>
      <c r="K803" s="595"/>
      <c r="L803" s="585" t="s">
        <v>665</v>
      </c>
      <c r="M803" s="586"/>
      <c r="N803" s="586"/>
      <c r="O803" s="586"/>
      <c r="P803" s="586"/>
      <c r="Q803" s="586"/>
      <c r="R803" s="586"/>
      <c r="S803" s="586"/>
      <c r="T803" s="586"/>
      <c r="U803" s="586"/>
      <c r="V803" s="586"/>
      <c r="W803" s="586"/>
      <c r="X803" s="587"/>
      <c r="Y803" s="588">
        <v>2</v>
      </c>
      <c r="Z803" s="589"/>
      <c r="AA803" s="589"/>
      <c r="AB803" s="599"/>
      <c r="AC803" s="593" t="s">
        <v>663</v>
      </c>
      <c r="AD803" s="594"/>
      <c r="AE803" s="594"/>
      <c r="AF803" s="594"/>
      <c r="AG803" s="595"/>
      <c r="AH803" s="585" t="s">
        <v>664</v>
      </c>
      <c r="AI803" s="586"/>
      <c r="AJ803" s="586"/>
      <c r="AK803" s="586"/>
      <c r="AL803" s="586"/>
      <c r="AM803" s="586"/>
      <c r="AN803" s="586"/>
      <c r="AO803" s="586"/>
      <c r="AP803" s="586"/>
      <c r="AQ803" s="586"/>
      <c r="AR803" s="586"/>
      <c r="AS803" s="586"/>
      <c r="AT803" s="587"/>
      <c r="AU803" s="588">
        <v>7</v>
      </c>
      <c r="AV803" s="589"/>
      <c r="AW803" s="589"/>
      <c r="AX803" s="590"/>
      <c r="AY803">
        <f t="shared" si="115"/>
        <v>2</v>
      </c>
    </row>
    <row r="804" spans="1:51" ht="24.75" customHeight="1">
      <c r="A804" s="618"/>
      <c r="B804" s="619"/>
      <c r="C804" s="619"/>
      <c r="D804" s="619"/>
      <c r="E804" s="619"/>
      <c r="F804" s="620"/>
      <c r="G804" s="593" t="s">
        <v>657</v>
      </c>
      <c r="H804" s="594"/>
      <c r="I804" s="594"/>
      <c r="J804" s="594"/>
      <c r="K804" s="595"/>
      <c r="L804" s="585" t="s">
        <v>657</v>
      </c>
      <c r="M804" s="586"/>
      <c r="N804" s="586"/>
      <c r="O804" s="586"/>
      <c r="P804" s="586"/>
      <c r="Q804" s="586"/>
      <c r="R804" s="586"/>
      <c r="S804" s="586"/>
      <c r="T804" s="586"/>
      <c r="U804" s="586"/>
      <c r="V804" s="586"/>
      <c r="W804" s="586"/>
      <c r="X804" s="587"/>
      <c r="Y804" s="588">
        <v>1</v>
      </c>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2</v>
      </c>
    </row>
    <row r="805" spans="1:51" ht="24.75" hidden="1" customHeight="1">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customHeight="1">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15</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53</v>
      </c>
      <c r="AV812" s="816"/>
      <c r="AW812" s="816"/>
      <c r="AX812" s="818"/>
      <c r="AY812">
        <f t="shared" si="115"/>
        <v>2</v>
      </c>
    </row>
    <row r="813" spans="1:51" ht="24.75" hidden="1" customHeight="1">
      <c r="A813" s="618"/>
      <c r="B813" s="619"/>
      <c r="C813" s="619"/>
      <c r="D813" s="619"/>
      <c r="E813" s="619"/>
      <c r="F813" s="620"/>
      <c r="G813" s="582" t="s">
        <v>241</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242</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70"/>
      <c r="Z815" s="371"/>
      <c r="AA815" s="371"/>
      <c r="AB815" s="789"/>
      <c r="AC815" s="657"/>
      <c r="AD815" s="658"/>
      <c r="AE815" s="658"/>
      <c r="AF815" s="658"/>
      <c r="AG815" s="659"/>
      <c r="AH815" s="651"/>
      <c r="AI815" s="652"/>
      <c r="AJ815" s="652"/>
      <c r="AK815" s="652"/>
      <c r="AL815" s="652"/>
      <c r="AM815" s="652"/>
      <c r="AN815" s="652"/>
      <c r="AO815" s="652"/>
      <c r="AP815" s="652"/>
      <c r="AQ815" s="652"/>
      <c r="AR815" s="652"/>
      <c r="AS815" s="652"/>
      <c r="AT815" s="653"/>
      <c r="AU815" s="370"/>
      <c r="AV815" s="371"/>
      <c r="AW815" s="371"/>
      <c r="AX815" s="372"/>
      <c r="AY815">
        <f t="shared" ref="AY815:AY825" si="116">$AY$813</f>
        <v>0</v>
      </c>
    </row>
    <row r="816" spans="1:51" ht="24.75" hidden="1" customHeight="1">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0"/>
      <c r="Z828" s="371"/>
      <c r="AA828" s="371"/>
      <c r="AB828" s="789"/>
      <c r="AC828" s="657"/>
      <c r="AD828" s="658"/>
      <c r="AE828" s="658"/>
      <c r="AF828" s="658"/>
      <c r="AG828" s="659"/>
      <c r="AH828" s="651"/>
      <c r="AI828" s="652"/>
      <c r="AJ828" s="652"/>
      <c r="AK828" s="652"/>
      <c r="AL828" s="652"/>
      <c r="AM828" s="652"/>
      <c r="AN828" s="652"/>
      <c r="AO828" s="652"/>
      <c r="AP828" s="652"/>
      <c r="AQ828" s="652"/>
      <c r="AR828" s="652"/>
      <c r="AS828" s="652"/>
      <c r="AT828" s="653"/>
      <c r="AU828" s="370"/>
      <c r="AV828" s="371"/>
      <c r="AW828" s="371"/>
      <c r="AX828" s="372"/>
      <c r="AY828">
        <f t="shared" ref="AY828:AY838" si="117">$AY$826</f>
        <v>0</v>
      </c>
    </row>
    <row r="829" spans="1:51" ht="24.75" hidden="1" customHeight="1">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263</v>
      </c>
      <c r="AM839" s="261"/>
      <c r="AN839" s="261"/>
      <c r="AO839" s="87" t="s">
        <v>261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27" customHeight="1">
      <c r="A845" s="358">
        <v>1</v>
      </c>
      <c r="B845" s="358">
        <v>1</v>
      </c>
      <c r="C845" s="343" t="s">
        <v>666</v>
      </c>
      <c r="D845" s="328"/>
      <c r="E845" s="328"/>
      <c r="F845" s="328"/>
      <c r="G845" s="328"/>
      <c r="H845" s="328"/>
      <c r="I845" s="328"/>
      <c r="J845" s="329">
        <v>3011501005649</v>
      </c>
      <c r="K845" s="330"/>
      <c r="L845" s="330"/>
      <c r="M845" s="330"/>
      <c r="N845" s="330"/>
      <c r="O845" s="330"/>
      <c r="P845" s="353" t="s">
        <v>709</v>
      </c>
      <c r="Q845" s="354"/>
      <c r="R845" s="354"/>
      <c r="S845" s="354"/>
      <c r="T845" s="354"/>
      <c r="U845" s="354"/>
      <c r="V845" s="354"/>
      <c r="W845" s="354"/>
      <c r="X845" s="354"/>
      <c r="Y845" s="332">
        <v>0.6</v>
      </c>
      <c r="Z845" s="333"/>
      <c r="AA845" s="333"/>
      <c r="AB845" s="334"/>
      <c r="AC845" s="355" t="s">
        <v>295</v>
      </c>
      <c r="AD845" s="888"/>
      <c r="AE845" s="888"/>
      <c r="AF845" s="888"/>
      <c r="AG845" s="888"/>
      <c r="AH845" s="351" t="s">
        <v>735</v>
      </c>
      <c r="AI845" s="352"/>
      <c r="AJ845" s="352"/>
      <c r="AK845" s="352"/>
      <c r="AL845" s="339" t="s">
        <v>735</v>
      </c>
      <c r="AM845" s="340"/>
      <c r="AN845" s="340"/>
      <c r="AO845" s="341"/>
      <c r="AP845" s="342" t="s">
        <v>735</v>
      </c>
      <c r="AQ845" s="342"/>
      <c r="AR845" s="342"/>
      <c r="AS845" s="342"/>
      <c r="AT845" s="342"/>
      <c r="AU845" s="342"/>
      <c r="AV845" s="342"/>
      <c r="AW845" s="342"/>
      <c r="AX845" s="342"/>
    </row>
    <row r="846" spans="1:51" ht="26.25" customHeight="1">
      <c r="A846" s="358">
        <v>2</v>
      </c>
      <c r="B846" s="358">
        <v>1</v>
      </c>
      <c r="C846" s="343" t="s">
        <v>693</v>
      </c>
      <c r="D846" s="328"/>
      <c r="E846" s="328"/>
      <c r="F846" s="328"/>
      <c r="G846" s="328"/>
      <c r="H846" s="328"/>
      <c r="I846" s="328"/>
      <c r="J846" s="329">
        <v>4011401002621</v>
      </c>
      <c r="K846" s="330"/>
      <c r="L846" s="330"/>
      <c r="M846" s="330"/>
      <c r="N846" s="330"/>
      <c r="O846" s="330"/>
      <c r="P846" s="344" t="s">
        <v>710</v>
      </c>
      <c r="Q846" s="331"/>
      <c r="R846" s="331"/>
      <c r="S846" s="331"/>
      <c r="T846" s="331"/>
      <c r="U846" s="331"/>
      <c r="V846" s="331"/>
      <c r="W846" s="331"/>
      <c r="X846" s="331"/>
      <c r="Y846" s="332">
        <v>0.5</v>
      </c>
      <c r="Z846" s="333"/>
      <c r="AA846" s="333"/>
      <c r="AB846" s="334"/>
      <c r="AC846" s="335" t="s">
        <v>295</v>
      </c>
      <c r="AD846" s="336"/>
      <c r="AE846" s="336"/>
      <c r="AF846" s="336"/>
      <c r="AG846" s="336"/>
      <c r="AH846" s="351" t="s">
        <v>735</v>
      </c>
      <c r="AI846" s="352"/>
      <c r="AJ846" s="352"/>
      <c r="AK846" s="352"/>
      <c r="AL846" s="339" t="s">
        <v>735</v>
      </c>
      <c r="AM846" s="340"/>
      <c r="AN846" s="340"/>
      <c r="AO846" s="341"/>
      <c r="AP846" s="342" t="s">
        <v>735</v>
      </c>
      <c r="AQ846" s="342"/>
      <c r="AR846" s="342"/>
      <c r="AS846" s="342"/>
      <c r="AT846" s="342"/>
      <c r="AU846" s="342"/>
      <c r="AV846" s="342"/>
      <c r="AW846" s="342"/>
      <c r="AX846" s="342"/>
      <c r="AY846">
        <f>COUNTA($C$846)</f>
        <v>1</v>
      </c>
    </row>
    <row r="847" spans="1:51" ht="27" hidden="1" customHeight="1">
      <c r="A847" s="358">
        <v>3</v>
      </c>
      <c r="B847" s="358">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27" hidden="1" customHeight="1">
      <c r="A848" s="358">
        <v>4</v>
      </c>
      <c r="B848" s="358">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27" hidden="1" customHeight="1">
      <c r="A849" s="358">
        <v>5</v>
      </c>
      <c r="B849" s="358">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27" hidden="1" customHeight="1">
      <c r="A850" s="358">
        <v>6</v>
      </c>
      <c r="B850" s="358">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27" hidden="1" customHeight="1">
      <c r="A851" s="358">
        <v>7</v>
      </c>
      <c r="B851" s="358">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0.75" hidden="1" customHeight="1">
      <c r="A852" s="358">
        <v>8</v>
      </c>
      <c r="B852" s="358">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0.75" hidden="1" customHeight="1">
      <c r="A853" s="358">
        <v>9</v>
      </c>
      <c r="B853" s="358">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0.75" hidden="1" customHeight="1">
      <c r="A854" s="358">
        <v>10</v>
      </c>
      <c r="B854" s="358">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0.75" hidden="1" customHeight="1">
      <c r="A855" s="358">
        <v>11</v>
      </c>
      <c r="B855" s="35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0.75" hidden="1" customHeight="1">
      <c r="A856" s="358">
        <v>12</v>
      </c>
      <c r="B856" s="358">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0.75" hidden="1" customHeight="1">
      <c r="A857" s="358">
        <v>13</v>
      </c>
      <c r="B857" s="358">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0.75" hidden="1" customHeight="1">
      <c r="A858" s="358">
        <v>14</v>
      </c>
      <c r="B858" s="35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0.75" customHeight="1">
      <c r="A859" s="358">
        <v>15</v>
      </c>
      <c r="B859" s="35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27" hidden="1" customHeight="1">
      <c r="A860" s="358">
        <v>16</v>
      </c>
      <c r="B860" s="35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27" hidden="1" customHeight="1">
      <c r="A861" s="358">
        <v>17</v>
      </c>
      <c r="B861" s="35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27" hidden="1" customHeight="1">
      <c r="A862" s="358">
        <v>18</v>
      </c>
      <c r="B862" s="35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27" hidden="1" customHeight="1">
      <c r="A863" s="358">
        <v>19</v>
      </c>
      <c r="B863" s="35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27" hidden="1" customHeight="1">
      <c r="A864" s="358">
        <v>20</v>
      </c>
      <c r="B864" s="35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27" hidden="1" customHeight="1">
      <c r="A865" s="358">
        <v>21</v>
      </c>
      <c r="B865" s="35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27" hidden="1" customHeight="1">
      <c r="A866" s="358">
        <v>22</v>
      </c>
      <c r="B866" s="35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27" hidden="1" customHeight="1">
      <c r="A867" s="358">
        <v>23</v>
      </c>
      <c r="B867" s="35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27" hidden="1" customHeight="1">
      <c r="A868" s="358">
        <v>24</v>
      </c>
      <c r="B868" s="35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27" hidden="1" customHeight="1">
      <c r="A869" s="358">
        <v>25</v>
      </c>
      <c r="B869" s="35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27" hidden="1" customHeight="1">
      <c r="A870" s="358">
        <v>26</v>
      </c>
      <c r="B870" s="35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27" hidden="1" customHeight="1">
      <c r="A871" s="358">
        <v>27</v>
      </c>
      <c r="B871" s="35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27" hidden="1" customHeight="1">
      <c r="A872" s="358">
        <v>28</v>
      </c>
      <c r="B872" s="35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27" hidden="1" customHeight="1">
      <c r="A873" s="358">
        <v>29</v>
      </c>
      <c r="B873" s="35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27" hidden="1" customHeight="1">
      <c r="A874" s="358">
        <v>30</v>
      </c>
      <c r="B874" s="35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6.5" customHeight="1">
      <c r="A878" s="358">
        <v>1</v>
      </c>
      <c r="B878" s="358">
        <v>1</v>
      </c>
      <c r="C878" s="343" t="s">
        <v>667</v>
      </c>
      <c r="D878" s="328"/>
      <c r="E878" s="328"/>
      <c r="F878" s="328"/>
      <c r="G878" s="328"/>
      <c r="H878" s="328"/>
      <c r="I878" s="328"/>
      <c r="J878" s="329">
        <v>1011005002698</v>
      </c>
      <c r="K878" s="330"/>
      <c r="L878" s="330"/>
      <c r="M878" s="330"/>
      <c r="N878" s="330"/>
      <c r="O878" s="330"/>
      <c r="P878" s="353" t="s">
        <v>711</v>
      </c>
      <c r="Q878" s="354"/>
      <c r="R878" s="354"/>
      <c r="S878" s="354"/>
      <c r="T878" s="354"/>
      <c r="U878" s="354"/>
      <c r="V878" s="354"/>
      <c r="W878" s="354"/>
      <c r="X878" s="354"/>
      <c r="Y878" s="332">
        <v>16</v>
      </c>
      <c r="Z878" s="333"/>
      <c r="AA878" s="333"/>
      <c r="AB878" s="334"/>
      <c r="AC878" s="355" t="s">
        <v>289</v>
      </c>
      <c r="AD878" s="888"/>
      <c r="AE878" s="888"/>
      <c r="AF878" s="888"/>
      <c r="AG878" s="888"/>
      <c r="AH878" s="351">
        <v>1</v>
      </c>
      <c r="AI878" s="352"/>
      <c r="AJ878" s="352"/>
      <c r="AK878" s="352"/>
      <c r="AL878" s="339">
        <v>57</v>
      </c>
      <c r="AM878" s="340"/>
      <c r="AN878" s="340"/>
      <c r="AO878" s="341"/>
      <c r="AP878" s="342" t="s">
        <v>735</v>
      </c>
      <c r="AQ878" s="342"/>
      <c r="AR878" s="342"/>
      <c r="AS878" s="342"/>
      <c r="AT878" s="342"/>
      <c r="AU878" s="342"/>
      <c r="AV878" s="342"/>
      <c r="AW878" s="342"/>
      <c r="AX878" s="342"/>
      <c r="AY878">
        <f t="shared" si="118"/>
        <v>1</v>
      </c>
    </row>
    <row r="879" spans="1:51" ht="30" hidden="1" customHeight="1">
      <c r="A879" s="358">
        <v>2</v>
      </c>
      <c r="B879" s="358">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c r="A880" s="358">
        <v>3</v>
      </c>
      <c r="B880" s="358">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c r="A881" s="358">
        <v>4</v>
      </c>
      <c r="B881" s="358">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c r="A882" s="358">
        <v>5</v>
      </c>
      <c r="B882" s="358">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c r="A883" s="358">
        <v>6</v>
      </c>
      <c r="B883" s="358">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c r="A884" s="358">
        <v>7</v>
      </c>
      <c r="B884" s="358">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c r="A885" s="358">
        <v>8</v>
      </c>
      <c r="B885" s="358">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c r="A886" s="358">
        <v>9</v>
      </c>
      <c r="B886" s="358">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c r="A887" s="358">
        <v>10</v>
      </c>
      <c r="B887" s="358">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c r="A888" s="358">
        <v>11</v>
      </c>
      <c r="B888" s="35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c r="A889" s="358">
        <v>12</v>
      </c>
      <c r="B889" s="35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c r="A890" s="358">
        <v>13</v>
      </c>
      <c r="B890" s="35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c r="A891" s="358">
        <v>14</v>
      </c>
      <c r="B891" s="35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c r="A892" s="358">
        <v>15</v>
      </c>
      <c r="B892" s="35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c r="A893" s="358">
        <v>16</v>
      </c>
      <c r="B893" s="35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c r="A894" s="358">
        <v>17</v>
      </c>
      <c r="B894" s="35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c r="A895" s="358">
        <v>18</v>
      </c>
      <c r="B895" s="35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c r="A896" s="358">
        <v>19</v>
      </c>
      <c r="B896" s="35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c r="A897" s="358">
        <v>20</v>
      </c>
      <c r="B897" s="35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c r="A898" s="358">
        <v>21</v>
      </c>
      <c r="B898" s="35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c r="A899" s="358">
        <v>22</v>
      </c>
      <c r="B899" s="35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c r="A900" s="358">
        <v>23</v>
      </c>
      <c r="B900" s="35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c r="A901" s="358">
        <v>24</v>
      </c>
      <c r="B901" s="35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c r="A902" s="358">
        <v>25</v>
      </c>
      <c r="B902" s="35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c r="A903" s="358">
        <v>26</v>
      </c>
      <c r="B903" s="35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c r="A904" s="358">
        <v>27</v>
      </c>
      <c r="B904" s="35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c r="A905" s="358">
        <v>28</v>
      </c>
      <c r="B905" s="35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c r="A906" s="358">
        <v>29</v>
      </c>
      <c r="B906" s="35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c r="A907" s="358">
        <v>30</v>
      </c>
      <c r="B907" s="35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2.5" customHeight="1">
      <c r="A911" s="358">
        <v>1</v>
      </c>
      <c r="B911" s="358">
        <v>1</v>
      </c>
      <c r="C911" s="328" t="s">
        <v>668</v>
      </c>
      <c r="D911" s="328"/>
      <c r="E911" s="328"/>
      <c r="F911" s="328"/>
      <c r="G911" s="328"/>
      <c r="H911" s="328"/>
      <c r="I911" s="328"/>
      <c r="J911" s="329">
        <v>6011105004870</v>
      </c>
      <c r="K911" s="330"/>
      <c r="L911" s="330"/>
      <c r="M911" s="330"/>
      <c r="N911" s="330"/>
      <c r="O911" s="330"/>
      <c r="P911" s="354" t="s">
        <v>669</v>
      </c>
      <c r="Q911" s="354"/>
      <c r="R911" s="354"/>
      <c r="S911" s="354"/>
      <c r="T911" s="354"/>
      <c r="U911" s="354"/>
      <c r="V911" s="354"/>
      <c r="W911" s="354"/>
      <c r="X911" s="354"/>
      <c r="Y911" s="332">
        <v>15</v>
      </c>
      <c r="Z911" s="333"/>
      <c r="AA911" s="333"/>
      <c r="AB911" s="334"/>
      <c r="AC911" s="355" t="s">
        <v>296</v>
      </c>
      <c r="AD911" s="888"/>
      <c r="AE911" s="888"/>
      <c r="AF911" s="888"/>
      <c r="AG911" s="888"/>
      <c r="AH911" s="351">
        <v>1</v>
      </c>
      <c r="AI911" s="352"/>
      <c r="AJ911" s="352"/>
      <c r="AK911" s="352"/>
      <c r="AL911" s="339" t="s">
        <v>735</v>
      </c>
      <c r="AM911" s="340"/>
      <c r="AN911" s="340"/>
      <c r="AO911" s="341"/>
      <c r="AP911" s="342" t="s">
        <v>735</v>
      </c>
      <c r="AQ911" s="342"/>
      <c r="AR911" s="342"/>
      <c r="AS911" s="342"/>
      <c r="AT911" s="342"/>
      <c r="AU911" s="342"/>
      <c r="AV911" s="342"/>
      <c r="AW911" s="342"/>
      <c r="AX911" s="342"/>
      <c r="AY911">
        <f t="shared" si="119"/>
        <v>1</v>
      </c>
    </row>
    <row r="912" spans="1:51" ht="52.5" customHeight="1">
      <c r="A912" s="358">
        <v>2</v>
      </c>
      <c r="B912" s="358">
        <v>1</v>
      </c>
      <c r="C912" s="328" t="s">
        <v>670</v>
      </c>
      <c r="D912" s="328"/>
      <c r="E912" s="328"/>
      <c r="F912" s="328"/>
      <c r="G912" s="328"/>
      <c r="H912" s="328"/>
      <c r="I912" s="328"/>
      <c r="J912" s="329">
        <v>9120005012144</v>
      </c>
      <c r="K912" s="330"/>
      <c r="L912" s="330"/>
      <c r="M912" s="330"/>
      <c r="N912" s="330"/>
      <c r="O912" s="330"/>
      <c r="P912" s="354" t="s">
        <v>669</v>
      </c>
      <c r="Q912" s="354"/>
      <c r="R912" s="354"/>
      <c r="S912" s="354"/>
      <c r="T912" s="354"/>
      <c r="U912" s="354"/>
      <c r="V912" s="354"/>
      <c r="W912" s="354"/>
      <c r="X912" s="354"/>
      <c r="Y912" s="332">
        <v>14</v>
      </c>
      <c r="Z912" s="333"/>
      <c r="AA912" s="333"/>
      <c r="AB912" s="334"/>
      <c r="AC912" s="355" t="s">
        <v>290</v>
      </c>
      <c r="AD912" s="355"/>
      <c r="AE912" s="355"/>
      <c r="AF912" s="355"/>
      <c r="AG912" s="355"/>
      <c r="AH912" s="351">
        <v>1</v>
      </c>
      <c r="AI912" s="352"/>
      <c r="AJ912" s="352"/>
      <c r="AK912" s="352"/>
      <c r="AL912" s="339">
        <v>98</v>
      </c>
      <c r="AM912" s="340"/>
      <c r="AN912" s="340"/>
      <c r="AO912" s="341"/>
      <c r="AP912" s="342" t="s">
        <v>735</v>
      </c>
      <c r="AQ912" s="342"/>
      <c r="AR912" s="342"/>
      <c r="AS912" s="342"/>
      <c r="AT912" s="342"/>
      <c r="AU912" s="342"/>
      <c r="AV912" s="342"/>
      <c r="AW912" s="342"/>
      <c r="AX912" s="342"/>
      <c r="AY912">
        <f>COUNTA($C$912)</f>
        <v>1</v>
      </c>
    </row>
    <row r="913" spans="1:51" ht="52.5" customHeight="1">
      <c r="A913" s="358">
        <v>3</v>
      </c>
      <c r="B913" s="358">
        <v>1</v>
      </c>
      <c r="C913" s="343" t="s">
        <v>671</v>
      </c>
      <c r="D913" s="328"/>
      <c r="E913" s="328"/>
      <c r="F913" s="328"/>
      <c r="G913" s="328"/>
      <c r="H913" s="328"/>
      <c r="I913" s="328"/>
      <c r="J913" s="329">
        <v>6290005006438</v>
      </c>
      <c r="K913" s="330"/>
      <c r="L913" s="330"/>
      <c r="M913" s="330"/>
      <c r="N913" s="330"/>
      <c r="O913" s="330"/>
      <c r="P913" s="353" t="s">
        <v>669</v>
      </c>
      <c r="Q913" s="354"/>
      <c r="R913" s="354"/>
      <c r="S913" s="354"/>
      <c r="T913" s="354"/>
      <c r="U913" s="354"/>
      <c r="V913" s="354"/>
      <c r="W913" s="354"/>
      <c r="X913" s="354"/>
      <c r="Y913" s="332">
        <v>10</v>
      </c>
      <c r="Z913" s="333"/>
      <c r="AA913" s="333"/>
      <c r="AB913" s="334"/>
      <c r="AC913" s="355" t="s">
        <v>290</v>
      </c>
      <c r="AD913" s="355"/>
      <c r="AE913" s="355"/>
      <c r="AF913" s="355"/>
      <c r="AG913" s="355"/>
      <c r="AH913" s="337">
        <v>1</v>
      </c>
      <c r="AI913" s="338"/>
      <c r="AJ913" s="338"/>
      <c r="AK913" s="338"/>
      <c r="AL913" s="339">
        <v>89</v>
      </c>
      <c r="AM913" s="340"/>
      <c r="AN913" s="340"/>
      <c r="AO913" s="341"/>
      <c r="AP913" s="342" t="s">
        <v>735</v>
      </c>
      <c r="AQ913" s="342"/>
      <c r="AR913" s="342"/>
      <c r="AS913" s="342"/>
      <c r="AT913" s="342"/>
      <c r="AU913" s="342"/>
      <c r="AV913" s="342"/>
      <c r="AW913" s="342"/>
      <c r="AX913" s="342"/>
      <c r="AY913">
        <f>COUNTA($C$913)</f>
        <v>1</v>
      </c>
    </row>
    <row r="914" spans="1:51" ht="52.5" customHeight="1">
      <c r="A914" s="358">
        <v>4</v>
      </c>
      <c r="B914" s="358">
        <v>1</v>
      </c>
      <c r="C914" s="343" t="s">
        <v>672</v>
      </c>
      <c r="D914" s="328"/>
      <c r="E914" s="328"/>
      <c r="F914" s="328"/>
      <c r="G914" s="328"/>
      <c r="H914" s="328"/>
      <c r="I914" s="328"/>
      <c r="J914" s="329">
        <v>2020005009149</v>
      </c>
      <c r="K914" s="330"/>
      <c r="L914" s="330"/>
      <c r="M914" s="330"/>
      <c r="N914" s="330"/>
      <c r="O914" s="330"/>
      <c r="P914" s="353" t="s">
        <v>669</v>
      </c>
      <c r="Q914" s="354"/>
      <c r="R914" s="354"/>
      <c r="S914" s="354"/>
      <c r="T914" s="354"/>
      <c r="U914" s="354"/>
      <c r="V914" s="354"/>
      <c r="W914" s="354"/>
      <c r="X914" s="354"/>
      <c r="Y914" s="332">
        <v>9</v>
      </c>
      <c r="Z914" s="333"/>
      <c r="AA914" s="333"/>
      <c r="AB914" s="334"/>
      <c r="AC914" s="355" t="s">
        <v>290</v>
      </c>
      <c r="AD914" s="355"/>
      <c r="AE914" s="355"/>
      <c r="AF914" s="355"/>
      <c r="AG914" s="355"/>
      <c r="AH914" s="337">
        <v>1</v>
      </c>
      <c r="AI914" s="338"/>
      <c r="AJ914" s="338"/>
      <c r="AK914" s="338"/>
      <c r="AL914" s="339">
        <v>88</v>
      </c>
      <c r="AM914" s="340"/>
      <c r="AN914" s="340"/>
      <c r="AO914" s="341"/>
      <c r="AP914" s="342" t="s">
        <v>735</v>
      </c>
      <c r="AQ914" s="342"/>
      <c r="AR914" s="342"/>
      <c r="AS914" s="342"/>
      <c r="AT914" s="342"/>
      <c r="AU914" s="342"/>
      <c r="AV914" s="342"/>
      <c r="AW914" s="342"/>
      <c r="AX914" s="342"/>
      <c r="AY914">
        <f>COUNTA($C$914)</f>
        <v>1</v>
      </c>
    </row>
    <row r="915" spans="1:51" ht="53.25" customHeight="1">
      <c r="A915" s="358">
        <v>5</v>
      </c>
      <c r="B915" s="358">
        <v>1</v>
      </c>
      <c r="C915" s="343" t="s">
        <v>736</v>
      </c>
      <c r="D915" s="328"/>
      <c r="E915" s="328"/>
      <c r="F915" s="328"/>
      <c r="G915" s="328"/>
      <c r="H915" s="328"/>
      <c r="I915" s="328"/>
      <c r="J915" s="329">
        <v>8180005008030</v>
      </c>
      <c r="K915" s="330"/>
      <c r="L915" s="330"/>
      <c r="M915" s="330"/>
      <c r="N915" s="330"/>
      <c r="O915" s="330"/>
      <c r="P915" s="354" t="s">
        <v>669</v>
      </c>
      <c r="Q915" s="354"/>
      <c r="R915" s="354"/>
      <c r="S915" s="354"/>
      <c r="T915" s="354"/>
      <c r="U915" s="354"/>
      <c r="V915" s="354"/>
      <c r="W915" s="354"/>
      <c r="X915" s="354"/>
      <c r="Y915" s="332">
        <v>9</v>
      </c>
      <c r="Z915" s="333"/>
      <c r="AA915" s="333"/>
      <c r="AB915" s="334"/>
      <c r="AC915" s="895" t="s">
        <v>290</v>
      </c>
      <c r="AD915" s="895"/>
      <c r="AE915" s="895"/>
      <c r="AF915" s="895"/>
      <c r="AG915" s="895"/>
      <c r="AH915" s="337">
        <v>1</v>
      </c>
      <c r="AI915" s="338"/>
      <c r="AJ915" s="338"/>
      <c r="AK915" s="338"/>
      <c r="AL915" s="339">
        <v>88</v>
      </c>
      <c r="AM915" s="340"/>
      <c r="AN915" s="340"/>
      <c r="AO915" s="341"/>
      <c r="AP915" s="342" t="s">
        <v>735</v>
      </c>
      <c r="AQ915" s="342"/>
      <c r="AR915" s="342"/>
      <c r="AS915" s="342"/>
      <c r="AT915" s="342"/>
      <c r="AU915" s="342"/>
      <c r="AV915" s="342"/>
      <c r="AW915" s="342"/>
      <c r="AX915" s="342"/>
      <c r="AY915">
        <f>COUNTA($C$915)</f>
        <v>1</v>
      </c>
    </row>
    <row r="916" spans="1:51" ht="30" hidden="1" customHeight="1">
      <c r="A916" s="358">
        <v>6</v>
      </c>
      <c r="B916" s="358">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c r="A917" s="358">
        <v>7</v>
      </c>
      <c r="B917" s="358">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c r="A918" s="358">
        <v>8</v>
      </c>
      <c r="B918" s="358">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c r="A919" s="358">
        <v>9</v>
      </c>
      <c r="B919" s="358">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c r="A920" s="358">
        <v>10</v>
      </c>
      <c r="B920" s="358">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c r="A921" s="358">
        <v>11</v>
      </c>
      <c r="B921" s="358">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c r="A922" s="358">
        <v>12</v>
      </c>
      <c r="B922" s="358">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c r="A923" s="358">
        <v>13</v>
      </c>
      <c r="B923" s="358">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c r="A924" s="358">
        <v>14</v>
      </c>
      <c r="B924" s="358">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c r="A925" s="358">
        <v>15</v>
      </c>
      <c r="B925" s="358">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c r="A926" s="358">
        <v>16</v>
      </c>
      <c r="B926" s="358">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c r="A927" s="358">
        <v>17</v>
      </c>
      <c r="B927" s="358">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c r="A928" s="358">
        <v>18</v>
      </c>
      <c r="B928" s="358">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c r="A929" s="358">
        <v>19</v>
      </c>
      <c r="B929" s="358">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c r="A930" s="358">
        <v>20</v>
      </c>
      <c r="B930" s="358">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c r="A931" s="358">
        <v>21</v>
      </c>
      <c r="B931" s="358">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c r="A932" s="358">
        <v>22</v>
      </c>
      <c r="B932" s="358">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c r="A933" s="358">
        <v>23</v>
      </c>
      <c r="B933" s="358">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c r="A934" s="358">
        <v>24</v>
      </c>
      <c r="B934" s="358">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c r="A935" s="358">
        <v>25</v>
      </c>
      <c r="B935" s="358">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c r="A936" s="358">
        <v>26</v>
      </c>
      <c r="B936" s="358">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c r="A937" s="358">
        <v>27</v>
      </c>
      <c r="B937" s="358">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c r="A938" s="358">
        <v>28</v>
      </c>
      <c r="B938" s="358">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c r="A939" s="358">
        <v>29</v>
      </c>
      <c r="B939" s="358">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c r="A940" s="358">
        <v>30</v>
      </c>
      <c r="B940" s="358">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107.25" customHeight="1">
      <c r="A944" s="358">
        <v>1</v>
      </c>
      <c r="B944" s="358">
        <v>1</v>
      </c>
      <c r="C944" s="328" t="s">
        <v>673</v>
      </c>
      <c r="D944" s="328"/>
      <c r="E944" s="328"/>
      <c r="F944" s="328"/>
      <c r="G944" s="328"/>
      <c r="H944" s="328"/>
      <c r="I944" s="328"/>
      <c r="J944" s="329" t="s">
        <v>637</v>
      </c>
      <c r="K944" s="330"/>
      <c r="L944" s="330"/>
      <c r="M944" s="330"/>
      <c r="N944" s="330"/>
      <c r="O944" s="330"/>
      <c r="P944" s="353" t="s">
        <v>717</v>
      </c>
      <c r="Q944" s="354"/>
      <c r="R944" s="354"/>
      <c r="S944" s="354"/>
      <c r="T944" s="354"/>
      <c r="U944" s="354"/>
      <c r="V944" s="354"/>
      <c r="W944" s="354"/>
      <c r="X944" s="354"/>
      <c r="Y944" s="332">
        <v>53</v>
      </c>
      <c r="Z944" s="333"/>
      <c r="AA944" s="333"/>
      <c r="AB944" s="334"/>
      <c r="AC944" s="335" t="s">
        <v>79</v>
      </c>
      <c r="AD944" s="336"/>
      <c r="AE944" s="336"/>
      <c r="AF944" s="336"/>
      <c r="AG944" s="336"/>
      <c r="AH944" s="351" t="s">
        <v>735</v>
      </c>
      <c r="AI944" s="352"/>
      <c r="AJ944" s="352"/>
      <c r="AK944" s="352"/>
      <c r="AL944" s="339" t="s">
        <v>735</v>
      </c>
      <c r="AM944" s="340"/>
      <c r="AN944" s="340"/>
      <c r="AO944" s="341"/>
      <c r="AP944" s="342" t="s">
        <v>735</v>
      </c>
      <c r="AQ944" s="342"/>
      <c r="AR944" s="342"/>
      <c r="AS944" s="342"/>
      <c r="AT944" s="342"/>
      <c r="AU944" s="342"/>
      <c r="AV944" s="342"/>
      <c r="AW944" s="342"/>
      <c r="AX944" s="342"/>
      <c r="AY944">
        <f t="shared" si="120"/>
        <v>1</v>
      </c>
    </row>
    <row r="945" spans="1:51" ht="107.25" customHeight="1">
      <c r="A945" s="358">
        <v>2</v>
      </c>
      <c r="B945" s="358">
        <v>1</v>
      </c>
      <c r="C945" s="328" t="s">
        <v>674</v>
      </c>
      <c r="D945" s="328"/>
      <c r="E945" s="328"/>
      <c r="F945" s="328"/>
      <c r="G945" s="328"/>
      <c r="H945" s="328"/>
      <c r="I945" s="328"/>
      <c r="J945" s="329" t="s">
        <v>637</v>
      </c>
      <c r="K945" s="330"/>
      <c r="L945" s="330"/>
      <c r="M945" s="330"/>
      <c r="N945" s="330"/>
      <c r="O945" s="330"/>
      <c r="P945" s="353" t="s">
        <v>717</v>
      </c>
      <c r="Q945" s="354"/>
      <c r="R945" s="354"/>
      <c r="S945" s="354"/>
      <c r="T945" s="354"/>
      <c r="U945" s="354"/>
      <c r="V945" s="354"/>
      <c r="W945" s="354"/>
      <c r="X945" s="354"/>
      <c r="Y945" s="332">
        <v>41</v>
      </c>
      <c r="Z945" s="333"/>
      <c r="AA945" s="333"/>
      <c r="AB945" s="334"/>
      <c r="AC945" s="335" t="s">
        <v>79</v>
      </c>
      <c r="AD945" s="336"/>
      <c r="AE945" s="336"/>
      <c r="AF945" s="336"/>
      <c r="AG945" s="336"/>
      <c r="AH945" s="351" t="s">
        <v>735</v>
      </c>
      <c r="AI945" s="352"/>
      <c r="AJ945" s="352"/>
      <c r="AK945" s="352"/>
      <c r="AL945" s="339" t="s">
        <v>735</v>
      </c>
      <c r="AM945" s="340"/>
      <c r="AN945" s="340"/>
      <c r="AO945" s="341"/>
      <c r="AP945" s="342" t="s">
        <v>735</v>
      </c>
      <c r="AQ945" s="342"/>
      <c r="AR945" s="342"/>
      <c r="AS945" s="342"/>
      <c r="AT945" s="342"/>
      <c r="AU945" s="342"/>
      <c r="AV945" s="342"/>
      <c r="AW945" s="342"/>
      <c r="AX945" s="342"/>
      <c r="AY945">
        <f>COUNTA($C$945)</f>
        <v>1</v>
      </c>
    </row>
    <row r="946" spans="1:51" ht="107.25" customHeight="1">
      <c r="A946" s="358">
        <v>3</v>
      </c>
      <c r="B946" s="358">
        <v>1</v>
      </c>
      <c r="C946" s="343" t="s">
        <v>675</v>
      </c>
      <c r="D946" s="328"/>
      <c r="E946" s="328"/>
      <c r="F946" s="328"/>
      <c r="G946" s="328"/>
      <c r="H946" s="328"/>
      <c r="I946" s="328"/>
      <c r="J946" s="329" t="s">
        <v>637</v>
      </c>
      <c r="K946" s="330"/>
      <c r="L946" s="330"/>
      <c r="M946" s="330"/>
      <c r="N946" s="330"/>
      <c r="O946" s="330"/>
      <c r="P946" s="353" t="s">
        <v>717</v>
      </c>
      <c r="Q946" s="354"/>
      <c r="R946" s="354"/>
      <c r="S946" s="354"/>
      <c r="T946" s="354"/>
      <c r="U946" s="354"/>
      <c r="V946" s="354"/>
      <c r="W946" s="354"/>
      <c r="X946" s="354"/>
      <c r="Y946" s="332">
        <v>34</v>
      </c>
      <c r="Z946" s="333"/>
      <c r="AA946" s="333"/>
      <c r="AB946" s="334"/>
      <c r="AC946" s="335" t="s">
        <v>79</v>
      </c>
      <c r="AD946" s="336"/>
      <c r="AE946" s="336"/>
      <c r="AF946" s="336"/>
      <c r="AG946" s="336"/>
      <c r="AH946" s="337" t="s">
        <v>735</v>
      </c>
      <c r="AI946" s="338"/>
      <c r="AJ946" s="338"/>
      <c r="AK946" s="338"/>
      <c r="AL946" s="339" t="s">
        <v>735</v>
      </c>
      <c r="AM946" s="340"/>
      <c r="AN946" s="340"/>
      <c r="AO946" s="341"/>
      <c r="AP946" s="342" t="s">
        <v>735</v>
      </c>
      <c r="AQ946" s="342"/>
      <c r="AR946" s="342"/>
      <c r="AS946" s="342"/>
      <c r="AT946" s="342"/>
      <c r="AU946" s="342"/>
      <c r="AV946" s="342"/>
      <c r="AW946" s="342"/>
      <c r="AX946" s="342"/>
      <c r="AY946">
        <f>COUNTA($C$946)</f>
        <v>1</v>
      </c>
    </row>
    <row r="947" spans="1:51" ht="107.25" customHeight="1">
      <c r="A947" s="358">
        <v>4</v>
      </c>
      <c r="B947" s="358">
        <v>1</v>
      </c>
      <c r="C947" s="343" t="s">
        <v>677</v>
      </c>
      <c r="D947" s="328"/>
      <c r="E947" s="328"/>
      <c r="F947" s="328"/>
      <c r="G947" s="328"/>
      <c r="H947" s="328"/>
      <c r="I947" s="328"/>
      <c r="J947" s="329" t="s">
        <v>637</v>
      </c>
      <c r="K947" s="330"/>
      <c r="L947" s="330"/>
      <c r="M947" s="330"/>
      <c r="N947" s="330"/>
      <c r="O947" s="330"/>
      <c r="P947" s="353" t="s">
        <v>717</v>
      </c>
      <c r="Q947" s="354"/>
      <c r="R947" s="354"/>
      <c r="S947" s="354"/>
      <c r="T947" s="354"/>
      <c r="U947" s="354"/>
      <c r="V947" s="354"/>
      <c r="W947" s="354"/>
      <c r="X947" s="354"/>
      <c r="Y947" s="332">
        <v>28</v>
      </c>
      <c r="Z947" s="333"/>
      <c r="AA947" s="333"/>
      <c r="AB947" s="334"/>
      <c r="AC947" s="335" t="s">
        <v>79</v>
      </c>
      <c r="AD947" s="336"/>
      <c r="AE947" s="336"/>
      <c r="AF947" s="336"/>
      <c r="AG947" s="336"/>
      <c r="AH947" s="337" t="s">
        <v>735</v>
      </c>
      <c r="AI947" s="338"/>
      <c r="AJ947" s="338"/>
      <c r="AK947" s="338"/>
      <c r="AL947" s="339" t="s">
        <v>735</v>
      </c>
      <c r="AM947" s="340"/>
      <c r="AN947" s="340"/>
      <c r="AO947" s="341"/>
      <c r="AP947" s="342" t="s">
        <v>735</v>
      </c>
      <c r="AQ947" s="342"/>
      <c r="AR947" s="342"/>
      <c r="AS947" s="342"/>
      <c r="AT947" s="342"/>
      <c r="AU947" s="342"/>
      <c r="AV947" s="342"/>
      <c r="AW947" s="342"/>
      <c r="AX947" s="342"/>
      <c r="AY947">
        <f>COUNTA($C$947)</f>
        <v>1</v>
      </c>
    </row>
    <row r="948" spans="1:51" ht="107.25" customHeight="1">
      <c r="A948" s="358">
        <v>5</v>
      </c>
      <c r="B948" s="358">
        <v>1</v>
      </c>
      <c r="C948" s="343" t="s">
        <v>678</v>
      </c>
      <c r="D948" s="328"/>
      <c r="E948" s="328"/>
      <c r="F948" s="328"/>
      <c r="G948" s="328"/>
      <c r="H948" s="328"/>
      <c r="I948" s="328"/>
      <c r="J948" s="329" t="s">
        <v>637</v>
      </c>
      <c r="K948" s="330"/>
      <c r="L948" s="330"/>
      <c r="M948" s="330"/>
      <c r="N948" s="330"/>
      <c r="O948" s="330"/>
      <c r="P948" s="353" t="s">
        <v>717</v>
      </c>
      <c r="Q948" s="354"/>
      <c r="R948" s="354"/>
      <c r="S948" s="354"/>
      <c r="T948" s="354"/>
      <c r="U948" s="354"/>
      <c r="V948" s="354"/>
      <c r="W948" s="354"/>
      <c r="X948" s="354"/>
      <c r="Y948" s="332">
        <v>28</v>
      </c>
      <c r="Z948" s="333"/>
      <c r="AA948" s="333"/>
      <c r="AB948" s="334"/>
      <c r="AC948" s="335" t="s">
        <v>79</v>
      </c>
      <c r="AD948" s="336"/>
      <c r="AE948" s="336"/>
      <c r="AF948" s="336"/>
      <c r="AG948" s="336"/>
      <c r="AH948" s="337" t="s">
        <v>735</v>
      </c>
      <c r="AI948" s="338"/>
      <c r="AJ948" s="338"/>
      <c r="AK948" s="338"/>
      <c r="AL948" s="339" t="s">
        <v>735</v>
      </c>
      <c r="AM948" s="340"/>
      <c r="AN948" s="340"/>
      <c r="AO948" s="341"/>
      <c r="AP948" s="342" t="s">
        <v>735</v>
      </c>
      <c r="AQ948" s="342"/>
      <c r="AR948" s="342"/>
      <c r="AS948" s="342"/>
      <c r="AT948" s="342"/>
      <c r="AU948" s="342"/>
      <c r="AV948" s="342"/>
      <c r="AW948" s="342"/>
      <c r="AX948" s="342"/>
      <c r="AY948">
        <f>COUNTA($C$948)</f>
        <v>1</v>
      </c>
    </row>
    <row r="949" spans="1:51" ht="107.25" customHeight="1">
      <c r="A949" s="358">
        <v>6</v>
      </c>
      <c r="B949" s="358">
        <v>1</v>
      </c>
      <c r="C949" s="343" t="s">
        <v>679</v>
      </c>
      <c r="D949" s="328"/>
      <c r="E949" s="328"/>
      <c r="F949" s="328"/>
      <c r="G949" s="328"/>
      <c r="H949" s="328"/>
      <c r="I949" s="328"/>
      <c r="J949" s="329" t="s">
        <v>637</v>
      </c>
      <c r="K949" s="330"/>
      <c r="L949" s="330"/>
      <c r="M949" s="330"/>
      <c r="N949" s="330"/>
      <c r="O949" s="330"/>
      <c r="P949" s="353" t="s">
        <v>717</v>
      </c>
      <c r="Q949" s="354"/>
      <c r="R949" s="354"/>
      <c r="S949" s="354"/>
      <c r="T949" s="354"/>
      <c r="U949" s="354"/>
      <c r="V949" s="354"/>
      <c r="W949" s="354"/>
      <c r="X949" s="354"/>
      <c r="Y949" s="332">
        <v>24</v>
      </c>
      <c r="Z949" s="333"/>
      <c r="AA949" s="333"/>
      <c r="AB949" s="334"/>
      <c r="AC949" s="335" t="s">
        <v>79</v>
      </c>
      <c r="AD949" s="336"/>
      <c r="AE949" s="336"/>
      <c r="AF949" s="336"/>
      <c r="AG949" s="336"/>
      <c r="AH949" s="337" t="s">
        <v>735</v>
      </c>
      <c r="AI949" s="338"/>
      <c r="AJ949" s="338"/>
      <c r="AK949" s="338"/>
      <c r="AL949" s="339" t="s">
        <v>735</v>
      </c>
      <c r="AM949" s="340"/>
      <c r="AN949" s="340"/>
      <c r="AO949" s="341"/>
      <c r="AP949" s="342" t="s">
        <v>735</v>
      </c>
      <c r="AQ949" s="342"/>
      <c r="AR949" s="342"/>
      <c r="AS949" s="342"/>
      <c r="AT949" s="342"/>
      <c r="AU949" s="342"/>
      <c r="AV949" s="342"/>
      <c r="AW949" s="342"/>
      <c r="AX949" s="342"/>
      <c r="AY949">
        <f>COUNTA($C$949)</f>
        <v>1</v>
      </c>
    </row>
    <row r="950" spans="1:51" ht="107.25" customHeight="1">
      <c r="A950" s="358">
        <v>7</v>
      </c>
      <c r="B950" s="358">
        <v>1</v>
      </c>
      <c r="C950" s="343" t="s">
        <v>680</v>
      </c>
      <c r="D950" s="328"/>
      <c r="E950" s="328"/>
      <c r="F950" s="328"/>
      <c r="G950" s="328"/>
      <c r="H950" s="328"/>
      <c r="I950" s="328"/>
      <c r="J950" s="329" t="s">
        <v>637</v>
      </c>
      <c r="K950" s="330"/>
      <c r="L950" s="330"/>
      <c r="M950" s="330"/>
      <c r="N950" s="330"/>
      <c r="O950" s="330"/>
      <c r="P950" s="353" t="s">
        <v>717</v>
      </c>
      <c r="Q950" s="354"/>
      <c r="R950" s="354"/>
      <c r="S950" s="354"/>
      <c r="T950" s="354"/>
      <c r="U950" s="354"/>
      <c r="V950" s="354"/>
      <c r="W950" s="354"/>
      <c r="X950" s="354"/>
      <c r="Y950" s="332">
        <v>23</v>
      </c>
      <c r="Z950" s="333"/>
      <c r="AA950" s="333"/>
      <c r="AB950" s="334"/>
      <c r="AC950" s="335" t="s">
        <v>79</v>
      </c>
      <c r="AD950" s="336"/>
      <c r="AE950" s="336"/>
      <c r="AF950" s="336"/>
      <c r="AG950" s="336"/>
      <c r="AH950" s="337" t="s">
        <v>735</v>
      </c>
      <c r="AI950" s="338"/>
      <c r="AJ950" s="338"/>
      <c r="AK950" s="338"/>
      <c r="AL950" s="339" t="s">
        <v>735</v>
      </c>
      <c r="AM950" s="340"/>
      <c r="AN950" s="340"/>
      <c r="AO950" s="341"/>
      <c r="AP950" s="342" t="s">
        <v>735</v>
      </c>
      <c r="AQ950" s="342"/>
      <c r="AR950" s="342"/>
      <c r="AS950" s="342"/>
      <c r="AT950" s="342"/>
      <c r="AU950" s="342"/>
      <c r="AV950" s="342"/>
      <c r="AW950" s="342"/>
      <c r="AX950" s="342"/>
      <c r="AY950">
        <f>COUNTA($C$950)</f>
        <v>1</v>
      </c>
    </row>
    <row r="951" spans="1:51" ht="107.25" customHeight="1">
      <c r="A951" s="358">
        <v>8</v>
      </c>
      <c r="B951" s="358">
        <v>1</v>
      </c>
      <c r="C951" s="343" t="s">
        <v>676</v>
      </c>
      <c r="D951" s="328"/>
      <c r="E951" s="328"/>
      <c r="F951" s="328"/>
      <c r="G951" s="328"/>
      <c r="H951" s="328"/>
      <c r="I951" s="328"/>
      <c r="J951" s="329" t="s">
        <v>637</v>
      </c>
      <c r="K951" s="330"/>
      <c r="L951" s="330"/>
      <c r="M951" s="330"/>
      <c r="N951" s="330"/>
      <c r="O951" s="330"/>
      <c r="P951" s="353" t="s">
        <v>717</v>
      </c>
      <c r="Q951" s="354"/>
      <c r="R951" s="354"/>
      <c r="S951" s="354"/>
      <c r="T951" s="354"/>
      <c r="U951" s="354"/>
      <c r="V951" s="354"/>
      <c r="W951" s="354"/>
      <c r="X951" s="354"/>
      <c r="Y951" s="332">
        <v>23</v>
      </c>
      <c r="Z951" s="333"/>
      <c r="AA951" s="333"/>
      <c r="AB951" s="334"/>
      <c r="AC951" s="335" t="s">
        <v>79</v>
      </c>
      <c r="AD951" s="336"/>
      <c r="AE951" s="336"/>
      <c r="AF951" s="336"/>
      <c r="AG951" s="336"/>
      <c r="AH951" s="337" t="s">
        <v>735</v>
      </c>
      <c r="AI951" s="338"/>
      <c r="AJ951" s="338"/>
      <c r="AK951" s="338"/>
      <c r="AL951" s="339" t="s">
        <v>735</v>
      </c>
      <c r="AM951" s="340"/>
      <c r="AN951" s="340"/>
      <c r="AO951" s="341"/>
      <c r="AP951" s="342" t="s">
        <v>735</v>
      </c>
      <c r="AQ951" s="342"/>
      <c r="AR951" s="342"/>
      <c r="AS951" s="342"/>
      <c r="AT951" s="342"/>
      <c r="AU951" s="342"/>
      <c r="AV951" s="342"/>
      <c r="AW951" s="342"/>
      <c r="AX951" s="342"/>
      <c r="AY951">
        <f>COUNTA($C$951)</f>
        <v>1</v>
      </c>
    </row>
    <row r="952" spans="1:51" ht="107.25" customHeight="1">
      <c r="A952" s="358">
        <v>9</v>
      </c>
      <c r="B952" s="358">
        <v>1</v>
      </c>
      <c r="C952" s="343" t="s">
        <v>681</v>
      </c>
      <c r="D952" s="328"/>
      <c r="E952" s="328"/>
      <c r="F952" s="328"/>
      <c r="G952" s="328"/>
      <c r="H952" s="328"/>
      <c r="I952" s="328"/>
      <c r="J952" s="329" t="s">
        <v>637</v>
      </c>
      <c r="K952" s="330"/>
      <c r="L952" s="330"/>
      <c r="M952" s="330"/>
      <c r="N952" s="330"/>
      <c r="O952" s="330"/>
      <c r="P952" s="353" t="s">
        <v>717</v>
      </c>
      <c r="Q952" s="354"/>
      <c r="R952" s="354"/>
      <c r="S952" s="354"/>
      <c r="T952" s="354"/>
      <c r="U952" s="354"/>
      <c r="V952" s="354"/>
      <c r="W952" s="354"/>
      <c r="X952" s="354"/>
      <c r="Y952" s="332">
        <v>21</v>
      </c>
      <c r="Z952" s="333"/>
      <c r="AA952" s="333"/>
      <c r="AB952" s="334"/>
      <c r="AC952" s="335" t="s">
        <v>79</v>
      </c>
      <c r="AD952" s="336"/>
      <c r="AE952" s="336"/>
      <c r="AF952" s="336"/>
      <c r="AG952" s="336"/>
      <c r="AH952" s="337" t="s">
        <v>735</v>
      </c>
      <c r="AI952" s="338"/>
      <c r="AJ952" s="338"/>
      <c r="AK952" s="338"/>
      <c r="AL952" s="339" t="s">
        <v>735</v>
      </c>
      <c r="AM952" s="340"/>
      <c r="AN952" s="340"/>
      <c r="AO952" s="341"/>
      <c r="AP952" s="342" t="s">
        <v>735</v>
      </c>
      <c r="AQ952" s="342"/>
      <c r="AR952" s="342"/>
      <c r="AS952" s="342"/>
      <c r="AT952" s="342"/>
      <c r="AU952" s="342"/>
      <c r="AV952" s="342"/>
      <c r="AW952" s="342"/>
      <c r="AX952" s="342"/>
      <c r="AY952">
        <f>COUNTA($C$952)</f>
        <v>1</v>
      </c>
    </row>
    <row r="953" spans="1:51" ht="107.25" customHeight="1">
      <c r="A953" s="358">
        <v>10</v>
      </c>
      <c r="B953" s="358">
        <v>1</v>
      </c>
      <c r="C953" s="328" t="s">
        <v>682</v>
      </c>
      <c r="D953" s="328"/>
      <c r="E953" s="328"/>
      <c r="F953" s="328"/>
      <c r="G953" s="328"/>
      <c r="H953" s="328"/>
      <c r="I953" s="328"/>
      <c r="J953" s="329" t="s">
        <v>637</v>
      </c>
      <c r="K953" s="330"/>
      <c r="L953" s="330"/>
      <c r="M953" s="330"/>
      <c r="N953" s="330"/>
      <c r="O953" s="330"/>
      <c r="P953" s="353" t="s">
        <v>717</v>
      </c>
      <c r="Q953" s="354"/>
      <c r="R953" s="354"/>
      <c r="S953" s="354"/>
      <c r="T953" s="354"/>
      <c r="U953" s="354"/>
      <c r="V953" s="354"/>
      <c r="W953" s="354"/>
      <c r="X953" s="354"/>
      <c r="Y953" s="332">
        <v>17</v>
      </c>
      <c r="Z953" s="333"/>
      <c r="AA953" s="333"/>
      <c r="AB953" s="334"/>
      <c r="AC953" s="335" t="s">
        <v>79</v>
      </c>
      <c r="AD953" s="336"/>
      <c r="AE953" s="336"/>
      <c r="AF953" s="336"/>
      <c r="AG953" s="336"/>
      <c r="AH953" s="337" t="s">
        <v>735</v>
      </c>
      <c r="AI953" s="338"/>
      <c r="AJ953" s="338"/>
      <c r="AK953" s="338"/>
      <c r="AL953" s="339" t="s">
        <v>735</v>
      </c>
      <c r="AM953" s="340"/>
      <c r="AN953" s="340"/>
      <c r="AO953" s="341"/>
      <c r="AP953" s="342" t="s">
        <v>735</v>
      </c>
      <c r="AQ953" s="342"/>
      <c r="AR953" s="342"/>
      <c r="AS953" s="342"/>
      <c r="AT953" s="342"/>
      <c r="AU953" s="342"/>
      <c r="AV953" s="342"/>
      <c r="AW953" s="342"/>
      <c r="AX953" s="342"/>
      <c r="AY953">
        <f>COUNTA($C$953)</f>
        <v>1</v>
      </c>
    </row>
    <row r="954" spans="1:51" ht="30" hidden="1" customHeight="1">
      <c r="A954" s="358">
        <v>11</v>
      </c>
      <c r="B954" s="35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c r="A955" s="358">
        <v>12</v>
      </c>
      <c r="B955" s="35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c r="A956" s="358">
        <v>13</v>
      </c>
      <c r="B956" s="35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c r="A957" s="358">
        <v>14</v>
      </c>
      <c r="B957" s="35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c r="A958" s="358">
        <v>15</v>
      </c>
      <c r="B958" s="35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c r="A959" s="358">
        <v>16</v>
      </c>
      <c r="B959" s="35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c r="A960" s="358">
        <v>17</v>
      </c>
      <c r="B960" s="35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c r="A961" s="358">
        <v>18</v>
      </c>
      <c r="B961" s="35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c r="A962" s="358">
        <v>19</v>
      </c>
      <c r="B962" s="35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c r="A963" s="358">
        <v>20</v>
      </c>
      <c r="B963" s="35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c r="A964" s="358">
        <v>21</v>
      </c>
      <c r="B964" s="35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c r="A965" s="358">
        <v>22</v>
      </c>
      <c r="B965" s="35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c r="A966" s="358">
        <v>23</v>
      </c>
      <c r="B966" s="35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c r="A967" s="358">
        <v>24</v>
      </c>
      <c r="B967" s="35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c r="A968" s="358">
        <v>25</v>
      </c>
      <c r="B968" s="35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c r="A969" s="358">
        <v>26</v>
      </c>
      <c r="B969" s="35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c r="A970" s="358">
        <v>27</v>
      </c>
      <c r="B970" s="35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c r="A971" s="358">
        <v>28</v>
      </c>
      <c r="B971" s="35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c r="A972" s="358">
        <v>29</v>
      </c>
      <c r="B972" s="35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c r="A973" s="358">
        <v>30</v>
      </c>
      <c r="B973" s="35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c r="A977" s="358">
        <v>1</v>
      </c>
      <c r="B977" s="358">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c r="A978" s="358">
        <v>2</v>
      </c>
      <c r="B978" s="358">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c r="A979" s="358">
        <v>3</v>
      </c>
      <c r="B979" s="358">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c r="A980" s="358">
        <v>4</v>
      </c>
      <c r="B980" s="358">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c r="A981" s="358">
        <v>5</v>
      </c>
      <c r="B981" s="358">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c r="A982" s="358">
        <v>6</v>
      </c>
      <c r="B982" s="358">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c r="A983" s="358">
        <v>7</v>
      </c>
      <c r="B983" s="358">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c r="A984" s="358">
        <v>8</v>
      </c>
      <c r="B984" s="358">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c r="A985" s="358">
        <v>9</v>
      </c>
      <c r="B985" s="358">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c r="A986" s="358">
        <v>10</v>
      </c>
      <c r="B986" s="358">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c r="A987" s="358">
        <v>11</v>
      </c>
      <c r="B987" s="358">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c r="A988" s="358">
        <v>12</v>
      </c>
      <c r="B988" s="35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c r="A989" s="358">
        <v>13</v>
      </c>
      <c r="B989" s="35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c r="A990" s="358">
        <v>14</v>
      </c>
      <c r="B990" s="35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c r="A991" s="358">
        <v>15</v>
      </c>
      <c r="B991" s="35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c r="A992" s="358">
        <v>16</v>
      </c>
      <c r="B992" s="35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c r="A993" s="358">
        <v>17</v>
      </c>
      <c r="B993" s="35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c r="A994" s="358">
        <v>18</v>
      </c>
      <c r="B994" s="35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c r="A995" s="358">
        <v>19</v>
      </c>
      <c r="B995" s="35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c r="A996" s="358">
        <v>20</v>
      </c>
      <c r="B996" s="35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c r="A997" s="358">
        <v>21</v>
      </c>
      <c r="B997" s="35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c r="A998" s="358">
        <v>22</v>
      </c>
      <c r="B998" s="35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c r="A999" s="358">
        <v>23</v>
      </c>
      <c r="B999" s="35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c r="A1000" s="358">
        <v>24</v>
      </c>
      <c r="B1000" s="35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c r="A1001" s="358">
        <v>25</v>
      </c>
      <c r="B1001" s="35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c r="A1002" s="358">
        <v>26</v>
      </c>
      <c r="B1002" s="35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c r="A1003" s="358">
        <v>27</v>
      </c>
      <c r="B1003" s="35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c r="A1004" s="358">
        <v>28</v>
      </c>
      <c r="B1004" s="35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c r="A1005" s="358">
        <v>29</v>
      </c>
      <c r="B1005" s="35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c r="A1006" s="358">
        <v>30</v>
      </c>
      <c r="B1006" s="35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c r="A1010" s="358">
        <v>1</v>
      </c>
      <c r="B1010" s="358">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c r="A1011" s="358">
        <v>2</v>
      </c>
      <c r="B1011" s="358">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c r="A1012" s="358">
        <v>3</v>
      </c>
      <c r="B1012" s="358">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c r="A1013" s="358">
        <v>4</v>
      </c>
      <c r="B1013" s="358">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c r="A1014" s="358">
        <v>5</v>
      </c>
      <c r="B1014" s="358">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c r="A1015" s="358">
        <v>6</v>
      </c>
      <c r="B1015" s="358">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c r="A1016" s="358">
        <v>7</v>
      </c>
      <c r="B1016" s="358">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c r="A1017" s="358">
        <v>8</v>
      </c>
      <c r="B1017" s="358">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c r="A1018" s="358">
        <v>9</v>
      </c>
      <c r="B1018" s="358">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c r="A1019" s="358">
        <v>10</v>
      </c>
      <c r="B1019" s="358">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c r="A1020" s="358">
        <v>11</v>
      </c>
      <c r="B1020" s="358">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c r="A1021" s="358">
        <v>12</v>
      </c>
      <c r="B1021" s="35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c r="A1022" s="358">
        <v>13</v>
      </c>
      <c r="B1022" s="358">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c r="A1023" s="358">
        <v>14</v>
      </c>
      <c r="B1023" s="358">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c r="A1024" s="358">
        <v>15</v>
      </c>
      <c r="B1024" s="35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c r="A1025" s="358">
        <v>16</v>
      </c>
      <c r="B1025" s="35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c r="A1026" s="358">
        <v>17</v>
      </c>
      <c r="B1026" s="35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c r="A1027" s="358">
        <v>18</v>
      </c>
      <c r="B1027" s="35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c r="A1028" s="358">
        <v>19</v>
      </c>
      <c r="B1028" s="35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c r="A1029" s="358">
        <v>20</v>
      </c>
      <c r="B1029" s="35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c r="A1030" s="358">
        <v>21</v>
      </c>
      <c r="B1030" s="35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c r="A1031" s="358">
        <v>22</v>
      </c>
      <c r="B1031" s="35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c r="A1032" s="358">
        <v>23</v>
      </c>
      <c r="B1032" s="35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c r="A1033" s="358">
        <v>24</v>
      </c>
      <c r="B1033" s="35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c r="A1034" s="358">
        <v>25</v>
      </c>
      <c r="B1034" s="35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c r="A1035" s="358">
        <v>26</v>
      </c>
      <c r="B1035" s="35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c r="A1036" s="358">
        <v>27</v>
      </c>
      <c r="B1036" s="35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c r="A1037" s="358">
        <v>28</v>
      </c>
      <c r="B1037" s="35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c r="A1038" s="358">
        <v>29</v>
      </c>
      <c r="B1038" s="35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c r="A1039" s="358">
        <v>30</v>
      </c>
      <c r="B1039" s="35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c r="A1043" s="358">
        <v>1</v>
      </c>
      <c r="B1043" s="358">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c r="A1044" s="358">
        <v>2</v>
      </c>
      <c r="B1044" s="358">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c r="A1045" s="358">
        <v>3</v>
      </c>
      <c r="B1045" s="358">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c r="A1046" s="358">
        <v>4</v>
      </c>
      <c r="B1046" s="358">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c r="A1047" s="358">
        <v>5</v>
      </c>
      <c r="B1047" s="358">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c r="A1048" s="358">
        <v>6</v>
      </c>
      <c r="B1048" s="358">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c r="A1049" s="358">
        <v>7</v>
      </c>
      <c r="B1049" s="358">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c r="A1050" s="358">
        <v>8</v>
      </c>
      <c r="B1050" s="358">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c r="A1051" s="358">
        <v>9</v>
      </c>
      <c r="B1051" s="358">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c r="A1052" s="358">
        <v>10</v>
      </c>
      <c r="B1052" s="358">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c r="A1053" s="358">
        <v>11</v>
      </c>
      <c r="B1053" s="35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c r="A1054" s="358">
        <v>12</v>
      </c>
      <c r="B1054" s="35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c r="A1055" s="358">
        <v>13</v>
      </c>
      <c r="B1055" s="35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c r="A1056" s="358">
        <v>14</v>
      </c>
      <c r="B1056" s="35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c r="A1057" s="358">
        <v>15</v>
      </c>
      <c r="B1057" s="35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c r="A1058" s="358">
        <v>16</v>
      </c>
      <c r="B1058" s="35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c r="A1059" s="358">
        <v>17</v>
      </c>
      <c r="B1059" s="35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c r="A1060" s="358">
        <v>18</v>
      </c>
      <c r="B1060" s="35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c r="A1061" s="358">
        <v>19</v>
      </c>
      <c r="B1061" s="35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c r="A1062" s="358">
        <v>20</v>
      </c>
      <c r="B1062" s="35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c r="A1063" s="358">
        <v>21</v>
      </c>
      <c r="B1063" s="35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c r="A1064" s="358">
        <v>22</v>
      </c>
      <c r="B1064" s="35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c r="A1065" s="358">
        <v>23</v>
      </c>
      <c r="B1065" s="35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c r="A1066" s="358">
        <v>24</v>
      </c>
      <c r="B1066" s="35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c r="A1067" s="358">
        <v>25</v>
      </c>
      <c r="B1067" s="35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c r="A1068" s="358">
        <v>26</v>
      </c>
      <c r="B1068" s="35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c r="A1069" s="358">
        <v>27</v>
      </c>
      <c r="B1069" s="35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c r="A1070" s="358">
        <v>28</v>
      </c>
      <c r="B1070" s="35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c r="A1071" s="358">
        <v>29</v>
      </c>
      <c r="B1071" s="35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c r="A1072" s="358">
        <v>30</v>
      </c>
      <c r="B1072" s="35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c r="A1076" s="358">
        <v>1</v>
      </c>
      <c r="B1076" s="358">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c r="A1077" s="358">
        <v>2</v>
      </c>
      <c r="B1077" s="35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c r="A1078" s="358">
        <v>3</v>
      </c>
      <c r="B1078" s="35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c r="A1079" s="358">
        <v>4</v>
      </c>
      <c r="B1079" s="35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c r="A1080" s="358">
        <v>5</v>
      </c>
      <c r="B1080" s="35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c r="A1081" s="358">
        <v>6</v>
      </c>
      <c r="B1081" s="35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c r="A1082" s="358">
        <v>7</v>
      </c>
      <c r="B1082" s="35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c r="A1083" s="358">
        <v>8</v>
      </c>
      <c r="B1083" s="35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c r="A1084" s="358">
        <v>9</v>
      </c>
      <c r="B1084" s="35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c r="A1085" s="358">
        <v>10</v>
      </c>
      <c r="B1085" s="35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c r="A1086" s="358">
        <v>11</v>
      </c>
      <c r="B1086" s="35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c r="A1087" s="358">
        <v>12</v>
      </c>
      <c r="B1087" s="35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c r="A1088" s="358">
        <v>13</v>
      </c>
      <c r="B1088" s="35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c r="A1089" s="358">
        <v>14</v>
      </c>
      <c r="B1089" s="35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c r="A1090" s="358">
        <v>15</v>
      </c>
      <c r="B1090" s="35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c r="A1091" s="358">
        <v>16</v>
      </c>
      <c r="B1091" s="35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c r="A1092" s="358">
        <v>17</v>
      </c>
      <c r="B1092" s="35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c r="A1093" s="358">
        <v>18</v>
      </c>
      <c r="B1093" s="35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c r="A1094" s="358">
        <v>19</v>
      </c>
      <c r="B1094" s="35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c r="A1095" s="358">
        <v>20</v>
      </c>
      <c r="B1095" s="35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c r="A1096" s="358">
        <v>21</v>
      </c>
      <c r="B1096" s="35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c r="A1097" s="358">
        <v>22</v>
      </c>
      <c r="B1097" s="35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c r="A1098" s="358">
        <v>23</v>
      </c>
      <c r="B1098" s="35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c r="A1099" s="358">
        <v>24</v>
      </c>
      <c r="B1099" s="35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c r="A1100" s="358">
        <v>25</v>
      </c>
      <c r="B1100" s="35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c r="A1101" s="358">
        <v>26</v>
      </c>
      <c r="B1101" s="35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c r="A1102" s="358">
        <v>27</v>
      </c>
      <c r="B1102" s="35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c r="A1103" s="358">
        <v>28</v>
      </c>
      <c r="B1103" s="35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c r="A1104" s="358">
        <v>29</v>
      </c>
      <c r="B1104" s="35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c r="A1105" s="358">
        <v>30</v>
      </c>
      <c r="B1105" s="35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c r="A1106" s="359" t="s">
        <v>248</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c r="A1109" s="358"/>
      <c r="B1109" s="358"/>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249</v>
      </c>
      <c r="AQ1109" s="350"/>
      <c r="AR1109" s="350"/>
      <c r="AS1109" s="350"/>
      <c r="AT1109" s="350"/>
      <c r="AU1109" s="350"/>
      <c r="AV1109" s="350"/>
      <c r="AW1109" s="350"/>
      <c r="AX1109" s="350"/>
    </row>
    <row r="1110" spans="1:51" ht="30" hidden="1" customHeight="1">
      <c r="A1110" s="358">
        <v>1</v>
      </c>
      <c r="B1110" s="358">
        <v>1</v>
      </c>
      <c r="C1110" s="356"/>
      <c r="D1110" s="356"/>
      <c r="E1110" s="357"/>
      <c r="F1110" s="357"/>
      <c r="G1110" s="357"/>
      <c r="H1110" s="357"/>
      <c r="I1110" s="357"/>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c r="A1111" s="358">
        <v>2</v>
      </c>
      <c r="B1111" s="358">
        <v>1</v>
      </c>
      <c r="C1111" s="356"/>
      <c r="D1111" s="356"/>
      <c r="E1111" s="357"/>
      <c r="F1111" s="357"/>
      <c r="G1111" s="357"/>
      <c r="H1111" s="357"/>
      <c r="I1111" s="35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c r="A1112" s="358">
        <v>3</v>
      </c>
      <c r="B1112" s="358">
        <v>1</v>
      </c>
      <c r="C1112" s="356"/>
      <c r="D1112" s="356"/>
      <c r="E1112" s="357"/>
      <c r="F1112" s="357"/>
      <c r="G1112" s="357"/>
      <c r="H1112" s="357"/>
      <c r="I1112" s="35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c r="A1113" s="358">
        <v>4</v>
      </c>
      <c r="B1113" s="358">
        <v>1</v>
      </c>
      <c r="C1113" s="356"/>
      <c r="D1113" s="356"/>
      <c r="E1113" s="357"/>
      <c r="F1113" s="357"/>
      <c r="G1113" s="357"/>
      <c r="H1113" s="357"/>
      <c r="I1113" s="35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c r="A1114" s="358">
        <v>5</v>
      </c>
      <c r="B1114" s="358">
        <v>1</v>
      </c>
      <c r="C1114" s="356"/>
      <c r="D1114" s="356"/>
      <c r="E1114" s="357"/>
      <c r="F1114" s="357"/>
      <c r="G1114" s="357"/>
      <c r="H1114" s="357"/>
      <c r="I1114" s="35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c r="A1115" s="358">
        <v>6</v>
      </c>
      <c r="B1115" s="358">
        <v>1</v>
      </c>
      <c r="C1115" s="356"/>
      <c r="D1115" s="356"/>
      <c r="E1115" s="357"/>
      <c r="F1115" s="357"/>
      <c r="G1115" s="357"/>
      <c r="H1115" s="357"/>
      <c r="I1115" s="35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c r="A1116" s="358">
        <v>7</v>
      </c>
      <c r="B1116" s="358">
        <v>1</v>
      </c>
      <c r="C1116" s="356"/>
      <c r="D1116" s="356"/>
      <c r="E1116" s="357"/>
      <c r="F1116" s="357"/>
      <c r="G1116" s="357"/>
      <c r="H1116" s="357"/>
      <c r="I1116" s="35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c r="A1117" s="358">
        <v>8</v>
      </c>
      <c r="B1117" s="358">
        <v>1</v>
      </c>
      <c r="C1117" s="356"/>
      <c r="D1117" s="356"/>
      <c r="E1117" s="357"/>
      <c r="F1117" s="357"/>
      <c r="G1117" s="357"/>
      <c r="H1117" s="357"/>
      <c r="I1117" s="35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c r="A1118" s="358">
        <v>9</v>
      </c>
      <c r="B1118" s="358">
        <v>1</v>
      </c>
      <c r="C1118" s="356"/>
      <c r="D1118" s="356"/>
      <c r="E1118" s="357"/>
      <c r="F1118" s="357"/>
      <c r="G1118" s="357"/>
      <c r="H1118" s="357"/>
      <c r="I1118" s="35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c r="A1119" s="358">
        <v>10</v>
      </c>
      <c r="B1119" s="358">
        <v>1</v>
      </c>
      <c r="C1119" s="356"/>
      <c r="D1119" s="356"/>
      <c r="E1119" s="357"/>
      <c r="F1119" s="357"/>
      <c r="G1119" s="357"/>
      <c r="H1119" s="357"/>
      <c r="I1119" s="35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c r="A1120" s="358">
        <v>11</v>
      </c>
      <c r="B1120" s="358">
        <v>1</v>
      </c>
      <c r="C1120" s="356"/>
      <c r="D1120" s="356"/>
      <c r="E1120" s="357"/>
      <c r="F1120" s="357"/>
      <c r="G1120" s="357"/>
      <c r="H1120" s="357"/>
      <c r="I1120" s="35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c r="A1121" s="358">
        <v>12</v>
      </c>
      <c r="B1121" s="358">
        <v>1</v>
      </c>
      <c r="C1121" s="356"/>
      <c r="D1121" s="356"/>
      <c r="E1121" s="357"/>
      <c r="F1121" s="357"/>
      <c r="G1121" s="357"/>
      <c r="H1121" s="357"/>
      <c r="I1121" s="35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c r="A1122" s="358">
        <v>13</v>
      </c>
      <c r="B1122" s="358">
        <v>1</v>
      </c>
      <c r="C1122" s="356"/>
      <c r="D1122" s="356"/>
      <c r="E1122" s="357"/>
      <c r="F1122" s="357"/>
      <c r="G1122" s="357"/>
      <c r="H1122" s="357"/>
      <c r="I1122" s="35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c r="A1123" s="358">
        <v>14</v>
      </c>
      <c r="B1123" s="358">
        <v>1</v>
      </c>
      <c r="C1123" s="356"/>
      <c r="D1123" s="356"/>
      <c r="E1123" s="357"/>
      <c r="F1123" s="357"/>
      <c r="G1123" s="357"/>
      <c r="H1123" s="357"/>
      <c r="I1123" s="35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c r="A1124" s="358">
        <v>15</v>
      </c>
      <c r="B1124" s="358">
        <v>1</v>
      </c>
      <c r="C1124" s="356"/>
      <c r="D1124" s="356"/>
      <c r="E1124" s="357"/>
      <c r="F1124" s="357"/>
      <c r="G1124" s="357"/>
      <c r="H1124" s="357"/>
      <c r="I1124" s="35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c r="A1125" s="358">
        <v>16</v>
      </c>
      <c r="B1125" s="358">
        <v>1</v>
      </c>
      <c r="C1125" s="356"/>
      <c r="D1125" s="356"/>
      <c r="E1125" s="357"/>
      <c r="F1125" s="357"/>
      <c r="G1125" s="357"/>
      <c r="H1125" s="357"/>
      <c r="I1125" s="35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c r="A1126" s="358">
        <v>17</v>
      </c>
      <c r="B1126" s="358">
        <v>1</v>
      </c>
      <c r="C1126" s="356"/>
      <c r="D1126" s="356"/>
      <c r="E1126" s="357"/>
      <c r="F1126" s="357"/>
      <c r="G1126" s="357"/>
      <c r="H1126" s="357"/>
      <c r="I1126" s="35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c r="A1127" s="358">
        <v>18</v>
      </c>
      <c r="B1127" s="358">
        <v>1</v>
      </c>
      <c r="C1127" s="356"/>
      <c r="D1127" s="356"/>
      <c r="E1127" s="135"/>
      <c r="F1127" s="357"/>
      <c r="G1127" s="357"/>
      <c r="H1127" s="357"/>
      <c r="I1127" s="35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c r="A1128" s="358">
        <v>19</v>
      </c>
      <c r="B1128" s="358">
        <v>1</v>
      </c>
      <c r="C1128" s="356"/>
      <c r="D1128" s="356"/>
      <c r="E1128" s="357"/>
      <c r="F1128" s="357"/>
      <c r="G1128" s="357"/>
      <c r="H1128" s="357"/>
      <c r="I1128" s="35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c r="A1129" s="358">
        <v>20</v>
      </c>
      <c r="B1129" s="358">
        <v>1</v>
      </c>
      <c r="C1129" s="356"/>
      <c r="D1129" s="356"/>
      <c r="E1129" s="357"/>
      <c r="F1129" s="357"/>
      <c r="G1129" s="357"/>
      <c r="H1129" s="357"/>
      <c r="I1129" s="35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c r="A1130" s="358">
        <v>21</v>
      </c>
      <c r="B1130" s="358">
        <v>1</v>
      </c>
      <c r="C1130" s="356"/>
      <c r="D1130" s="356"/>
      <c r="E1130" s="357"/>
      <c r="F1130" s="357"/>
      <c r="G1130" s="357"/>
      <c r="H1130" s="357"/>
      <c r="I1130" s="35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c r="A1131" s="358">
        <v>22</v>
      </c>
      <c r="B1131" s="358">
        <v>1</v>
      </c>
      <c r="C1131" s="356"/>
      <c r="D1131" s="356"/>
      <c r="E1131" s="357"/>
      <c r="F1131" s="357"/>
      <c r="G1131" s="357"/>
      <c r="H1131" s="357"/>
      <c r="I1131" s="35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c r="A1132" s="358">
        <v>23</v>
      </c>
      <c r="B1132" s="358">
        <v>1</v>
      </c>
      <c r="C1132" s="356"/>
      <c r="D1132" s="356"/>
      <c r="E1132" s="357"/>
      <c r="F1132" s="357"/>
      <c r="G1132" s="357"/>
      <c r="H1132" s="357"/>
      <c r="I1132" s="35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c r="A1133" s="358">
        <v>24</v>
      </c>
      <c r="B1133" s="358">
        <v>1</v>
      </c>
      <c r="C1133" s="356"/>
      <c r="D1133" s="356"/>
      <c r="E1133" s="357"/>
      <c r="F1133" s="357"/>
      <c r="G1133" s="357"/>
      <c r="H1133" s="357"/>
      <c r="I1133" s="35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c r="A1134" s="358">
        <v>25</v>
      </c>
      <c r="B1134" s="358">
        <v>1</v>
      </c>
      <c r="C1134" s="356"/>
      <c r="D1134" s="356"/>
      <c r="E1134" s="357"/>
      <c r="F1134" s="357"/>
      <c r="G1134" s="357"/>
      <c r="H1134" s="357"/>
      <c r="I1134" s="35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c r="A1135" s="358">
        <v>26</v>
      </c>
      <c r="B1135" s="358">
        <v>1</v>
      </c>
      <c r="C1135" s="356"/>
      <c r="D1135" s="356"/>
      <c r="E1135" s="357"/>
      <c r="F1135" s="357"/>
      <c r="G1135" s="357"/>
      <c r="H1135" s="357"/>
      <c r="I1135" s="35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c r="A1136" s="358">
        <v>27</v>
      </c>
      <c r="B1136" s="358">
        <v>1</v>
      </c>
      <c r="C1136" s="356"/>
      <c r="D1136" s="356"/>
      <c r="E1136" s="357"/>
      <c r="F1136" s="357"/>
      <c r="G1136" s="357"/>
      <c r="H1136" s="357"/>
      <c r="I1136" s="35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c r="A1137" s="358">
        <v>28</v>
      </c>
      <c r="B1137" s="358">
        <v>1</v>
      </c>
      <c r="C1137" s="356"/>
      <c r="D1137" s="356"/>
      <c r="E1137" s="357"/>
      <c r="F1137" s="357"/>
      <c r="G1137" s="357"/>
      <c r="H1137" s="357"/>
      <c r="I1137" s="35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c r="A1138" s="358">
        <v>29</v>
      </c>
      <c r="B1138" s="358">
        <v>1</v>
      </c>
      <c r="C1138" s="356"/>
      <c r="D1138" s="356"/>
      <c r="E1138" s="357"/>
      <c r="F1138" s="357"/>
      <c r="G1138" s="357"/>
      <c r="H1138" s="357"/>
      <c r="I1138" s="35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c r="A1139" s="358">
        <v>30</v>
      </c>
      <c r="B1139" s="358">
        <v>1</v>
      </c>
      <c r="C1139" s="356"/>
      <c r="D1139" s="356"/>
      <c r="E1139" s="357"/>
      <c r="F1139" s="357"/>
      <c r="G1139" s="357"/>
      <c r="H1139" s="357"/>
      <c r="I1139" s="35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9" priority="13947">
      <formula>IF(RIGHT(TEXT(P18,"0.#"),1)=".",FALSE,TRUE)</formula>
    </cfRule>
    <cfRule type="expression" dxfId="2128" priority="13948">
      <formula>IF(RIGHT(TEXT(P18,"0.#"),1)=".",TRUE,FALSE)</formula>
    </cfRule>
  </conditionalFormatting>
  <conditionalFormatting sqref="Y790">
    <cfRule type="expression" dxfId="2127" priority="13943">
      <formula>IF(RIGHT(TEXT(Y790,"0.#"),1)=".",FALSE,TRUE)</formula>
    </cfRule>
    <cfRule type="expression" dxfId="2126" priority="13944">
      <formula>IF(RIGHT(TEXT(Y790,"0.#"),1)=".",TRUE,FALSE)</formula>
    </cfRule>
  </conditionalFormatting>
  <conditionalFormatting sqref="Y799">
    <cfRule type="expression" dxfId="2125" priority="13939">
      <formula>IF(RIGHT(TEXT(Y799,"0.#"),1)=".",FALSE,TRUE)</formula>
    </cfRule>
    <cfRule type="expression" dxfId="2124" priority="13940">
      <formula>IF(RIGHT(TEXT(Y799,"0.#"),1)=".",TRUE,FALSE)</formula>
    </cfRule>
  </conditionalFormatting>
  <conditionalFormatting sqref="Y830:Y837 Y828 Y817:Y824 Y815 Y804:Y811 Y802">
    <cfRule type="expression" dxfId="2123" priority="13721">
      <formula>IF(RIGHT(TEXT(Y802,"0.#"),1)=".",FALSE,TRUE)</formula>
    </cfRule>
    <cfRule type="expression" dxfId="2122" priority="13722">
      <formula>IF(RIGHT(TEXT(Y802,"0.#"),1)=".",TRUE,FALSE)</formula>
    </cfRule>
  </conditionalFormatting>
  <conditionalFormatting sqref="AR15:AX15 AK13:AX13">
    <cfRule type="expression" dxfId="2121" priority="13769">
      <formula>IF(RIGHT(TEXT(AK13,"0.#"),1)=".",FALSE,TRUE)</formula>
    </cfRule>
    <cfRule type="expression" dxfId="2120" priority="13770">
      <formula>IF(RIGHT(TEXT(AK13,"0.#"),1)=".",TRUE,FALSE)</formula>
    </cfRule>
  </conditionalFormatting>
  <conditionalFormatting sqref="AD19:AJ19">
    <cfRule type="expression" dxfId="2119" priority="13767">
      <formula>IF(RIGHT(TEXT(AD19,"0.#"),1)=".",FALSE,TRUE)</formula>
    </cfRule>
    <cfRule type="expression" dxfId="2118" priority="13768">
      <formula>IF(RIGHT(TEXT(AD19,"0.#"),1)=".",TRUE,FALSE)</formula>
    </cfRule>
  </conditionalFormatting>
  <conditionalFormatting sqref="AQ101">
    <cfRule type="expression" dxfId="2117" priority="13759">
      <formula>IF(RIGHT(TEXT(AQ101,"0.#"),1)=".",FALSE,TRUE)</formula>
    </cfRule>
    <cfRule type="expression" dxfId="2116" priority="13760">
      <formula>IF(RIGHT(TEXT(AQ101,"0.#"),1)=".",TRUE,FALSE)</formula>
    </cfRule>
  </conditionalFormatting>
  <conditionalFormatting sqref="Y791:Y798 Y789">
    <cfRule type="expression" dxfId="2115" priority="13745">
      <formula>IF(RIGHT(TEXT(Y789,"0.#"),1)=".",FALSE,TRUE)</formula>
    </cfRule>
    <cfRule type="expression" dxfId="2114" priority="13746">
      <formula>IF(RIGHT(TEXT(Y789,"0.#"),1)=".",TRUE,FALSE)</formula>
    </cfRule>
  </conditionalFormatting>
  <conditionalFormatting sqref="AU790">
    <cfRule type="expression" dxfId="2113" priority="13743">
      <formula>IF(RIGHT(TEXT(AU790,"0.#"),1)=".",FALSE,TRUE)</formula>
    </cfRule>
    <cfRule type="expression" dxfId="2112" priority="13744">
      <formula>IF(RIGHT(TEXT(AU790,"0.#"),1)=".",TRUE,FALSE)</formula>
    </cfRule>
  </conditionalFormatting>
  <conditionalFormatting sqref="AU799">
    <cfRule type="expression" dxfId="2111" priority="13741">
      <formula>IF(RIGHT(TEXT(AU799,"0.#"),1)=".",FALSE,TRUE)</formula>
    </cfRule>
    <cfRule type="expression" dxfId="2110" priority="13742">
      <formula>IF(RIGHT(TEXT(AU799,"0.#"),1)=".",TRUE,FALSE)</formula>
    </cfRule>
  </conditionalFormatting>
  <conditionalFormatting sqref="AU791:AU798 AU789">
    <cfRule type="expression" dxfId="2109" priority="13739">
      <formula>IF(RIGHT(TEXT(AU789,"0.#"),1)=".",FALSE,TRUE)</formula>
    </cfRule>
    <cfRule type="expression" dxfId="2108" priority="13740">
      <formula>IF(RIGHT(TEXT(AU789,"0.#"),1)=".",TRUE,FALSE)</formula>
    </cfRule>
  </conditionalFormatting>
  <conditionalFormatting sqref="Y829 Y816 Y803">
    <cfRule type="expression" dxfId="2107" priority="13725">
      <formula>IF(RIGHT(TEXT(Y803,"0.#"),1)=".",FALSE,TRUE)</formula>
    </cfRule>
    <cfRule type="expression" dxfId="2106" priority="13726">
      <formula>IF(RIGHT(TEXT(Y803,"0.#"),1)=".",TRUE,FALSE)</formula>
    </cfRule>
  </conditionalFormatting>
  <conditionalFormatting sqref="Y838 Y825 Y812">
    <cfRule type="expression" dxfId="2105" priority="13723">
      <formula>IF(RIGHT(TEXT(Y812,"0.#"),1)=".",FALSE,TRUE)</formula>
    </cfRule>
    <cfRule type="expression" dxfId="2104" priority="13724">
      <formula>IF(RIGHT(TEXT(Y812,"0.#"),1)=".",TRUE,FALSE)</formula>
    </cfRule>
  </conditionalFormatting>
  <conditionalFormatting sqref="AU829 AU816 AU803">
    <cfRule type="expression" dxfId="2103" priority="13719">
      <formula>IF(RIGHT(TEXT(AU803,"0.#"),1)=".",FALSE,TRUE)</formula>
    </cfRule>
    <cfRule type="expression" dxfId="2102" priority="13720">
      <formula>IF(RIGHT(TEXT(AU803,"0.#"),1)=".",TRUE,FALSE)</formula>
    </cfRule>
  </conditionalFormatting>
  <conditionalFormatting sqref="AU838 AU825 AU812">
    <cfRule type="expression" dxfId="2101" priority="13717">
      <formula>IF(RIGHT(TEXT(AU812,"0.#"),1)=".",FALSE,TRUE)</formula>
    </cfRule>
    <cfRule type="expression" dxfId="2100" priority="13718">
      <formula>IF(RIGHT(TEXT(AU812,"0.#"),1)=".",TRUE,FALSE)</formula>
    </cfRule>
  </conditionalFormatting>
  <conditionalFormatting sqref="AU830:AU837 AU828 AU817:AU824 AU815 AU804:AU811 AU802">
    <cfRule type="expression" dxfId="2099" priority="13715">
      <formula>IF(RIGHT(TEXT(AU802,"0.#"),1)=".",FALSE,TRUE)</formula>
    </cfRule>
    <cfRule type="expression" dxfId="2098" priority="13716">
      <formula>IF(RIGHT(TEXT(AU802,"0.#"),1)=".",TRUE,FALSE)</formula>
    </cfRule>
  </conditionalFormatting>
  <conditionalFormatting sqref="AM87">
    <cfRule type="expression" dxfId="2097" priority="13369">
      <formula>IF(RIGHT(TEXT(AM87,"0.#"),1)=".",FALSE,TRUE)</formula>
    </cfRule>
    <cfRule type="expression" dxfId="2096" priority="13370">
      <formula>IF(RIGHT(TEXT(AM87,"0.#"),1)=".",TRUE,FALSE)</formula>
    </cfRule>
  </conditionalFormatting>
  <conditionalFormatting sqref="AE55">
    <cfRule type="expression" dxfId="2095" priority="13437">
      <formula>IF(RIGHT(TEXT(AE55,"0.#"),1)=".",FALSE,TRUE)</formula>
    </cfRule>
    <cfRule type="expression" dxfId="2094" priority="13438">
      <formula>IF(RIGHT(TEXT(AE55,"0.#"),1)=".",TRUE,FALSE)</formula>
    </cfRule>
  </conditionalFormatting>
  <conditionalFormatting sqref="AI55">
    <cfRule type="expression" dxfId="2093" priority="13435">
      <formula>IF(RIGHT(TEXT(AI55,"0.#"),1)=".",FALSE,TRUE)</formula>
    </cfRule>
    <cfRule type="expression" dxfId="2092" priority="13436">
      <formula>IF(RIGHT(TEXT(AI55,"0.#"),1)=".",TRUE,FALSE)</formula>
    </cfRule>
  </conditionalFormatting>
  <conditionalFormatting sqref="AM34">
    <cfRule type="expression" dxfId="2091" priority="13515">
      <formula>IF(RIGHT(TEXT(AM34,"0.#"),1)=".",FALSE,TRUE)</formula>
    </cfRule>
    <cfRule type="expression" dxfId="2090" priority="13516">
      <formula>IF(RIGHT(TEXT(AM34,"0.#"),1)=".",TRUE,FALSE)</formula>
    </cfRule>
  </conditionalFormatting>
  <conditionalFormatting sqref="AM32">
    <cfRule type="expression" dxfId="2089" priority="13519">
      <formula>IF(RIGHT(TEXT(AM32,"0.#"),1)=".",FALSE,TRUE)</formula>
    </cfRule>
    <cfRule type="expression" dxfId="2088" priority="13520">
      <formula>IF(RIGHT(TEXT(AM32,"0.#"),1)=".",TRUE,FALSE)</formula>
    </cfRule>
  </conditionalFormatting>
  <conditionalFormatting sqref="AM33">
    <cfRule type="expression" dxfId="2087" priority="13517">
      <formula>IF(RIGHT(TEXT(AM33,"0.#"),1)=".",FALSE,TRUE)</formula>
    </cfRule>
    <cfRule type="expression" dxfId="2086" priority="13518">
      <formula>IF(RIGHT(TEXT(AM33,"0.#"),1)=".",TRUE,FALSE)</formula>
    </cfRule>
  </conditionalFormatting>
  <conditionalFormatting sqref="AQ32:AQ34">
    <cfRule type="expression" dxfId="2085" priority="13509">
      <formula>IF(RIGHT(TEXT(AQ32,"0.#"),1)=".",FALSE,TRUE)</formula>
    </cfRule>
    <cfRule type="expression" dxfId="2084" priority="13510">
      <formula>IF(RIGHT(TEXT(AQ32,"0.#"),1)=".",TRUE,FALSE)</formula>
    </cfRule>
  </conditionalFormatting>
  <conditionalFormatting sqref="AU32:AU34">
    <cfRule type="expression" dxfId="2083" priority="13507">
      <formula>IF(RIGHT(TEXT(AU32,"0.#"),1)=".",FALSE,TRUE)</formula>
    </cfRule>
    <cfRule type="expression" dxfId="2082" priority="13508">
      <formula>IF(RIGHT(TEXT(AU32,"0.#"),1)=".",TRUE,FALSE)</formula>
    </cfRule>
  </conditionalFormatting>
  <conditionalFormatting sqref="AE53">
    <cfRule type="expression" dxfId="2081" priority="13441">
      <formula>IF(RIGHT(TEXT(AE53,"0.#"),1)=".",FALSE,TRUE)</formula>
    </cfRule>
    <cfRule type="expression" dxfId="2080" priority="13442">
      <formula>IF(RIGHT(TEXT(AE53,"0.#"),1)=".",TRUE,FALSE)</formula>
    </cfRule>
  </conditionalFormatting>
  <conditionalFormatting sqref="AE54">
    <cfRule type="expression" dxfId="2079" priority="13439">
      <formula>IF(RIGHT(TEXT(AE54,"0.#"),1)=".",FALSE,TRUE)</formula>
    </cfRule>
    <cfRule type="expression" dxfId="2078" priority="13440">
      <formula>IF(RIGHT(TEXT(AE54,"0.#"),1)=".",TRUE,FALSE)</formula>
    </cfRule>
  </conditionalFormatting>
  <conditionalFormatting sqref="AI54">
    <cfRule type="expression" dxfId="2077" priority="13433">
      <formula>IF(RIGHT(TEXT(AI54,"0.#"),1)=".",FALSE,TRUE)</formula>
    </cfRule>
    <cfRule type="expression" dxfId="2076" priority="13434">
      <formula>IF(RIGHT(TEXT(AI54,"0.#"),1)=".",TRUE,FALSE)</formula>
    </cfRule>
  </conditionalFormatting>
  <conditionalFormatting sqref="AI53">
    <cfRule type="expression" dxfId="2075" priority="13431">
      <formula>IF(RIGHT(TEXT(AI53,"0.#"),1)=".",FALSE,TRUE)</formula>
    </cfRule>
    <cfRule type="expression" dxfId="2074" priority="13432">
      <formula>IF(RIGHT(TEXT(AI53,"0.#"),1)=".",TRUE,FALSE)</formula>
    </cfRule>
  </conditionalFormatting>
  <conditionalFormatting sqref="AM53">
    <cfRule type="expression" dxfId="2073" priority="13429">
      <formula>IF(RIGHT(TEXT(AM53,"0.#"),1)=".",FALSE,TRUE)</formula>
    </cfRule>
    <cfRule type="expression" dxfId="2072" priority="13430">
      <formula>IF(RIGHT(TEXT(AM53,"0.#"),1)=".",TRUE,FALSE)</formula>
    </cfRule>
  </conditionalFormatting>
  <conditionalFormatting sqref="AM54">
    <cfRule type="expression" dxfId="2071" priority="13427">
      <formula>IF(RIGHT(TEXT(AM54,"0.#"),1)=".",FALSE,TRUE)</formula>
    </cfRule>
    <cfRule type="expression" dxfId="2070" priority="13428">
      <formula>IF(RIGHT(TEXT(AM54,"0.#"),1)=".",TRUE,FALSE)</formula>
    </cfRule>
  </conditionalFormatting>
  <conditionalFormatting sqref="AM55">
    <cfRule type="expression" dxfId="2069" priority="13425">
      <formula>IF(RIGHT(TEXT(AM55,"0.#"),1)=".",FALSE,TRUE)</formula>
    </cfRule>
    <cfRule type="expression" dxfId="2068" priority="13426">
      <formula>IF(RIGHT(TEXT(AM55,"0.#"),1)=".",TRUE,FALSE)</formula>
    </cfRule>
  </conditionalFormatting>
  <conditionalFormatting sqref="AE60">
    <cfRule type="expression" dxfId="2067" priority="13411">
      <formula>IF(RIGHT(TEXT(AE60,"0.#"),1)=".",FALSE,TRUE)</formula>
    </cfRule>
    <cfRule type="expression" dxfId="2066" priority="13412">
      <formula>IF(RIGHT(TEXT(AE60,"0.#"),1)=".",TRUE,FALSE)</formula>
    </cfRule>
  </conditionalFormatting>
  <conditionalFormatting sqref="AE61">
    <cfRule type="expression" dxfId="2065" priority="13409">
      <formula>IF(RIGHT(TEXT(AE61,"0.#"),1)=".",FALSE,TRUE)</formula>
    </cfRule>
    <cfRule type="expression" dxfId="2064" priority="13410">
      <formula>IF(RIGHT(TEXT(AE61,"0.#"),1)=".",TRUE,FALSE)</formula>
    </cfRule>
  </conditionalFormatting>
  <conditionalFormatting sqref="AE62">
    <cfRule type="expression" dxfId="2063" priority="13407">
      <formula>IF(RIGHT(TEXT(AE62,"0.#"),1)=".",FALSE,TRUE)</formula>
    </cfRule>
    <cfRule type="expression" dxfId="2062" priority="13408">
      <formula>IF(RIGHT(TEXT(AE62,"0.#"),1)=".",TRUE,FALSE)</formula>
    </cfRule>
  </conditionalFormatting>
  <conditionalFormatting sqref="AI62">
    <cfRule type="expression" dxfId="2061" priority="13405">
      <formula>IF(RIGHT(TEXT(AI62,"0.#"),1)=".",FALSE,TRUE)</formula>
    </cfRule>
    <cfRule type="expression" dxfId="2060" priority="13406">
      <formula>IF(RIGHT(TEXT(AI62,"0.#"),1)=".",TRUE,FALSE)</formula>
    </cfRule>
  </conditionalFormatting>
  <conditionalFormatting sqref="AI61">
    <cfRule type="expression" dxfId="2059" priority="13403">
      <formula>IF(RIGHT(TEXT(AI61,"0.#"),1)=".",FALSE,TRUE)</formula>
    </cfRule>
    <cfRule type="expression" dxfId="2058" priority="13404">
      <formula>IF(RIGHT(TEXT(AI61,"0.#"),1)=".",TRUE,FALSE)</formula>
    </cfRule>
  </conditionalFormatting>
  <conditionalFormatting sqref="AI60">
    <cfRule type="expression" dxfId="2057" priority="13401">
      <formula>IF(RIGHT(TEXT(AI60,"0.#"),1)=".",FALSE,TRUE)</formula>
    </cfRule>
    <cfRule type="expression" dxfId="2056" priority="13402">
      <formula>IF(RIGHT(TEXT(AI60,"0.#"),1)=".",TRUE,FALSE)</formula>
    </cfRule>
  </conditionalFormatting>
  <conditionalFormatting sqref="AM60">
    <cfRule type="expression" dxfId="2055" priority="13399">
      <formula>IF(RIGHT(TEXT(AM60,"0.#"),1)=".",FALSE,TRUE)</formula>
    </cfRule>
    <cfRule type="expression" dxfId="2054" priority="13400">
      <formula>IF(RIGHT(TEXT(AM60,"0.#"),1)=".",TRUE,FALSE)</formula>
    </cfRule>
  </conditionalFormatting>
  <conditionalFormatting sqref="AM61">
    <cfRule type="expression" dxfId="2053" priority="13397">
      <formula>IF(RIGHT(TEXT(AM61,"0.#"),1)=".",FALSE,TRUE)</formula>
    </cfRule>
    <cfRule type="expression" dxfId="2052" priority="13398">
      <formula>IF(RIGHT(TEXT(AM61,"0.#"),1)=".",TRUE,FALSE)</formula>
    </cfRule>
  </conditionalFormatting>
  <conditionalFormatting sqref="AM62">
    <cfRule type="expression" dxfId="2051" priority="13395">
      <formula>IF(RIGHT(TEXT(AM62,"0.#"),1)=".",FALSE,TRUE)</formula>
    </cfRule>
    <cfRule type="expression" dxfId="2050" priority="13396">
      <formula>IF(RIGHT(TEXT(AM62,"0.#"),1)=".",TRUE,FALSE)</formula>
    </cfRule>
  </conditionalFormatting>
  <conditionalFormatting sqref="AE87">
    <cfRule type="expression" dxfId="2049" priority="13381">
      <formula>IF(RIGHT(TEXT(AE87,"0.#"),1)=".",FALSE,TRUE)</formula>
    </cfRule>
    <cfRule type="expression" dxfId="2048" priority="13382">
      <formula>IF(RIGHT(TEXT(AE87,"0.#"),1)=".",TRUE,FALSE)</formula>
    </cfRule>
  </conditionalFormatting>
  <conditionalFormatting sqref="AE88">
    <cfRule type="expression" dxfId="2047" priority="13379">
      <formula>IF(RIGHT(TEXT(AE88,"0.#"),1)=".",FALSE,TRUE)</formula>
    </cfRule>
    <cfRule type="expression" dxfId="2046" priority="13380">
      <formula>IF(RIGHT(TEXT(AE88,"0.#"),1)=".",TRUE,FALSE)</formula>
    </cfRule>
  </conditionalFormatting>
  <conditionalFormatting sqref="AE89">
    <cfRule type="expression" dxfId="2045" priority="13377">
      <formula>IF(RIGHT(TEXT(AE89,"0.#"),1)=".",FALSE,TRUE)</formula>
    </cfRule>
    <cfRule type="expression" dxfId="2044" priority="13378">
      <formula>IF(RIGHT(TEXT(AE89,"0.#"),1)=".",TRUE,FALSE)</formula>
    </cfRule>
  </conditionalFormatting>
  <conditionalFormatting sqref="AI89">
    <cfRule type="expression" dxfId="2043" priority="13375">
      <formula>IF(RIGHT(TEXT(AI89,"0.#"),1)=".",FALSE,TRUE)</formula>
    </cfRule>
    <cfRule type="expression" dxfId="2042" priority="13376">
      <formula>IF(RIGHT(TEXT(AI89,"0.#"),1)=".",TRUE,FALSE)</formula>
    </cfRule>
  </conditionalFormatting>
  <conditionalFormatting sqref="AI88">
    <cfRule type="expression" dxfId="2041" priority="13373">
      <formula>IF(RIGHT(TEXT(AI88,"0.#"),1)=".",FALSE,TRUE)</formula>
    </cfRule>
    <cfRule type="expression" dxfId="2040" priority="13374">
      <formula>IF(RIGHT(TEXT(AI88,"0.#"),1)=".",TRUE,FALSE)</formula>
    </cfRule>
  </conditionalFormatting>
  <conditionalFormatting sqref="AI87">
    <cfRule type="expression" dxfId="2039" priority="13371">
      <formula>IF(RIGHT(TEXT(AI87,"0.#"),1)=".",FALSE,TRUE)</formula>
    </cfRule>
    <cfRule type="expression" dxfId="2038" priority="13372">
      <formula>IF(RIGHT(TEXT(AI87,"0.#"),1)=".",TRUE,FALSE)</formula>
    </cfRule>
  </conditionalFormatting>
  <conditionalFormatting sqref="AM88">
    <cfRule type="expression" dxfId="2037" priority="13367">
      <formula>IF(RIGHT(TEXT(AM88,"0.#"),1)=".",FALSE,TRUE)</formula>
    </cfRule>
    <cfRule type="expression" dxfId="2036" priority="13368">
      <formula>IF(RIGHT(TEXT(AM88,"0.#"),1)=".",TRUE,FALSE)</formula>
    </cfRule>
  </conditionalFormatting>
  <conditionalFormatting sqref="AM89">
    <cfRule type="expression" dxfId="2035" priority="13365">
      <formula>IF(RIGHT(TEXT(AM89,"0.#"),1)=".",FALSE,TRUE)</formula>
    </cfRule>
    <cfRule type="expression" dxfId="2034" priority="13366">
      <formula>IF(RIGHT(TEXT(AM89,"0.#"),1)=".",TRUE,FALSE)</formula>
    </cfRule>
  </conditionalFormatting>
  <conditionalFormatting sqref="AE92">
    <cfRule type="expression" dxfId="2033" priority="13351">
      <formula>IF(RIGHT(TEXT(AE92,"0.#"),1)=".",FALSE,TRUE)</formula>
    </cfRule>
    <cfRule type="expression" dxfId="2032" priority="13352">
      <formula>IF(RIGHT(TEXT(AE92,"0.#"),1)=".",TRUE,FALSE)</formula>
    </cfRule>
  </conditionalFormatting>
  <conditionalFormatting sqref="AE93">
    <cfRule type="expression" dxfId="2031" priority="13349">
      <formula>IF(RIGHT(TEXT(AE93,"0.#"),1)=".",FALSE,TRUE)</formula>
    </cfRule>
    <cfRule type="expression" dxfId="2030" priority="13350">
      <formula>IF(RIGHT(TEXT(AE93,"0.#"),1)=".",TRUE,FALSE)</formula>
    </cfRule>
  </conditionalFormatting>
  <conditionalFormatting sqref="AE94">
    <cfRule type="expression" dxfId="2029" priority="13347">
      <formula>IF(RIGHT(TEXT(AE94,"0.#"),1)=".",FALSE,TRUE)</formula>
    </cfRule>
    <cfRule type="expression" dxfId="2028" priority="13348">
      <formula>IF(RIGHT(TEXT(AE94,"0.#"),1)=".",TRUE,FALSE)</formula>
    </cfRule>
  </conditionalFormatting>
  <conditionalFormatting sqref="AI94">
    <cfRule type="expression" dxfId="2027" priority="13345">
      <formula>IF(RIGHT(TEXT(AI94,"0.#"),1)=".",FALSE,TRUE)</formula>
    </cfRule>
    <cfRule type="expression" dxfId="2026" priority="13346">
      <formula>IF(RIGHT(TEXT(AI94,"0.#"),1)=".",TRUE,FALSE)</formula>
    </cfRule>
  </conditionalFormatting>
  <conditionalFormatting sqref="AI93">
    <cfRule type="expression" dxfId="2025" priority="13343">
      <formula>IF(RIGHT(TEXT(AI93,"0.#"),1)=".",FALSE,TRUE)</formula>
    </cfRule>
    <cfRule type="expression" dxfId="2024" priority="13344">
      <formula>IF(RIGHT(TEXT(AI93,"0.#"),1)=".",TRUE,FALSE)</formula>
    </cfRule>
  </conditionalFormatting>
  <conditionalFormatting sqref="AI92">
    <cfRule type="expression" dxfId="2023" priority="13341">
      <formula>IF(RIGHT(TEXT(AI92,"0.#"),1)=".",FALSE,TRUE)</formula>
    </cfRule>
    <cfRule type="expression" dxfId="2022" priority="13342">
      <formula>IF(RIGHT(TEXT(AI92,"0.#"),1)=".",TRUE,FALSE)</formula>
    </cfRule>
  </conditionalFormatting>
  <conditionalFormatting sqref="AM92">
    <cfRule type="expression" dxfId="2021" priority="13339">
      <formula>IF(RIGHT(TEXT(AM92,"0.#"),1)=".",FALSE,TRUE)</formula>
    </cfRule>
    <cfRule type="expression" dxfId="2020" priority="13340">
      <formula>IF(RIGHT(TEXT(AM92,"0.#"),1)=".",TRUE,FALSE)</formula>
    </cfRule>
  </conditionalFormatting>
  <conditionalFormatting sqref="AM93">
    <cfRule type="expression" dxfId="2019" priority="13337">
      <formula>IF(RIGHT(TEXT(AM93,"0.#"),1)=".",FALSE,TRUE)</formula>
    </cfRule>
    <cfRule type="expression" dxfId="2018" priority="13338">
      <formula>IF(RIGHT(TEXT(AM93,"0.#"),1)=".",TRUE,FALSE)</formula>
    </cfRule>
  </conditionalFormatting>
  <conditionalFormatting sqref="AM94">
    <cfRule type="expression" dxfId="2017" priority="13335">
      <formula>IF(RIGHT(TEXT(AM94,"0.#"),1)=".",FALSE,TRUE)</formula>
    </cfRule>
    <cfRule type="expression" dxfId="2016" priority="13336">
      <formula>IF(RIGHT(TEXT(AM94,"0.#"),1)=".",TRUE,FALSE)</formula>
    </cfRule>
  </conditionalFormatting>
  <conditionalFormatting sqref="AE97">
    <cfRule type="expression" dxfId="2015" priority="13321">
      <formula>IF(RIGHT(TEXT(AE97,"0.#"),1)=".",FALSE,TRUE)</formula>
    </cfRule>
    <cfRule type="expression" dxfId="2014" priority="13322">
      <formula>IF(RIGHT(TEXT(AE97,"0.#"),1)=".",TRUE,FALSE)</formula>
    </cfRule>
  </conditionalFormatting>
  <conditionalFormatting sqref="AE98">
    <cfRule type="expression" dxfId="2013" priority="13319">
      <formula>IF(RIGHT(TEXT(AE98,"0.#"),1)=".",FALSE,TRUE)</formula>
    </cfRule>
    <cfRule type="expression" dxfId="2012" priority="13320">
      <formula>IF(RIGHT(TEXT(AE98,"0.#"),1)=".",TRUE,FALSE)</formula>
    </cfRule>
  </conditionalFormatting>
  <conditionalFormatting sqref="AE99">
    <cfRule type="expression" dxfId="2011" priority="13317">
      <formula>IF(RIGHT(TEXT(AE99,"0.#"),1)=".",FALSE,TRUE)</formula>
    </cfRule>
    <cfRule type="expression" dxfId="2010" priority="13318">
      <formula>IF(RIGHT(TEXT(AE99,"0.#"),1)=".",TRUE,FALSE)</formula>
    </cfRule>
  </conditionalFormatting>
  <conditionalFormatting sqref="AI99">
    <cfRule type="expression" dxfId="2009" priority="13315">
      <formula>IF(RIGHT(TEXT(AI99,"0.#"),1)=".",FALSE,TRUE)</formula>
    </cfRule>
    <cfRule type="expression" dxfId="2008" priority="13316">
      <formula>IF(RIGHT(TEXT(AI99,"0.#"),1)=".",TRUE,FALSE)</formula>
    </cfRule>
  </conditionalFormatting>
  <conditionalFormatting sqref="AI98">
    <cfRule type="expression" dxfId="2007" priority="13313">
      <formula>IF(RIGHT(TEXT(AI98,"0.#"),1)=".",FALSE,TRUE)</formula>
    </cfRule>
    <cfRule type="expression" dxfId="2006" priority="13314">
      <formula>IF(RIGHT(TEXT(AI98,"0.#"),1)=".",TRUE,FALSE)</formula>
    </cfRule>
  </conditionalFormatting>
  <conditionalFormatting sqref="AI97">
    <cfRule type="expression" dxfId="2005" priority="13311">
      <formula>IF(RIGHT(TEXT(AI97,"0.#"),1)=".",FALSE,TRUE)</formula>
    </cfRule>
    <cfRule type="expression" dxfId="2004" priority="13312">
      <formula>IF(RIGHT(TEXT(AI97,"0.#"),1)=".",TRUE,FALSE)</formula>
    </cfRule>
  </conditionalFormatting>
  <conditionalFormatting sqref="AM97">
    <cfRule type="expression" dxfId="2003" priority="13309">
      <formula>IF(RIGHT(TEXT(AM97,"0.#"),1)=".",FALSE,TRUE)</formula>
    </cfRule>
    <cfRule type="expression" dxfId="2002" priority="13310">
      <formula>IF(RIGHT(TEXT(AM97,"0.#"),1)=".",TRUE,FALSE)</formula>
    </cfRule>
  </conditionalFormatting>
  <conditionalFormatting sqref="AM98">
    <cfRule type="expression" dxfId="2001" priority="13307">
      <formula>IF(RIGHT(TEXT(AM98,"0.#"),1)=".",FALSE,TRUE)</formula>
    </cfRule>
    <cfRule type="expression" dxfId="2000" priority="13308">
      <formula>IF(RIGHT(TEXT(AM98,"0.#"),1)=".",TRUE,FALSE)</formula>
    </cfRule>
  </conditionalFormatting>
  <conditionalFormatting sqref="AM99">
    <cfRule type="expression" dxfId="1999" priority="13305">
      <formula>IF(RIGHT(TEXT(AM99,"0.#"),1)=".",FALSE,TRUE)</formula>
    </cfRule>
    <cfRule type="expression" dxfId="1998" priority="13306">
      <formula>IF(RIGHT(TEXT(AM99,"0.#"),1)=".",TRUE,FALSE)</formula>
    </cfRule>
  </conditionalFormatting>
  <conditionalFormatting sqref="AM101">
    <cfRule type="expression" dxfId="1997" priority="13289">
      <formula>IF(RIGHT(TEXT(AM101,"0.#"),1)=".",FALSE,TRUE)</formula>
    </cfRule>
    <cfRule type="expression" dxfId="1996" priority="13290">
      <formula>IF(RIGHT(TEXT(AM101,"0.#"),1)=".",TRUE,FALSE)</formula>
    </cfRule>
  </conditionalFormatting>
  <conditionalFormatting sqref="AQ102">
    <cfRule type="expression" dxfId="1995" priority="13281">
      <formula>IF(RIGHT(TEXT(AQ102,"0.#"),1)=".",FALSE,TRUE)</formula>
    </cfRule>
    <cfRule type="expression" dxfId="1994" priority="13282">
      <formula>IF(RIGHT(TEXT(AQ102,"0.#"),1)=".",TRUE,FALSE)</formula>
    </cfRule>
  </conditionalFormatting>
  <conditionalFormatting sqref="AE104">
    <cfRule type="expression" dxfId="1993" priority="13279">
      <formula>IF(RIGHT(TEXT(AE104,"0.#"),1)=".",FALSE,TRUE)</formula>
    </cfRule>
    <cfRule type="expression" dxfId="1992" priority="13280">
      <formula>IF(RIGHT(TEXT(AE104,"0.#"),1)=".",TRUE,FALSE)</formula>
    </cfRule>
  </conditionalFormatting>
  <conditionalFormatting sqref="AI104">
    <cfRule type="expression" dxfId="1991" priority="13277">
      <formula>IF(RIGHT(TEXT(AI104,"0.#"),1)=".",FALSE,TRUE)</formula>
    </cfRule>
    <cfRule type="expression" dxfId="1990" priority="13278">
      <formula>IF(RIGHT(TEXT(AI104,"0.#"),1)=".",TRUE,FALSE)</formula>
    </cfRule>
  </conditionalFormatting>
  <conditionalFormatting sqref="AM104">
    <cfRule type="expression" dxfId="1989" priority="13275">
      <formula>IF(RIGHT(TEXT(AM104,"0.#"),1)=".",FALSE,TRUE)</formula>
    </cfRule>
    <cfRule type="expression" dxfId="1988" priority="13276">
      <formula>IF(RIGHT(TEXT(AM104,"0.#"),1)=".",TRUE,FALSE)</formula>
    </cfRule>
  </conditionalFormatting>
  <conditionalFormatting sqref="AE105">
    <cfRule type="expression" dxfId="1987" priority="13273">
      <formula>IF(RIGHT(TEXT(AE105,"0.#"),1)=".",FALSE,TRUE)</formula>
    </cfRule>
    <cfRule type="expression" dxfId="1986" priority="13274">
      <formula>IF(RIGHT(TEXT(AE105,"0.#"),1)=".",TRUE,FALSE)</formula>
    </cfRule>
  </conditionalFormatting>
  <conditionalFormatting sqref="AI105">
    <cfRule type="expression" dxfId="1985" priority="13271">
      <formula>IF(RIGHT(TEXT(AI105,"0.#"),1)=".",FALSE,TRUE)</formula>
    </cfRule>
    <cfRule type="expression" dxfId="1984" priority="13272">
      <formula>IF(RIGHT(TEXT(AI105,"0.#"),1)=".",TRUE,FALSE)</formula>
    </cfRule>
  </conditionalFormatting>
  <conditionalFormatting sqref="AM105">
    <cfRule type="expression" dxfId="1983" priority="13269">
      <formula>IF(RIGHT(TEXT(AM105,"0.#"),1)=".",FALSE,TRUE)</formula>
    </cfRule>
    <cfRule type="expression" dxfId="1982" priority="13270">
      <formula>IF(RIGHT(TEXT(AM105,"0.#"),1)=".",TRUE,FALSE)</formula>
    </cfRule>
  </conditionalFormatting>
  <conditionalFormatting sqref="AE107">
    <cfRule type="expression" dxfId="1981" priority="13265">
      <formula>IF(RIGHT(TEXT(AE107,"0.#"),1)=".",FALSE,TRUE)</formula>
    </cfRule>
    <cfRule type="expression" dxfId="1980" priority="13266">
      <formula>IF(RIGHT(TEXT(AE107,"0.#"),1)=".",TRUE,FALSE)</formula>
    </cfRule>
  </conditionalFormatting>
  <conditionalFormatting sqref="AI107">
    <cfRule type="expression" dxfId="1979" priority="13263">
      <formula>IF(RIGHT(TEXT(AI107,"0.#"),1)=".",FALSE,TRUE)</formula>
    </cfRule>
    <cfRule type="expression" dxfId="1978" priority="13264">
      <formula>IF(RIGHT(TEXT(AI107,"0.#"),1)=".",TRUE,FALSE)</formula>
    </cfRule>
  </conditionalFormatting>
  <conditionalFormatting sqref="AM107">
    <cfRule type="expression" dxfId="1977" priority="13261">
      <formula>IF(RIGHT(TEXT(AM107,"0.#"),1)=".",FALSE,TRUE)</formula>
    </cfRule>
    <cfRule type="expression" dxfId="1976" priority="13262">
      <formula>IF(RIGHT(TEXT(AM107,"0.#"),1)=".",TRUE,FALSE)</formula>
    </cfRule>
  </conditionalFormatting>
  <conditionalFormatting sqref="AE108">
    <cfRule type="expression" dxfId="1975" priority="13259">
      <formula>IF(RIGHT(TEXT(AE108,"0.#"),1)=".",FALSE,TRUE)</formula>
    </cfRule>
    <cfRule type="expression" dxfId="1974" priority="13260">
      <formula>IF(RIGHT(TEXT(AE108,"0.#"),1)=".",TRUE,FALSE)</formula>
    </cfRule>
  </conditionalFormatting>
  <conditionalFormatting sqref="AI108">
    <cfRule type="expression" dxfId="1973" priority="13257">
      <formula>IF(RIGHT(TEXT(AI108,"0.#"),1)=".",FALSE,TRUE)</formula>
    </cfRule>
    <cfRule type="expression" dxfId="1972" priority="13258">
      <formula>IF(RIGHT(TEXT(AI108,"0.#"),1)=".",TRUE,FALSE)</formula>
    </cfRule>
  </conditionalFormatting>
  <conditionalFormatting sqref="AM108">
    <cfRule type="expression" dxfId="1971" priority="13255">
      <formula>IF(RIGHT(TEXT(AM108,"0.#"),1)=".",FALSE,TRUE)</formula>
    </cfRule>
    <cfRule type="expression" dxfId="1970" priority="13256">
      <formula>IF(RIGHT(TEXT(AM108,"0.#"),1)=".",TRUE,FALSE)</formula>
    </cfRule>
  </conditionalFormatting>
  <conditionalFormatting sqref="AE110">
    <cfRule type="expression" dxfId="1969" priority="13251">
      <formula>IF(RIGHT(TEXT(AE110,"0.#"),1)=".",FALSE,TRUE)</formula>
    </cfRule>
    <cfRule type="expression" dxfId="1968" priority="13252">
      <formula>IF(RIGHT(TEXT(AE110,"0.#"),1)=".",TRUE,FALSE)</formula>
    </cfRule>
  </conditionalFormatting>
  <conditionalFormatting sqref="AI110">
    <cfRule type="expression" dxfId="1967" priority="13249">
      <formula>IF(RIGHT(TEXT(AI110,"0.#"),1)=".",FALSE,TRUE)</formula>
    </cfRule>
    <cfRule type="expression" dxfId="1966" priority="13250">
      <formula>IF(RIGHT(TEXT(AI110,"0.#"),1)=".",TRUE,FALSE)</formula>
    </cfRule>
  </conditionalFormatting>
  <conditionalFormatting sqref="AM110">
    <cfRule type="expression" dxfId="1965" priority="13247">
      <formula>IF(RIGHT(TEXT(AM110,"0.#"),1)=".",FALSE,TRUE)</formula>
    </cfRule>
    <cfRule type="expression" dxfId="1964" priority="13248">
      <formula>IF(RIGHT(TEXT(AM110,"0.#"),1)=".",TRUE,FALSE)</formula>
    </cfRule>
  </conditionalFormatting>
  <conditionalFormatting sqref="AE111">
    <cfRule type="expression" dxfId="1963" priority="13245">
      <formula>IF(RIGHT(TEXT(AE111,"0.#"),1)=".",FALSE,TRUE)</formula>
    </cfRule>
    <cfRule type="expression" dxfId="1962" priority="13246">
      <formula>IF(RIGHT(TEXT(AE111,"0.#"),1)=".",TRUE,FALSE)</formula>
    </cfRule>
  </conditionalFormatting>
  <conditionalFormatting sqref="AI111">
    <cfRule type="expression" dxfId="1961" priority="13243">
      <formula>IF(RIGHT(TEXT(AI111,"0.#"),1)=".",FALSE,TRUE)</formula>
    </cfRule>
    <cfRule type="expression" dxfId="1960" priority="13244">
      <formula>IF(RIGHT(TEXT(AI111,"0.#"),1)=".",TRUE,FALSE)</formula>
    </cfRule>
  </conditionalFormatting>
  <conditionalFormatting sqref="AM111">
    <cfRule type="expression" dxfId="1959" priority="13241">
      <formula>IF(RIGHT(TEXT(AM111,"0.#"),1)=".",FALSE,TRUE)</formula>
    </cfRule>
    <cfRule type="expression" dxfId="1958" priority="13242">
      <formula>IF(RIGHT(TEXT(AM111,"0.#"),1)=".",TRUE,FALSE)</formula>
    </cfRule>
  </conditionalFormatting>
  <conditionalFormatting sqref="AE113">
    <cfRule type="expression" dxfId="1957" priority="13237">
      <formula>IF(RIGHT(TEXT(AE113,"0.#"),1)=".",FALSE,TRUE)</formula>
    </cfRule>
    <cfRule type="expression" dxfId="1956" priority="13238">
      <formula>IF(RIGHT(TEXT(AE113,"0.#"),1)=".",TRUE,FALSE)</formula>
    </cfRule>
  </conditionalFormatting>
  <conditionalFormatting sqref="AI113">
    <cfRule type="expression" dxfId="1955" priority="13235">
      <formula>IF(RIGHT(TEXT(AI113,"0.#"),1)=".",FALSE,TRUE)</formula>
    </cfRule>
    <cfRule type="expression" dxfId="1954" priority="13236">
      <formula>IF(RIGHT(TEXT(AI113,"0.#"),1)=".",TRUE,FALSE)</formula>
    </cfRule>
  </conditionalFormatting>
  <conditionalFormatting sqref="AM113">
    <cfRule type="expression" dxfId="1953" priority="13233">
      <formula>IF(RIGHT(TEXT(AM113,"0.#"),1)=".",FALSE,TRUE)</formula>
    </cfRule>
    <cfRule type="expression" dxfId="1952" priority="13234">
      <formula>IF(RIGHT(TEXT(AM113,"0.#"),1)=".",TRUE,FALSE)</formula>
    </cfRule>
  </conditionalFormatting>
  <conditionalFormatting sqref="AE114">
    <cfRule type="expression" dxfId="1951" priority="13231">
      <formula>IF(RIGHT(TEXT(AE114,"0.#"),1)=".",FALSE,TRUE)</formula>
    </cfRule>
    <cfRule type="expression" dxfId="1950" priority="13232">
      <formula>IF(RIGHT(TEXT(AE114,"0.#"),1)=".",TRUE,FALSE)</formula>
    </cfRule>
  </conditionalFormatting>
  <conditionalFormatting sqref="AI114">
    <cfRule type="expression" dxfId="1949" priority="13229">
      <formula>IF(RIGHT(TEXT(AI114,"0.#"),1)=".",FALSE,TRUE)</formula>
    </cfRule>
    <cfRule type="expression" dxfId="1948" priority="13230">
      <formula>IF(RIGHT(TEXT(AI114,"0.#"),1)=".",TRUE,FALSE)</formula>
    </cfRule>
  </conditionalFormatting>
  <conditionalFormatting sqref="AM114">
    <cfRule type="expression" dxfId="1947" priority="13227">
      <formula>IF(RIGHT(TEXT(AM114,"0.#"),1)=".",FALSE,TRUE)</formula>
    </cfRule>
    <cfRule type="expression" dxfId="1946" priority="13228">
      <formula>IF(RIGHT(TEXT(AM114,"0.#"),1)=".",TRUE,FALSE)</formula>
    </cfRule>
  </conditionalFormatting>
  <conditionalFormatting sqref="AQ116">
    <cfRule type="expression" dxfId="1945" priority="13223">
      <formula>IF(RIGHT(TEXT(AQ116,"0.#"),1)=".",FALSE,TRUE)</formula>
    </cfRule>
    <cfRule type="expression" dxfId="1944" priority="13224">
      <formula>IF(RIGHT(TEXT(AQ116,"0.#"),1)=".",TRUE,FALSE)</formula>
    </cfRule>
  </conditionalFormatting>
  <conditionalFormatting sqref="AM116">
    <cfRule type="expression" dxfId="1943" priority="13219">
      <formula>IF(RIGHT(TEXT(AM116,"0.#"),1)=".",FALSE,TRUE)</formula>
    </cfRule>
    <cfRule type="expression" dxfId="1942" priority="13220">
      <formula>IF(RIGHT(TEXT(AM116,"0.#"),1)=".",TRUE,FALSE)</formula>
    </cfRule>
  </conditionalFormatting>
  <conditionalFormatting sqref="AM117">
    <cfRule type="expression" dxfId="1941" priority="13217">
      <formula>IF(RIGHT(TEXT(AM117,"0.#"),1)=".",FALSE,TRUE)</formula>
    </cfRule>
    <cfRule type="expression" dxfId="1940" priority="13218">
      <formula>IF(RIGHT(TEXT(AM117,"0.#"),1)=".",TRUE,FALSE)</formula>
    </cfRule>
  </conditionalFormatting>
  <conditionalFormatting sqref="AQ117">
    <cfRule type="expression" dxfId="1939" priority="13211">
      <formula>IF(RIGHT(TEXT(AQ117,"0.#"),1)=".",FALSE,TRUE)</formula>
    </cfRule>
    <cfRule type="expression" dxfId="1938" priority="13212">
      <formula>IF(RIGHT(TEXT(AQ117,"0.#"),1)=".",TRUE,FALSE)</formula>
    </cfRule>
  </conditionalFormatting>
  <conditionalFormatting sqref="AE119 AQ119">
    <cfRule type="expression" dxfId="1937" priority="13209">
      <formula>IF(RIGHT(TEXT(AE119,"0.#"),1)=".",FALSE,TRUE)</formula>
    </cfRule>
    <cfRule type="expression" dxfId="1936" priority="13210">
      <formula>IF(RIGHT(TEXT(AE119,"0.#"),1)=".",TRUE,FALSE)</formula>
    </cfRule>
  </conditionalFormatting>
  <conditionalFormatting sqref="AI119">
    <cfRule type="expression" dxfId="1935" priority="13207">
      <formula>IF(RIGHT(TEXT(AI119,"0.#"),1)=".",FALSE,TRUE)</formula>
    </cfRule>
    <cfRule type="expression" dxfId="1934" priority="13208">
      <formula>IF(RIGHT(TEXT(AI119,"0.#"),1)=".",TRUE,FALSE)</formula>
    </cfRule>
  </conditionalFormatting>
  <conditionalFormatting sqref="AM119">
    <cfRule type="expression" dxfId="1933" priority="13205">
      <formula>IF(RIGHT(TEXT(AM119,"0.#"),1)=".",FALSE,TRUE)</formula>
    </cfRule>
    <cfRule type="expression" dxfId="1932" priority="13206">
      <formula>IF(RIGHT(TEXT(AM119,"0.#"),1)=".",TRUE,FALSE)</formula>
    </cfRule>
  </conditionalFormatting>
  <conditionalFormatting sqref="AQ120">
    <cfRule type="expression" dxfId="1931" priority="13197">
      <formula>IF(RIGHT(TEXT(AQ120,"0.#"),1)=".",FALSE,TRUE)</formula>
    </cfRule>
    <cfRule type="expression" dxfId="1930" priority="13198">
      <formula>IF(RIGHT(TEXT(AQ120,"0.#"),1)=".",TRUE,FALSE)</formula>
    </cfRule>
  </conditionalFormatting>
  <conditionalFormatting sqref="AE122 AQ122">
    <cfRule type="expression" dxfId="1929" priority="13195">
      <formula>IF(RIGHT(TEXT(AE122,"0.#"),1)=".",FALSE,TRUE)</formula>
    </cfRule>
    <cfRule type="expression" dxfId="1928" priority="13196">
      <formula>IF(RIGHT(TEXT(AE122,"0.#"),1)=".",TRUE,FALSE)</formula>
    </cfRule>
  </conditionalFormatting>
  <conditionalFormatting sqref="AI122">
    <cfRule type="expression" dxfId="1927" priority="13193">
      <formula>IF(RIGHT(TEXT(AI122,"0.#"),1)=".",FALSE,TRUE)</formula>
    </cfRule>
    <cfRule type="expression" dxfId="1926" priority="13194">
      <formula>IF(RIGHT(TEXT(AI122,"0.#"),1)=".",TRUE,FALSE)</formula>
    </cfRule>
  </conditionalFormatting>
  <conditionalFormatting sqref="AM122">
    <cfRule type="expression" dxfId="1925" priority="13191">
      <formula>IF(RIGHT(TEXT(AM122,"0.#"),1)=".",FALSE,TRUE)</formula>
    </cfRule>
    <cfRule type="expression" dxfId="1924" priority="13192">
      <formula>IF(RIGHT(TEXT(AM122,"0.#"),1)=".",TRUE,FALSE)</formula>
    </cfRule>
  </conditionalFormatting>
  <conditionalFormatting sqref="AQ123">
    <cfRule type="expression" dxfId="1923" priority="13183">
      <formula>IF(RIGHT(TEXT(AQ123,"0.#"),1)=".",FALSE,TRUE)</formula>
    </cfRule>
    <cfRule type="expression" dxfId="1922" priority="13184">
      <formula>IF(RIGHT(TEXT(AQ123,"0.#"),1)=".",TRUE,FALSE)</formula>
    </cfRule>
  </conditionalFormatting>
  <conditionalFormatting sqref="AE125 AQ125">
    <cfRule type="expression" dxfId="1921" priority="13181">
      <formula>IF(RIGHT(TEXT(AE125,"0.#"),1)=".",FALSE,TRUE)</formula>
    </cfRule>
    <cfRule type="expression" dxfId="1920" priority="13182">
      <formula>IF(RIGHT(TEXT(AE125,"0.#"),1)=".",TRUE,FALSE)</formula>
    </cfRule>
  </conditionalFormatting>
  <conditionalFormatting sqref="AI125">
    <cfRule type="expression" dxfId="1919" priority="13179">
      <formula>IF(RIGHT(TEXT(AI125,"0.#"),1)=".",FALSE,TRUE)</formula>
    </cfRule>
    <cfRule type="expression" dxfId="1918" priority="13180">
      <formula>IF(RIGHT(TEXT(AI125,"0.#"),1)=".",TRUE,FALSE)</formula>
    </cfRule>
  </conditionalFormatting>
  <conditionalFormatting sqref="AM125">
    <cfRule type="expression" dxfId="1917" priority="13177">
      <formula>IF(RIGHT(TEXT(AM125,"0.#"),1)=".",FALSE,TRUE)</formula>
    </cfRule>
    <cfRule type="expression" dxfId="1916" priority="13178">
      <formula>IF(RIGHT(TEXT(AM125,"0.#"),1)=".",TRUE,FALSE)</formula>
    </cfRule>
  </conditionalFormatting>
  <conditionalFormatting sqref="AQ126">
    <cfRule type="expression" dxfId="1915" priority="13169">
      <formula>IF(RIGHT(TEXT(AQ126,"0.#"),1)=".",FALSE,TRUE)</formula>
    </cfRule>
    <cfRule type="expression" dxfId="1914" priority="13170">
      <formula>IF(RIGHT(TEXT(AQ126,"0.#"),1)=".",TRUE,FALSE)</formula>
    </cfRule>
  </conditionalFormatting>
  <conditionalFormatting sqref="AE128 AQ128">
    <cfRule type="expression" dxfId="1913" priority="13167">
      <formula>IF(RIGHT(TEXT(AE128,"0.#"),1)=".",FALSE,TRUE)</formula>
    </cfRule>
    <cfRule type="expression" dxfId="1912" priority="13168">
      <formula>IF(RIGHT(TEXT(AE128,"0.#"),1)=".",TRUE,FALSE)</formula>
    </cfRule>
  </conditionalFormatting>
  <conditionalFormatting sqref="AI128">
    <cfRule type="expression" dxfId="1911" priority="13165">
      <formula>IF(RIGHT(TEXT(AI128,"0.#"),1)=".",FALSE,TRUE)</formula>
    </cfRule>
    <cfRule type="expression" dxfId="1910" priority="13166">
      <formula>IF(RIGHT(TEXT(AI128,"0.#"),1)=".",TRUE,FALSE)</formula>
    </cfRule>
  </conditionalFormatting>
  <conditionalFormatting sqref="AM128">
    <cfRule type="expression" dxfId="1909" priority="13163">
      <formula>IF(RIGHT(TEXT(AM128,"0.#"),1)=".",FALSE,TRUE)</formula>
    </cfRule>
    <cfRule type="expression" dxfId="1908" priority="13164">
      <formula>IF(RIGHT(TEXT(AM128,"0.#"),1)=".",TRUE,FALSE)</formula>
    </cfRule>
  </conditionalFormatting>
  <conditionalFormatting sqref="AQ129">
    <cfRule type="expression" dxfId="1907" priority="13155">
      <formula>IF(RIGHT(TEXT(AQ129,"0.#"),1)=".",FALSE,TRUE)</formula>
    </cfRule>
    <cfRule type="expression" dxfId="1906" priority="13156">
      <formula>IF(RIGHT(TEXT(AQ129,"0.#"),1)=".",TRUE,FALSE)</formula>
    </cfRule>
  </conditionalFormatting>
  <conditionalFormatting sqref="AE75">
    <cfRule type="expression" dxfId="1905" priority="13153">
      <formula>IF(RIGHT(TEXT(AE75,"0.#"),1)=".",FALSE,TRUE)</formula>
    </cfRule>
    <cfRule type="expression" dxfId="1904" priority="13154">
      <formula>IF(RIGHT(TEXT(AE75,"0.#"),1)=".",TRUE,FALSE)</formula>
    </cfRule>
  </conditionalFormatting>
  <conditionalFormatting sqref="AE76">
    <cfRule type="expression" dxfId="1903" priority="13151">
      <formula>IF(RIGHT(TEXT(AE76,"0.#"),1)=".",FALSE,TRUE)</formula>
    </cfRule>
    <cfRule type="expression" dxfId="1902" priority="13152">
      <formula>IF(RIGHT(TEXT(AE76,"0.#"),1)=".",TRUE,FALSE)</formula>
    </cfRule>
  </conditionalFormatting>
  <conditionalFormatting sqref="AE77">
    <cfRule type="expression" dxfId="1901" priority="13149">
      <formula>IF(RIGHT(TEXT(AE77,"0.#"),1)=".",FALSE,TRUE)</formula>
    </cfRule>
    <cfRule type="expression" dxfId="1900" priority="13150">
      <formula>IF(RIGHT(TEXT(AE77,"0.#"),1)=".",TRUE,FALSE)</formula>
    </cfRule>
  </conditionalFormatting>
  <conditionalFormatting sqref="AI77">
    <cfRule type="expression" dxfId="1899" priority="13147">
      <formula>IF(RIGHT(TEXT(AI77,"0.#"),1)=".",FALSE,TRUE)</formula>
    </cfRule>
    <cfRule type="expression" dxfId="1898" priority="13148">
      <formula>IF(RIGHT(TEXT(AI77,"0.#"),1)=".",TRUE,FALSE)</formula>
    </cfRule>
  </conditionalFormatting>
  <conditionalFormatting sqref="AI76">
    <cfRule type="expression" dxfId="1897" priority="13145">
      <formula>IF(RIGHT(TEXT(AI76,"0.#"),1)=".",FALSE,TRUE)</formula>
    </cfRule>
    <cfRule type="expression" dxfId="1896" priority="13146">
      <formula>IF(RIGHT(TEXT(AI76,"0.#"),1)=".",TRUE,FALSE)</formula>
    </cfRule>
  </conditionalFormatting>
  <conditionalFormatting sqref="AI75">
    <cfRule type="expression" dxfId="1895" priority="13143">
      <formula>IF(RIGHT(TEXT(AI75,"0.#"),1)=".",FALSE,TRUE)</formula>
    </cfRule>
    <cfRule type="expression" dxfId="1894" priority="13144">
      <formula>IF(RIGHT(TEXT(AI75,"0.#"),1)=".",TRUE,FALSE)</formula>
    </cfRule>
  </conditionalFormatting>
  <conditionalFormatting sqref="AM75">
    <cfRule type="expression" dxfId="1893" priority="13141">
      <formula>IF(RIGHT(TEXT(AM75,"0.#"),1)=".",FALSE,TRUE)</formula>
    </cfRule>
    <cfRule type="expression" dxfId="1892" priority="13142">
      <formula>IF(RIGHT(TEXT(AM75,"0.#"),1)=".",TRUE,FALSE)</formula>
    </cfRule>
  </conditionalFormatting>
  <conditionalFormatting sqref="AM76">
    <cfRule type="expression" dxfId="1891" priority="13139">
      <formula>IF(RIGHT(TEXT(AM76,"0.#"),1)=".",FALSE,TRUE)</formula>
    </cfRule>
    <cfRule type="expression" dxfId="1890" priority="13140">
      <formula>IF(RIGHT(TEXT(AM76,"0.#"),1)=".",TRUE,FALSE)</formula>
    </cfRule>
  </conditionalFormatting>
  <conditionalFormatting sqref="AM77">
    <cfRule type="expression" dxfId="1889" priority="13137">
      <formula>IF(RIGHT(TEXT(AM77,"0.#"),1)=".",FALSE,TRUE)</formula>
    </cfRule>
    <cfRule type="expression" dxfId="1888" priority="13138">
      <formula>IF(RIGHT(TEXT(AM77,"0.#"),1)=".",TRUE,FALSE)</formula>
    </cfRule>
  </conditionalFormatting>
  <conditionalFormatting sqref="AE134:AE135 AI134:AI135 AM134:AM135 AQ134:AQ135 AU134:AU135">
    <cfRule type="expression" dxfId="1887" priority="13123">
      <formula>IF(RIGHT(TEXT(AE134,"0.#"),1)=".",FALSE,TRUE)</formula>
    </cfRule>
    <cfRule type="expression" dxfId="1886" priority="13124">
      <formula>IF(RIGHT(TEXT(AE134,"0.#"),1)=".",TRUE,FALSE)</formula>
    </cfRule>
  </conditionalFormatting>
  <conditionalFormatting sqref="AE433">
    <cfRule type="expression" dxfId="1885" priority="13093">
      <formula>IF(RIGHT(TEXT(AE433,"0.#"),1)=".",FALSE,TRUE)</formula>
    </cfRule>
    <cfRule type="expression" dxfId="1884" priority="13094">
      <formula>IF(RIGHT(TEXT(AE433,"0.#"),1)=".",TRUE,FALSE)</formula>
    </cfRule>
  </conditionalFormatting>
  <conditionalFormatting sqref="AM435">
    <cfRule type="expression" dxfId="1883" priority="13077">
      <formula>IF(RIGHT(TEXT(AM435,"0.#"),1)=".",FALSE,TRUE)</formula>
    </cfRule>
    <cfRule type="expression" dxfId="1882" priority="13078">
      <formula>IF(RIGHT(TEXT(AM435,"0.#"),1)=".",TRUE,FALSE)</formula>
    </cfRule>
  </conditionalFormatting>
  <conditionalFormatting sqref="AE434">
    <cfRule type="expression" dxfId="1881" priority="13091">
      <formula>IF(RIGHT(TEXT(AE434,"0.#"),1)=".",FALSE,TRUE)</formula>
    </cfRule>
    <cfRule type="expression" dxfId="1880" priority="13092">
      <formula>IF(RIGHT(TEXT(AE434,"0.#"),1)=".",TRUE,FALSE)</formula>
    </cfRule>
  </conditionalFormatting>
  <conditionalFormatting sqref="AE435">
    <cfRule type="expression" dxfId="1879" priority="13089">
      <formula>IF(RIGHT(TEXT(AE435,"0.#"),1)=".",FALSE,TRUE)</formula>
    </cfRule>
    <cfRule type="expression" dxfId="1878" priority="13090">
      <formula>IF(RIGHT(TEXT(AE435,"0.#"),1)=".",TRUE,FALSE)</formula>
    </cfRule>
  </conditionalFormatting>
  <conditionalFormatting sqref="AM433">
    <cfRule type="expression" dxfId="1877" priority="13081">
      <formula>IF(RIGHT(TEXT(AM433,"0.#"),1)=".",FALSE,TRUE)</formula>
    </cfRule>
    <cfRule type="expression" dxfId="1876" priority="13082">
      <formula>IF(RIGHT(TEXT(AM433,"0.#"),1)=".",TRUE,FALSE)</formula>
    </cfRule>
  </conditionalFormatting>
  <conditionalFormatting sqref="AM434">
    <cfRule type="expression" dxfId="1875" priority="13079">
      <formula>IF(RIGHT(TEXT(AM434,"0.#"),1)=".",FALSE,TRUE)</formula>
    </cfRule>
    <cfRule type="expression" dxfId="1874" priority="13080">
      <formula>IF(RIGHT(TEXT(AM434,"0.#"),1)=".",TRUE,FALSE)</formula>
    </cfRule>
  </conditionalFormatting>
  <conditionalFormatting sqref="AU433">
    <cfRule type="expression" dxfId="1873" priority="13069">
      <formula>IF(RIGHT(TEXT(AU433,"0.#"),1)=".",FALSE,TRUE)</formula>
    </cfRule>
    <cfRule type="expression" dxfId="1872" priority="13070">
      <formula>IF(RIGHT(TEXT(AU433,"0.#"),1)=".",TRUE,FALSE)</formula>
    </cfRule>
  </conditionalFormatting>
  <conditionalFormatting sqref="AU434">
    <cfRule type="expression" dxfId="1871" priority="13067">
      <formula>IF(RIGHT(TEXT(AU434,"0.#"),1)=".",FALSE,TRUE)</formula>
    </cfRule>
    <cfRule type="expression" dxfId="1870" priority="13068">
      <formula>IF(RIGHT(TEXT(AU434,"0.#"),1)=".",TRUE,FALSE)</formula>
    </cfRule>
  </conditionalFormatting>
  <conditionalFormatting sqref="AU435">
    <cfRule type="expression" dxfId="1869" priority="13065">
      <formula>IF(RIGHT(TEXT(AU435,"0.#"),1)=".",FALSE,TRUE)</formula>
    </cfRule>
    <cfRule type="expression" dxfId="1868" priority="13066">
      <formula>IF(RIGHT(TEXT(AU435,"0.#"),1)=".",TRUE,FALSE)</formula>
    </cfRule>
  </conditionalFormatting>
  <conditionalFormatting sqref="AI435">
    <cfRule type="expression" dxfId="1867" priority="12999">
      <formula>IF(RIGHT(TEXT(AI435,"0.#"),1)=".",FALSE,TRUE)</formula>
    </cfRule>
    <cfRule type="expression" dxfId="1866" priority="13000">
      <formula>IF(RIGHT(TEXT(AI435,"0.#"),1)=".",TRUE,FALSE)</formula>
    </cfRule>
  </conditionalFormatting>
  <conditionalFormatting sqref="AI433">
    <cfRule type="expression" dxfId="1865" priority="13003">
      <formula>IF(RIGHT(TEXT(AI433,"0.#"),1)=".",FALSE,TRUE)</formula>
    </cfRule>
    <cfRule type="expression" dxfId="1864" priority="13004">
      <formula>IF(RIGHT(TEXT(AI433,"0.#"),1)=".",TRUE,FALSE)</formula>
    </cfRule>
  </conditionalFormatting>
  <conditionalFormatting sqref="AI434">
    <cfRule type="expression" dxfId="1863" priority="13001">
      <formula>IF(RIGHT(TEXT(AI434,"0.#"),1)=".",FALSE,TRUE)</formula>
    </cfRule>
    <cfRule type="expression" dxfId="1862" priority="13002">
      <formula>IF(RIGHT(TEXT(AI434,"0.#"),1)=".",TRUE,FALSE)</formula>
    </cfRule>
  </conditionalFormatting>
  <conditionalFormatting sqref="AQ434">
    <cfRule type="expression" dxfId="1861" priority="12985">
      <formula>IF(RIGHT(TEXT(AQ434,"0.#"),1)=".",FALSE,TRUE)</formula>
    </cfRule>
    <cfRule type="expression" dxfId="1860" priority="12986">
      <formula>IF(RIGHT(TEXT(AQ434,"0.#"),1)=".",TRUE,FALSE)</formula>
    </cfRule>
  </conditionalFormatting>
  <conditionalFormatting sqref="AQ435">
    <cfRule type="expression" dxfId="1859" priority="12971">
      <formula>IF(RIGHT(TEXT(AQ435,"0.#"),1)=".",FALSE,TRUE)</formula>
    </cfRule>
    <cfRule type="expression" dxfId="1858" priority="12972">
      <formula>IF(RIGHT(TEXT(AQ435,"0.#"),1)=".",TRUE,FALSE)</formula>
    </cfRule>
  </conditionalFormatting>
  <conditionalFormatting sqref="AQ433">
    <cfRule type="expression" dxfId="1857" priority="12969">
      <formula>IF(RIGHT(TEXT(AQ433,"0.#"),1)=".",FALSE,TRUE)</formula>
    </cfRule>
    <cfRule type="expression" dxfId="1856" priority="12970">
      <formula>IF(RIGHT(TEXT(AQ433,"0.#"),1)=".",TRUE,FALSE)</formula>
    </cfRule>
  </conditionalFormatting>
  <conditionalFormatting sqref="AL847:AO874">
    <cfRule type="expression" dxfId="1855" priority="6693">
      <formula>IF(AND(AL847&gt;=0, RIGHT(TEXT(AL847,"0.#"),1)&lt;&gt;"."),TRUE,FALSE)</formula>
    </cfRule>
    <cfRule type="expression" dxfId="1854" priority="6694">
      <formula>IF(AND(AL847&gt;=0, RIGHT(TEXT(AL847,"0.#"),1)="."),TRUE,FALSE)</formula>
    </cfRule>
    <cfRule type="expression" dxfId="1853" priority="6695">
      <formula>IF(AND(AL847&lt;0, RIGHT(TEXT(AL847,"0.#"),1)&lt;&gt;"."),TRUE,FALSE)</formula>
    </cfRule>
    <cfRule type="expression" dxfId="1852" priority="6696">
      <formula>IF(AND(AL847&lt;0, RIGHT(TEXT(AL847,"0.#"),1)="."),TRUE,FALSE)</formula>
    </cfRule>
  </conditionalFormatting>
  <conditionalFormatting sqref="AQ53:AQ55">
    <cfRule type="expression" dxfId="1851" priority="4715">
      <formula>IF(RIGHT(TEXT(AQ53,"0.#"),1)=".",FALSE,TRUE)</formula>
    </cfRule>
    <cfRule type="expression" dxfId="1850" priority="4716">
      <formula>IF(RIGHT(TEXT(AQ53,"0.#"),1)=".",TRUE,FALSE)</formula>
    </cfRule>
  </conditionalFormatting>
  <conditionalFormatting sqref="AU53:AU55">
    <cfRule type="expression" dxfId="1849" priority="4713">
      <formula>IF(RIGHT(TEXT(AU53,"0.#"),1)=".",FALSE,TRUE)</formula>
    </cfRule>
    <cfRule type="expression" dxfId="1848" priority="4714">
      <formula>IF(RIGHT(TEXT(AU53,"0.#"),1)=".",TRUE,FALSE)</formula>
    </cfRule>
  </conditionalFormatting>
  <conditionalFormatting sqref="AQ60:AQ62">
    <cfRule type="expression" dxfId="1847" priority="4711">
      <formula>IF(RIGHT(TEXT(AQ60,"0.#"),1)=".",FALSE,TRUE)</formula>
    </cfRule>
    <cfRule type="expression" dxfId="1846" priority="4712">
      <formula>IF(RIGHT(TEXT(AQ60,"0.#"),1)=".",TRUE,FALSE)</formula>
    </cfRule>
  </conditionalFormatting>
  <conditionalFormatting sqref="AU60:AU62">
    <cfRule type="expression" dxfId="1845" priority="4709">
      <formula>IF(RIGHT(TEXT(AU60,"0.#"),1)=".",FALSE,TRUE)</formula>
    </cfRule>
    <cfRule type="expression" dxfId="1844" priority="4710">
      <formula>IF(RIGHT(TEXT(AU60,"0.#"),1)=".",TRUE,FALSE)</formula>
    </cfRule>
  </conditionalFormatting>
  <conditionalFormatting sqref="AQ75:AQ77">
    <cfRule type="expression" dxfId="1843" priority="4707">
      <formula>IF(RIGHT(TEXT(AQ75,"0.#"),1)=".",FALSE,TRUE)</formula>
    </cfRule>
    <cfRule type="expression" dxfId="1842" priority="4708">
      <formula>IF(RIGHT(TEXT(AQ75,"0.#"),1)=".",TRUE,FALSE)</formula>
    </cfRule>
  </conditionalFormatting>
  <conditionalFormatting sqref="AU75:AU77">
    <cfRule type="expression" dxfId="1841" priority="4705">
      <formula>IF(RIGHT(TEXT(AU75,"0.#"),1)=".",FALSE,TRUE)</formula>
    </cfRule>
    <cfRule type="expression" dxfId="1840" priority="4706">
      <formula>IF(RIGHT(TEXT(AU75,"0.#"),1)=".",TRUE,FALSE)</formula>
    </cfRule>
  </conditionalFormatting>
  <conditionalFormatting sqref="AQ87:AQ89">
    <cfRule type="expression" dxfId="1839" priority="4703">
      <formula>IF(RIGHT(TEXT(AQ87,"0.#"),1)=".",FALSE,TRUE)</formula>
    </cfRule>
    <cfRule type="expression" dxfId="1838" priority="4704">
      <formula>IF(RIGHT(TEXT(AQ87,"0.#"),1)=".",TRUE,FALSE)</formula>
    </cfRule>
  </conditionalFormatting>
  <conditionalFormatting sqref="AU87:AU89">
    <cfRule type="expression" dxfId="1837" priority="4701">
      <formula>IF(RIGHT(TEXT(AU87,"0.#"),1)=".",FALSE,TRUE)</formula>
    </cfRule>
    <cfRule type="expression" dxfId="1836" priority="4702">
      <formula>IF(RIGHT(TEXT(AU87,"0.#"),1)=".",TRUE,FALSE)</formula>
    </cfRule>
  </conditionalFormatting>
  <conditionalFormatting sqref="AQ92:AQ94">
    <cfRule type="expression" dxfId="1835" priority="4699">
      <formula>IF(RIGHT(TEXT(AQ92,"0.#"),1)=".",FALSE,TRUE)</formula>
    </cfRule>
    <cfRule type="expression" dxfId="1834" priority="4700">
      <formula>IF(RIGHT(TEXT(AQ92,"0.#"),1)=".",TRUE,FALSE)</formula>
    </cfRule>
  </conditionalFormatting>
  <conditionalFormatting sqref="AU92:AU94">
    <cfRule type="expression" dxfId="1833" priority="4697">
      <formula>IF(RIGHT(TEXT(AU92,"0.#"),1)=".",FALSE,TRUE)</formula>
    </cfRule>
    <cfRule type="expression" dxfId="1832" priority="4698">
      <formula>IF(RIGHT(TEXT(AU92,"0.#"),1)=".",TRUE,FALSE)</formula>
    </cfRule>
  </conditionalFormatting>
  <conditionalFormatting sqref="AQ97:AQ99">
    <cfRule type="expression" dxfId="1831" priority="4695">
      <formula>IF(RIGHT(TEXT(AQ97,"0.#"),1)=".",FALSE,TRUE)</formula>
    </cfRule>
    <cfRule type="expression" dxfId="1830" priority="4696">
      <formula>IF(RIGHT(TEXT(AQ97,"0.#"),1)=".",TRUE,FALSE)</formula>
    </cfRule>
  </conditionalFormatting>
  <conditionalFormatting sqref="AU97:AU99">
    <cfRule type="expression" dxfId="1829" priority="4693">
      <formula>IF(RIGHT(TEXT(AU97,"0.#"),1)=".",FALSE,TRUE)</formula>
    </cfRule>
    <cfRule type="expression" dxfId="1828" priority="4694">
      <formula>IF(RIGHT(TEXT(AU97,"0.#"),1)=".",TRUE,FALSE)</formula>
    </cfRule>
  </conditionalFormatting>
  <conditionalFormatting sqref="AE458">
    <cfRule type="expression" dxfId="1827" priority="4387">
      <formula>IF(RIGHT(TEXT(AE458,"0.#"),1)=".",FALSE,TRUE)</formula>
    </cfRule>
    <cfRule type="expression" dxfId="1826" priority="4388">
      <formula>IF(RIGHT(TEXT(AE458,"0.#"),1)=".",TRUE,FALSE)</formula>
    </cfRule>
  </conditionalFormatting>
  <conditionalFormatting sqref="AM460">
    <cfRule type="expression" dxfId="1825" priority="4377">
      <formula>IF(RIGHT(TEXT(AM460,"0.#"),1)=".",FALSE,TRUE)</formula>
    </cfRule>
    <cfRule type="expression" dxfId="1824" priority="4378">
      <formula>IF(RIGHT(TEXT(AM460,"0.#"),1)=".",TRUE,FALSE)</formula>
    </cfRule>
  </conditionalFormatting>
  <conditionalFormatting sqref="AE459">
    <cfRule type="expression" dxfId="1823" priority="4385">
      <formula>IF(RIGHT(TEXT(AE459,"0.#"),1)=".",FALSE,TRUE)</formula>
    </cfRule>
    <cfRule type="expression" dxfId="1822" priority="4386">
      <formula>IF(RIGHT(TEXT(AE459,"0.#"),1)=".",TRUE,FALSE)</formula>
    </cfRule>
  </conditionalFormatting>
  <conditionalFormatting sqref="AE460">
    <cfRule type="expression" dxfId="1821" priority="4383">
      <formula>IF(RIGHT(TEXT(AE460,"0.#"),1)=".",FALSE,TRUE)</formula>
    </cfRule>
    <cfRule type="expression" dxfId="1820" priority="4384">
      <formula>IF(RIGHT(TEXT(AE460,"0.#"),1)=".",TRUE,FALSE)</formula>
    </cfRule>
  </conditionalFormatting>
  <conditionalFormatting sqref="AM458">
    <cfRule type="expression" dxfId="1819" priority="4381">
      <formula>IF(RIGHT(TEXT(AM458,"0.#"),1)=".",FALSE,TRUE)</formula>
    </cfRule>
    <cfRule type="expression" dxfId="1818" priority="4382">
      <formula>IF(RIGHT(TEXT(AM458,"0.#"),1)=".",TRUE,FALSE)</formula>
    </cfRule>
  </conditionalFormatting>
  <conditionalFormatting sqref="AM459">
    <cfRule type="expression" dxfId="1817" priority="4379">
      <formula>IF(RIGHT(TEXT(AM459,"0.#"),1)=".",FALSE,TRUE)</formula>
    </cfRule>
    <cfRule type="expression" dxfId="1816" priority="4380">
      <formula>IF(RIGHT(TEXT(AM459,"0.#"),1)=".",TRUE,FALSE)</formula>
    </cfRule>
  </conditionalFormatting>
  <conditionalFormatting sqref="AU458">
    <cfRule type="expression" dxfId="1815" priority="4375">
      <formula>IF(RIGHT(TEXT(AU458,"0.#"),1)=".",FALSE,TRUE)</formula>
    </cfRule>
    <cfRule type="expression" dxfId="1814" priority="4376">
      <formula>IF(RIGHT(TEXT(AU458,"0.#"),1)=".",TRUE,FALSE)</formula>
    </cfRule>
  </conditionalFormatting>
  <conditionalFormatting sqref="AU459">
    <cfRule type="expression" dxfId="1813" priority="4373">
      <formula>IF(RIGHT(TEXT(AU459,"0.#"),1)=".",FALSE,TRUE)</formula>
    </cfRule>
    <cfRule type="expression" dxfId="1812" priority="4374">
      <formula>IF(RIGHT(TEXT(AU459,"0.#"),1)=".",TRUE,FALSE)</formula>
    </cfRule>
  </conditionalFormatting>
  <conditionalFormatting sqref="AU460">
    <cfRule type="expression" dxfId="1811" priority="4371">
      <formula>IF(RIGHT(TEXT(AU460,"0.#"),1)=".",FALSE,TRUE)</formula>
    </cfRule>
    <cfRule type="expression" dxfId="1810" priority="4372">
      <formula>IF(RIGHT(TEXT(AU460,"0.#"),1)=".",TRUE,FALSE)</formula>
    </cfRule>
  </conditionalFormatting>
  <conditionalFormatting sqref="AI460">
    <cfRule type="expression" dxfId="1809" priority="4365">
      <formula>IF(RIGHT(TEXT(AI460,"0.#"),1)=".",FALSE,TRUE)</formula>
    </cfRule>
    <cfRule type="expression" dxfId="1808" priority="4366">
      <formula>IF(RIGHT(TEXT(AI460,"0.#"),1)=".",TRUE,FALSE)</formula>
    </cfRule>
  </conditionalFormatting>
  <conditionalFormatting sqref="AI458">
    <cfRule type="expression" dxfId="1807" priority="4369">
      <formula>IF(RIGHT(TEXT(AI458,"0.#"),1)=".",FALSE,TRUE)</formula>
    </cfRule>
    <cfRule type="expression" dxfId="1806" priority="4370">
      <formula>IF(RIGHT(TEXT(AI458,"0.#"),1)=".",TRUE,FALSE)</formula>
    </cfRule>
  </conditionalFormatting>
  <conditionalFormatting sqref="AI459">
    <cfRule type="expression" dxfId="1805" priority="4367">
      <formula>IF(RIGHT(TEXT(AI459,"0.#"),1)=".",FALSE,TRUE)</formula>
    </cfRule>
    <cfRule type="expression" dxfId="1804" priority="4368">
      <formula>IF(RIGHT(TEXT(AI459,"0.#"),1)=".",TRUE,FALSE)</formula>
    </cfRule>
  </conditionalFormatting>
  <conditionalFormatting sqref="AQ459">
    <cfRule type="expression" dxfId="1803" priority="4363">
      <formula>IF(RIGHT(TEXT(AQ459,"0.#"),1)=".",FALSE,TRUE)</formula>
    </cfRule>
    <cfRule type="expression" dxfId="1802" priority="4364">
      <formula>IF(RIGHT(TEXT(AQ459,"0.#"),1)=".",TRUE,FALSE)</formula>
    </cfRule>
  </conditionalFormatting>
  <conditionalFormatting sqref="AQ460">
    <cfRule type="expression" dxfId="1801" priority="4361">
      <formula>IF(RIGHT(TEXT(AQ460,"0.#"),1)=".",FALSE,TRUE)</formula>
    </cfRule>
    <cfRule type="expression" dxfId="1800" priority="4362">
      <formula>IF(RIGHT(TEXT(AQ460,"0.#"),1)=".",TRUE,FALSE)</formula>
    </cfRule>
  </conditionalFormatting>
  <conditionalFormatting sqref="AQ458">
    <cfRule type="expression" dxfId="1799" priority="4359">
      <formula>IF(RIGHT(TEXT(AQ458,"0.#"),1)=".",FALSE,TRUE)</formula>
    </cfRule>
    <cfRule type="expression" dxfId="1798" priority="4360">
      <formula>IF(RIGHT(TEXT(AQ458,"0.#"),1)=".",TRUE,FALSE)</formula>
    </cfRule>
  </conditionalFormatting>
  <conditionalFormatting sqref="AE120 AM120">
    <cfRule type="expression" dxfId="1797" priority="3037">
      <formula>IF(RIGHT(TEXT(AE120,"0.#"),1)=".",FALSE,TRUE)</formula>
    </cfRule>
    <cfRule type="expression" dxfId="1796" priority="3038">
      <formula>IF(RIGHT(TEXT(AE120,"0.#"),1)=".",TRUE,FALSE)</formula>
    </cfRule>
  </conditionalFormatting>
  <conditionalFormatting sqref="AI126">
    <cfRule type="expression" dxfId="1795" priority="3027">
      <formula>IF(RIGHT(TEXT(AI126,"0.#"),1)=".",FALSE,TRUE)</formula>
    </cfRule>
    <cfRule type="expression" dxfId="1794" priority="3028">
      <formula>IF(RIGHT(TEXT(AI126,"0.#"),1)=".",TRUE,FALSE)</formula>
    </cfRule>
  </conditionalFormatting>
  <conditionalFormatting sqref="AI120">
    <cfRule type="expression" dxfId="1793" priority="3035">
      <formula>IF(RIGHT(TEXT(AI120,"0.#"),1)=".",FALSE,TRUE)</formula>
    </cfRule>
    <cfRule type="expression" dxfId="1792" priority="3036">
      <formula>IF(RIGHT(TEXT(AI120,"0.#"),1)=".",TRUE,FALSE)</formula>
    </cfRule>
  </conditionalFormatting>
  <conditionalFormatting sqref="AE123 AM123">
    <cfRule type="expression" dxfId="1791" priority="3033">
      <formula>IF(RIGHT(TEXT(AE123,"0.#"),1)=".",FALSE,TRUE)</formula>
    </cfRule>
    <cfRule type="expression" dxfId="1790" priority="3034">
      <formula>IF(RIGHT(TEXT(AE123,"0.#"),1)=".",TRUE,FALSE)</formula>
    </cfRule>
  </conditionalFormatting>
  <conditionalFormatting sqref="AI123">
    <cfRule type="expression" dxfId="1789" priority="3031">
      <formula>IF(RIGHT(TEXT(AI123,"0.#"),1)=".",FALSE,TRUE)</formula>
    </cfRule>
    <cfRule type="expression" dxfId="1788" priority="3032">
      <formula>IF(RIGHT(TEXT(AI123,"0.#"),1)=".",TRUE,FALSE)</formula>
    </cfRule>
  </conditionalFormatting>
  <conditionalFormatting sqref="AE126 AM126">
    <cfRule type="expression" dxfId="1787" priority="3029">
      <formula>IF(RIGHT(TEXT(AE126,"0.#"),1)=".",FALSE,TRUE)</formula>
    </cfRule>
    <cfRule type="expression" dxfId="1786" priority="3030">
      <formula>IF(RIGHT(TEXT(AE126,"0.#"),1)=".",TRUE,FALSE)</formula>
    </cfRule>
  </conditionalFormatting>
  <conditionalFormatting sqref="AE129 AM129">
    <cfRule type="expression" dxfId="1785" priority="3025">
      <formula>IF(RIGHT(TEXT(AE129,"0.#"),1)=".",FALSE,TRUE)</formula>
    </cfRule>
    <cfRule type="expression" dxfId="1784" priority="3026">
      <formula>IF(RIGHT(TEXT(AE129,"0.#"),1)=".",TRUE,FALSE)</formula>
    </cfRule>
  </conditionalFormatting>
  <conditionalFormatting sqref="AI129">
    <cfRule type="expression" dxfId="1783" priority="3023">
      <formula>IF(RIGHT(TEXT(AI129,"0.#"),1)=".",FALSE,TRUE)</formula>
    </cfRule>
    <cfRule type="expression" dxfId="1782" priority="3024">
      <formula>IF(RIGHT(TEXT(AI129,"0.#"),1)=".",TRUE,FALSE)</formula>
    </cfRule>
  </conditionalFormatting>
  <conditionalFormatting sqref="Y847:Y874">
    <cfRule type="expression" dxfId="1781" priority="3021">
      <formula>IF(RIGHT(TEXT(Y847,"0.#"),1)=".",FALSE,TRUE)</formula>
    </cfRule>
    <cfRule type="expression" dxfId="1780" priority="3022">
      <formula>IF(RIGHT(TEXT(Y847,"0.#"),1)=".",TRUE,FALSE)</formula>
    </cfRule>
  </conditionalFormatting>
  <conditionalFormatting sqref="AU518">
    <cfRule type="expression" dxfId="1779" priority="1531">
      <formula>IF(RIGHT(TEXT(AU518,"0.#"),1)=".",FALSE,TRUE)</formula>
    </cfRule>
    <cfRule type="expression" dxfId="1778" priority="1532">
      <formula>IF(RIGHT(TEXT(AU518,"0.#"),1)=".",TRUE,FALSE)</formula>
    </cfRule>
  </conditionalFormatting>
  <conditionalFormatting sqref="AQ551">
    <cfRule type="expression" dxfId="1777" priority="1307">
      <formula>IF(RIGHT(TEXT(AQ551,"0.#"),1)=".",FALSE,TRUE)</formula>
    </cfRule>
    <cfRule type="expression" dxfId="1776" priority="1308">
      <formula>IF(RIGHT(TEXT(AQ551,"0.#"),1)=".",TRUE,FALSE)</formula>
    </cfRule>
  </conditionalFormatting>
  <conditionalFormatting sqref="AE556">
    <cfRule type="expression" dxfId="1775" priority="1305">
      <formula>IF(RIGHT(TEXT(AE556,"0.#"),1)=".",FALSE,TRUE)</formula>
    </cfRule>
    <cfRule type="expression" dxfId="1774" priority="1306">
      <formula>IF(RIGHT(TEXT(AE556,"0.#"),1)=".",TRUE,FALSE)</formula>
    </cfRule>
  </conditionalFormatting>
  <conditionalFormatting sqref="AE557">
    <cfRule type="expression" dxfId="1773" priority="1303">
      <formula>IF(RIGHT(TEXT(AE557,"0.#"),1)=".",FALSE,TRUE)</formula>
    </cfRule>
    <cfRule type="expression" dxfId="1772" priority="1304">
      <formula>IF(RIGHT(TEXT(AE557,"0.#"),1)=".",TRUE,FALSE)</formula>
    </cfRule>
  </conditionalFormatting>
  <conditionalFormatting sqref="AE558">
    <cfRule type="expression" dxfId="1771" priority="1301">
      <formula>IF(RIGHT(TEXT(AE558,"0.#"),1)=".",FALSE,TRUE)</formula>
    </cfRule>
    <cfRule type="expression" dxfId="1770" priority="1302">
      <formula>IF(RIGHT(TEXT(AE558,"0.#"),1)=".",TRUE,FALSE)</formula>
    </cfRule>
  </conditionalFormatting>
  <conditionalFormatting sqref="AU556">
    <cfRule type="expression" dxfId="1769" priority="1293">
      <formula>IF(RIGHT(TEXT(AU556,"0.#"),1)=".",FALSE,TRUE)</formula>
    </cfRule>
    <cfRule type="expression" dxfId="1768" priority="1294">
      <formula>IF(RIGHT(TEXT(AU556,"0.#"),1)=".",TRUE,FALSE)</formula>
    </cfRule>
  </conditionalFormatting>
  <conditionalFormatting sqref="AU557">
    <cfRule type="expression" dxfId="1767" priority="1291">
      <formula>IF(RIGHT(TEXT(AU557,"0.#"),1)=".",FALSE,TRUE)</formula>
    </cfRule>
    <cfRule type="expression" dxfId="1766" priority="1292">
      <formula>IF(RIGHT(TEXT(AU557,"0.#"),1)=".",TRUE,FALSE)</formula>
    </cfRule>
  </conditionalFormatting>
  <conditionalFormatting sqref="AU558">
    <cfRule type="expression" dxfId="1765" priority="1289">
      <formula>IF(RIGHT(TEXT(AU558,"0.#"),1)=".",FALSE,TRUE)</formula>
    </cfRule>
    <cfRule type="expression" dxfId="1764" priority="1290">
      <formula>IF(RIGHT(TEXT(AU558,"0.#"),1)=".",TRUE,FALSE)</formula>
    </cfRule>
  </conditionalFormatting>
  <conditionalFormatting sqref="AQ557">
    <cfRule type="expression" dxfId="1763" priority="1281">
      <formula>IF(RIGHT(TEXT(AQ557,"0.#"),1)=".",FALSE,TRUE)</formula>
    </cfRule>
    <cfRule type="expression" dxfId="1762" priority="1282">
      <formula>IF(RIGHT(TEXT(AQ557,"0.#"),1)=".",TRUE,FALSE)</formula>
    </cfRule>
  </conditionalFormatting>
  <conditionalFormatting sqref="AQ558">
    <cfRule type="expression" dxfId="1761" priority="1279">
      <formula>IF(RIGHT(TEXT(AQ558,"0.#"),1)=".",FALSE,TRUE)</formula>
    </cfRule>
    <cfRule type="expression" dxfId="1760" priority="1280">
      <formula>IF(RIGHT(TEXT(AQ558,"0.#"),1)=".",TRUE,FALSE)</formula>
    </cfRule>
  </conditionalFormatting>
  <conditionalFormatting sqref="AQ556">
    <cfRule type="expression" dxfId="1759" priority="1277">
      <formula>IF(RIGHT(TEXT(AQ556,"0.#"),1)=".",FALSE,TRUE)</formula>
    </cfRule>
    <cfRule type="expression" dxfId="1758" priority="1278">
      <formula>IF(RIGHT(TEXT(AQ556,"0.#"),1)=".",TRUE,FALSE)</formula>
    </cfRule>
  </conditionalFormatting>
  <conditionalFormatting sqref="AE561">
    <cfRule type="expression" dxfId="1757" priority="1275">
      <formula>IF(RIGHT(TEXT(AE561,"0.#"),1)=".",FALSE,TRUE)</formula>
    </cfRule>
    <cfRule type="expression" dxfId="1756" priority="1276">
      <formula>IF(RIGHT(TEXT(AE561,"0.#"),1)=".",TRUE,FALSE)</formula>
    </cfRule>
  </conditionalFormatting>
  <conditionalFormatting sqref="AE562">
    <cfRule type="expression" dxfId="1755" priority="1273">
      <formula>IF(RIGHT(TEXT(AE562,"0.#"),1)=".",FALSE,TRUE)</formula>
    </cfRule>
    <cfRule type="expression" dxfId="1754" priority="1274">
      <formula>IF(RIGHT(TEXT(AE562,"0.#"),1)=".",TRUE,FALSE)</formula>
    </cfRule>
  </conditionalFormatting>
  <conditionalFormatting sqref="AE563">
    <cfRule type="expression" dxfId="1753" priority="1271">
      <formula>IF(RIGHT(TEXT(AE563,"0.#"),1)=".",FALSE,TRUE)</formula>
    </cfRule>
    <cfRule type="expression" dxfId="1752" priority="1272">
      <formula>IF(RIGHT(TEXT(AE563,"0.#"),1)=".",TRUE,FALSE)</formula>
    </cfRule>
  </conditionalFormatting>
  <conditionalFormatting sqref="AL1110:AO1139">
    <cfRule type="expression" dxfId="1751" priority="2927">
      <formula>IF(AND(AL1110&gt;=0, RIGHT(TEXT(AL1110,"0.#"),1)&lt;&gt;"."),TRUE,FALSE)</formula>
    </cfRule>
    <cfRule type="expression" dxfId="1750" priority="2928">
      <formula>IF(AND(AL1110&gt;=0, RIGHT(TEXT(AL1110,"0.#"),1)="."),TRUE,FALSE)</formula>
    </cfRule>
    <cfRule type="expression" dxfId="1749" priority="2929">
      <formula>IF(AND(AL1110&lt;0, RIGHT(TEXT(AL1110,"0.#"),1)&lt;&gt;"."),TRUE,FALSE)</formula>
    </cfRule>
    <cfRule type="expression" dxfId="1748" priority="2930">
      <formula>IF(AND(AL1110&lt;0, RIGHT(TEXT(AL1110,"0.#"),1)="."),TRUE,FALSE)</formula>
    </cfRule>
  </conditionalFormatting>
  <conditionalFormatting sqref="Y1110:Y1139">
    <cfRule type="expression" dxfId="1747" priority="2925">
      <formula>IF(RIGHT(TEXT(Y1110,"0.#"),1)=".",FALSE,TRUE)</formula>
    </cfRule>
    <cfRule type="expression" dxfId="1746" priority="2926">
      <formula>IF(RIGHT(TEXT(Y1110,"0.#"),1)=".",TRUE,FALSE)</formula>
    </cfRule>
  </conditionalFormatting>
  <conditionalFormatting sqref="AQ553">
    <cfRule type="expression" dxfId="1745" priority="1309">
      <formula>IF(RIGHT(TEXT(AQ553,"0.#"),1)=".",FALSE,TRUE)</formula>
    </cfRule>
    <cfRule type="expression" dxfId="1744" priority="1310">
      <formula>IF(RIGHT(TEXT(AQ553,"0.#"),1)=".",TRUE,FALSE)</formula>
    </cfRule>
  </conditionalFormatting>
  <conditionalFormatting sqref="AU552">
    <cfRule type="expression" dxfId="1743" priority="1321">
      <formula>IF(RIGHT(TEXT(AU552,"0.#"),1)=".",FALSE,TRUE)</formula>
    </cfRule>
    <cfRule type="expression" dxfId="1742" priority="1322">
      <formula>IF(RIGHT(TEXT(AU552,"0.#"),1)=".",TRUE,FALSE)</formula>
    </cfRule>
  </conditionalFormatting>
  <conditionalFormatting sqref="AE552">
    <cfRule type="expression" dxfId="1741" priority="1333">
      <formula>IF(RIGHT(TEXT(AE552,"0.#"),1)=".",FALSE,TRUE)</formula>
    </cfRule>
    <cfRule type="expression" dxfId="1740" priority="1334">
      <formula>IF(RIGHT(TEXT(AE552,"0.#"),1)=".",TRUE,FALSE)</formula>
    </cfRule>
  </conditionalFormatting>
  <conditionalFormatting sqref="AQ548">
    <cfRule type="expression" dxfId="1739" priority="1339">
      <formula>IF(RIGHT(TEXT(AQ548,"0.#"),1)=".",FALSE,TRUE)</formula>
    </cfRule>
    <cfRule type="expression" dxfId="1738" priority="1340">
      <formula>IF(RIGHT(TEXT(AQ548,"0.#"),1)=".",TRUE,FALSE)</formula>
    </cfRule>
  </conditionalFormatting>
  <conditionalFormatting sqref="AL845:AO846">
    <cfRule type="expression" dxfId="1737" priority="2879">
      <formula>IF(AND(AL845&gt;=0, RIGHT(TEXT(AL845,"0.#"),1)&lt;&gt;"."),TRUE,FALSE)</formula>
    </cfRule>
    <cfRule type="expression" dxfId="1736" priority="2880">
      <formula>IF(AND(AL845&gt;=0, RIGHT(TEXT(AL845,"0.#"),1)="."),TRUE,FALSE)</formula>
    </cfRule>
    <cfRule type="expression" dxfId="1735" priority="2881">
      <formula>IF(AND(AL845&lt;0, RIGHT(TEXT(AL845,"0.#"),1)&lt;&gt;"."),TRUE,FALSE)</formula>
    </cfRule>
    <cfRule type="expression" dxfId="1734" priority="2882">
      <formula>IF(AND(AL845&lt;0, RIGHT(TEXT(AL845,"0.#"),1)="."),TRUE,FALSE)</formula>
    </cfRule>
  </conditionalFormatting>
  <conditionalFormatting sqref="AE492">
    <cfRule type="expression" dxfId="1733" priority="1665">
      <formula>IF(RIGHT(TEXT(AE492,"0.#"),1)=".",FALSE,TRUE)</formula>
    </cfRule>
    <cfRule type="expression" dxfId="1732" priority="1666">
      <formula>IF(RIGHT(TEXT(AE492,"0.#"),1)=".",TRUE,FALSE)</formula>
    </cfRule>
  </conditionalFormatting>
  <conditionalFormatting sqref="AE493">
    <cfRule type="expression" dxfId="1731" priority="1663">
      <formula>IF(RIGHT(TEXT(AE493,"0.#"),1)=".",FALSE,TRUE)</formula>
    </cfRule>
    <cfRule type="expression" dxfId="1730" priority="1664">
      <formula>IF(RIGHT(TEXT(AE493,"0.#"),1)=".",TRUE,FALSE)</formula>
    </cfRule>
  </conditionalFormatting>
  <conditionalFormatting sqref="AE494">
    <cfRule type="expression" dxfId="1729" priority="1661">
      <formula>IF(RIGHT(TEXT(AE494,"0.#"),1)=".",FALSE,TRUE)</formula>
    </cfRule>
    <cfRule type="expression" dxfId="1728" priority="1662">
      <formula>IF(RIGHT(TEXT(AE494,"0.#"),1)=".",TRUE,FALSE)</formula>
    </cfRule>
  </conditionalFormatting>
  <conditionalFormatting sqref="AQ493">
    <cfRule type="expression" dxfId="1727" priority="1641">
      <formula>IF(RIGHT(TEXT(AQ493,"0.#"),1)=".",FALSE,TRUE)</formula>
    </cfRule>
    <cfRule type="expression" dxfId="1726" priority="1642">
      <formula>IF(RIGHT(TEXT(AQ493,"0.#"),1)=".",TRUE,FALSE)</formula>
    </cfRule>
  </conditionalFormatting>
  <conditionalFormatting sqref="AQ494">
    <cfRule type="expression" dxfId="1725" priority="1639">
      <formula>IF(RIGHT(TEXT(AQ494,"0.#"),1)=".",FALSE,TRUE)</formula>
    </cfRule>
    <cfRule type="expression" dxfId="1724" priority="1640">
      <formula>IF(RIGHT(TEXT(AQ494,"0.#"),1)=".",TRUE,FALSE)</formula>
    </cfRule>
  </conditionalFormatting>
  <conditionalFormatting sqref="AQ492">
    <cfRule type="expression" dxfId="1723" priority="1637">
      <formula>IF(RIGHT(TEXT(AQ492,"0.#"),1)=".",FALSE,TRUE)</formula>
    </cfRule>
    <cfRule type="expression" dxfId="1722" priority="1638">
      <formula>IF(RIGHT(TEXT(AQ492,"0.#"),1)=".",TRUE,FALSE)</formula>
    </cfRule>
  </conditionalFormatting>
  <conditionalFormatting sqref="AU494">
    <cfRule type="expression" dxfId="1721" priority="1649">
      <formula>IF(RIGHT(TEXT(AU494,"0.#"),1)=".",FALSE,TRUE)</formula>
    </cfRule>
    <cfRule type="expression" dxfId="1720" priority="1650">
      <formula>IF(RIGHT(TEXT(AU494,"0.#"),1)=".",TRUE,FALSE)</formula>
    </cfRule>
  </conditionalFormatting>
  <conditionalFormatting sqref="AU492">
    <cfRule type="expression" dxfId="1719" priority="1653">
      <formula>IF(RIGHT(TEXT(AU492,"0.#"),1)=".",FALSE,TRUE)</formula>
    </cfRule>
    <cfRule type="expression" dxfId="1718" priority="1654">
      <formula>IF(RIGHT(TEXT(AU492,"0.#"),1)=".",TRUE,FALSE)</formula>
    </cfRule>
  </conditionalFormatting>
  <conditionalFormatting sqref="AU493">
    <cfRule type="expression" dxfId="1717" priority="1651">
      <formula>IF(RIGHT(TEXT(AU493,"0.#"),1)=".",FALSE,TRUE)</formula>
    </cfRule>
    <cfRule type="expression" dxfId="1716" priority="1652">
      <formula>IF(RIGHT(TEXT(AU493,"0.#"),1)=".",TRUE,FALSE)</formula>
    </cfRule>
  </conditionalFormatting>
  <conditionalFormatting sqref="AU583">
    <cfRule type="expression" dxfId="1715" priority="1169">
      <formula>IF(RIGHT(TEXT(AU583,"0.#"),1)=".",FALSE,TRUE)</formula>
    </cfRule>
    <cfRule type="expression" dxfId="1714" priority="1170">
      <formula>IF(RIGHT(TEXT(AU583,"0.#"),1)=".",TRUE,FALSE)</formula>
    </cfRule>
  </conditionalFormatting>
  <conditionalFormatting sqref="AU582">
    <cfRule type="expression" dxfId="1713" priority="1171">
      <formula>IF(RIGHT(TEXT(AU582,"0.#"),1)=".",FALSE,TRUE)</formula>
    </cfRule>
    <cfRule type="expression" dxfId="1712" priority="1172">
      <formula>IF(RIGHT(TEXT(AU582,"0.#"),1)=".",TRUE,FALSE)</formula>
    </cfRule>
  </conditionalFormatting>
  <conditionalFormatting sqref="AE499">
    <cfRule type="expression" dxfId="1711" priority="1631">
      <formula>IF(RIGHT(TEXT(AE499,"0.#"),1)=".",FALSE,TRUE)</formula>
    </cfRule>
    <cfRule type="expression" dxfId="1710" priority="1632">
      <formula>IF(RIGHT(TEXT(AE499,"0.#"),1)=".",TRUE,FALSE)</formula>
    </cfRule>
  </conditionalFormatting>
  <conditionalFormatting sqref="AE497">
    <cfRule type="expression" dxfId="1709" priority="1635">
      <formula>IF(RIGHT(TEXT(AE497,"0.#"),1)=".",FALSE,TRUE)</formula>
    </cfRule>
    <cfRule type="expression" dxfId="1708" priority="1636">
      <formula>IF(RIGHT(TEXT(AE497,"0.#"),1)=".",TRUE,FALSE)</formula>
    </cfRule>
  </conditionalFormatting>
  <conditionalFormatting sqref="AE498">
    <cfRule type="expression" dxfId="1707" priority="1633">
      <formula>IF(RIGHT(TEXT(AE498,"0.#"),1)=".",FALSE,TRUE)</formula>
    </cfRule>
    <cfRule type="expression" dxfId="1706" priority="1634">
      <formula>IF(RIGHT(TEXT(AE498,"0.#"),1)=".",TRUE,FALSE)</formula>
    </cfRule>
  </conditionalFormatting>
  <conditionalFormatting sqref="AU499">
    <cfRule type="expression" dxfId="1705" priority="1619">
      <formula>IF(RIGHT(TEXT(AU499,"0.#"),1)=".",FALSE,TRUE)</formula>
    </cfRule>
    <cfRule type="expression" dxfId="1704" priority="1620">
      <formula>IF(RIGHT(TEXT(AU499,"0.#"),1)=".",TRUE,FALSE)</formula>
    </cfRule>
  </conditionalFormatting>
  <conditionalFormatting sqref="AU497">
    <cfRule type="expression" dxfId="1703" priority="1623">
      <formula>IF(RIGHT(TEXT(AU497,"0.#"),1)=".",FALSE,TRUE)</formula>
    </cfRule>
    <cfRule type="expression" dxfId="1702" priority="1624">
      <formula>IF(RIGHT(TEXT(AU497,"0.#"),1)=".",TRUE,FALSE)</formula>
    </cfRule>
  </conditionalFormatting>
  <conditionalFormatting sqref="AU498">
    <cfRule type="expression" dxfId="1701" priority="1621">
      <formula>IF(RIGHT(TEXT(AU498,"0.#"),1)=".",FALSE,TRUE)</formula>
    </cfRule>
    <cfRule type="expression" dxfId="1700" priority="1622">
      <formula>IF(RIGHT(TEXT(AU498,"0.#"),1)=".",TRUE,FALSE)</formula>
    </cfRule>
  </conditionalFormatting>
  <conditionalFormatting sqref="AQ497">
    <cfRule type="expression" dxfId="1699" priority="1607">
      <formula>IF(RIGHT(TEXT(AQ497,"0.#"),1)=".",FALSE,TRUE)</formula>
    </cfRule>
    <cfRule type="expression" dxfId="1698" priority="1608">
      <formula>IF(RIGHT(TEXT(AQ497,"0.#"),1)=".",TRUE,FALSE)</formula>
    </cfRule>
  </conditionalFormatting>
  <conditionalFormatting sqref="AQ498">
    <cfRule type="expression" dxfId="1697" priority="1611">
      <formula>IF(RIGHT(TEXT(AQ498,"0.#"),1)=".",FALSE,TRUE)</formula>
    </cfRule>
    <cfRule type="expression" dxfId="1696" priority="1612">
      <formula>IF(RIGHT(TEXT(AQ498,"0.#"),1)=".",TRUE,FALSE)</formula>
    </cfRule>
  </conditionalFormatting>
  <conditionalFormatting sqref="AQ499">
    <cfRule type="expression" dxfId="1695" priority="1609">
      <formula>IF(RIGHT(TEXT(AQ499,"0.#"),1)=".",FALSE,TRUE)</formula>
    </cfRule>
    <cfRule type="expression" dxfId="1694" priority="1610">
      <formula>IF(RIGHT(TEXT(AQ499,"0.#"),1)=".",TRUE,FALSE)</formula>
    </cfRule>
  </conditionalFormatting>
  <conditionalFormatting sqref="AE504">
    <cfRule type="expression" dxfId="1693" priority="1601">
      <formula>IF(RIGHT(TEXT(AE504,"0.#"),1)=".",FALSE,TRUE)</formula>
    </cfRule>
    <cfRule type="expression" dxfId="1692" priority="1602">
      <formula>IF(RIGHT(TEXT(AE504,"0.#"),1)=".",TRUE,FALSE)</formula>
    </cfRule>
  </conditionalFormatting>
  <conditionalFormatting sqref="AE502">
    <cfRule type="expression" dxfId="1691" priority="1605">
      <formula>IF(RIGHT(TEXT(AE502,"0.#"),1)=".",FALSE,TRUE)</formula>
    </cfRule>
    <cfRule type="expression" dxfId="1690" priority="1606">
      <formula>IF(RIGHT(TEXT(AE502,"0.#"),1)=".",TRUE,FALSE)</formula>
    </cfRule>
  </conditionalFormatting>
  <conditionalFormatting sqref="AE503">
    <cfRule type="expression" dxfId="1689" priority="1603">
      <formula>IF(RIGHT(TEXT(AE503,"0.#"),1)=".",FALSE,TRUE)</formula>
    </cfRule>
    <cfRule type="expression" dxfId="1688" priority="1604">
      <formula>IF(RIGHT(TEXT(AE503,"0.#"),1)=".",TRUE,FALSE)</formula>
    </cfRule>
  </conditionalFormatting>
  <conditionalFormatting sqref="AU504">
    <cfRule type="expression" dxfId="1687" priority="1589">
      <formula>IF(RIGHT(TEXT(AU504,"0.#"),1)=".",FALSE,TRUE)</formula>
    </cfRule>
    <cfRule type="expression" dxfId="1686" priority="1590">
      <formula>IF(RIGHT(TEXT(AU504,"0.#"),1)=".",TRUE,FALSE)</formula>
    </cfRule>
  </conditionalFormatting>
  <conditionalFormatting sqref="AU502">
    <cfRule type="expression" dxfId="1685" priority="1593">
      <formula>IF(RIGHT(TEXT(AU502,"0.#"),1)=".",FALSE,TRUE)</formula>
    </cfRule>
    <cfRule type="expression" dxfId="1684" priority="1594">
      <formula>IF(RIGHT(TEXT(AU502,"0.#"),1)=".",TRUE,FALSE)</formula>
    </cfRule>
  </conditionalFormatting>
  <conditionalFormatting sqref="AU503">
    <cfRule type="expression" dxfId="1683" priority="1591">
      <formula>IF(RIGHT(TEXT(AU503,"0.#"),1)=".",FALSE,TRUE)</formula>
    </cfRule>
    <cfRule type="expression" dxfId="1682" priority="1592">
      <formula>IF(RIGHT(TEXT(AU503,"0.#"),1)=".",TRUE,FALSE)</formula>
    </cfRule>
  </conditionalFormatting>
  <conditionalFormatting sqref="AQ502">
    <cfRule type="expression" dxfId="1681" priority="1577">
      <formula>IF(RIGHT(TEXT(AQ502,"0.#"),1)=".",FALSE,TRUE)</formula>
    </cfRule>
    <cfRule type="expression" dxfId="1680" priority="1578">
      <formula>IF(RIGHT(TEXT(AQ502,"0.#"),1)=".",TRUE,FALSE)</formula>
    </cfRule>
  </conditionalFormatting>
  <conditionalFormatting sqref="AQ503">
    <cfRule type="expression" dxfId="1679" priority="1581">
      <formula>IF(RIGHT(TEXT(AQ503,"0.#"),1)=".",FALSE,TRUE)</formula>
    </cfRule>
    <cfRule type="expression" dxfId="1678" priority="1582">
      <formula>IF(RIGHT(TEXT(AQ503,"0.#"),1)=".",TRUE,FALSE)</formula>
    </cfRule>
  </conditionalFormatting>
  <conditionalFormatting sqref="AQ504">
    <cfRule type="expression" dxfId="1677" priority="1579">
      <formula>IF(RIGHT(TEXT(AQ504,"0.#"),1)=".",FALSE,TRUE)</formula>
    </cfRule>
    <cfRule type="expression" dxfId="1676" priority="1580">
      <formula>IF(RIGHT(TEXT(AQ504,"0.#"),1)=".",TRUE,FALSE)</formula>
    </cfRule>
  </conditionalFormatting>
  <conditionalFormatting sqref="AE509">
    <cfRule type="expression" dxfId="1675" priority="1571">
      <formula>IF(RIGHT(TEXT(AE509,"0.#"),1)=".",FALSE,TRUE)</formula>
    </cfRule>
    <cfRule type="expression" dxfId="1674" priority="1572">
      <formula>IF(RIGHT(TEXT(AE509,"0.#"),1)=".",TRUE,FALSE)</formula>
    </cfRule>
  </conditionalFormatting>
  <conditionalFormatting sqref="AE507">
    <cfRule type="expression" dxfId="1673" priority="1575">
      <formula>IF(RIGHT(TEXT(AE507,"0.#"),1)=".",FALSE,TRUE)</formula>
    </cfRule>
    <cfRule type="expression" dxfId="1672" priority="1576">
      <formula>IF(RIGHT(TEXT(AE507,"0.#"),1)=".",TRUE,FALSE)</formula>
    </cfRule>
  </conditionalFormatting>
  <conditionalFormatting sqref="AE508">
    <cfRule type="expression" dxfId="1671" priority="1573">
      <formula>IF(RIGHT(TEXT(AE508,"0.#"),1)=".",FALSE,TRUE)</formula>
    </cfRule>
    <cfRule type="expression" dxfId="1670" priority="1574">
      <formula>IF(RIGHT(TEXT(AE508,"0.#"),1)=".",TRUE,FALSE)</formula>
    </cfRule>
  </conditionalFormatting>
  <conditionalFormatting sqref="AU509">
    <cfRule type="expression" dxfId="1669" priority="1559">
      <formula>IF(RIGHT(TEXT(AU509,"0.#"),1)=".",FALSE,TRUE)</formula>
    </cfRule>
    <cfRule type="expression" dxfId="1668" priority="1560">
      <formula>IF(RIGHT(TEXT(AU509,"0.#"),1)=".",TRUE,FALSE)</formula>
    </cfRule>
  </conditionalFormatting>
  <conditionalFormatting sqref="AU507">
    <cfRule type="expression" dxfId="1667" priority="1563">
      <formula>IF(RIGHT(TEXT(AU507,"0.#"),1)=".",FALSE,TRUE)</formula>
    </cfRule>
    <cfRule type="expression" dxfId="1666" priority="1564">
      <formula>IF(RIGHT(TEXT(AU507,"0.#"),1)=".",TRUE,FALSE)</formula>
    </cfRule>
  </conditionalFormatting>
  <conditionalFormatting sqref="AU508">
    <cfRule type="expression" dxfId="1665" priority="1561">
      <formula>IF(RIGHT(TEXT(AU508,"0.#"),1)=".",FALSE,TRUE)</formula>
    </cfRule>
    <cfRule type="expression" dxfId="1664" priority="1562">
      <formula>IF(RIGHT(TEXT(AU508,"0.#"),1)=".",TRUE,FALSE)</formula>
    </cfRule>
  </conditionalFormatting>
  <conditionalFormatting sqref="AQ507">
    <cfRule type="expression" dxfId="1663" priority="1547">
      <formula>IF(RIGHT(TEXT(AQ507,"0.#"),1)=".",FALSE,TRUE)</formula>
    </cfRule>
    <cfRule type="expression" dxfId="1662" priority="1548">
      <formula>IF(RIGHT(TEXT(AQ507,"0.#"),1)=".",TRUE,FALSE)</formula>
    </cfRule>
  </conditionalFormatting>
  <conditionalFormatting sqref="AQ508">
    <cfRule type="expression" dxfId="1661" priority="1551">
      <formula>IF(RIGHT(TEXT(AQ508,"0.#"),1)=".",FALSE,TRUE)</formula>
    </cfRule>
    <cfRule type="expression" dxfId="1660" priority="1552">
      <formula>IF(RIGHT(TEXT(AQ508,"0.#"),1)=".",TRUE,FALSE)</formula>
    </cfRule>
  </conditionalFormatting>
  <conditionalFormatting sqref="AQ509">
    <cfRule type="expression" dxfId="1659" priority="1549">
      <formula>IF(RIGHT(TEXT(AQ509,"0.#"),1)=".",FALSE,TRUE)</formula>
    </cfRule>
    <cfRule type="expression" dxfId="1658" priority="1550">
      <formula>IF(RIGHT(TEXT(AQ509,"0.#"),1)=".",TRUE,FALSE)</formula>
    </cfRule>
  </conditionalFormatting>
  <conditionalFormatting sqref="AE465">
    <cfRule type="expression" dxfId="1657" priority="1841">
      <formula>IF(RIGHT(TEXT(AE465,"0.#"),1)=".",FALSE,TRUE)</formula>
    </cfRule>
    <cfRule type="expression" dxfId="1656" priority="1842">
      <formula>IF(RIGHT(TEXT(AE465,"0.#"),1)=".",TRUE,FALSE)</formula>
    </cfRule>
  </conditionalFormatting>
  <conditionalFormatting sqref="AE463">
    <cfRule type="expression" dxfId="1655" priority="1845">
      <formula>IF(RIGHT(TEXT(AE463,"0.#"),1)=".",FALSE,TRUE)</formula>
    </cfRule>
    <cfRule type="expression" dxfId="1654" priority="1846">
      <formula>IF(RIGHT(TEXT(AE463,"0.#"),1)=".",TRUE,FALSE)</formula>
    </cfRule>
  </conditionalFormatting>
  <conditionalFormatting sqref="AE464">
    <cfRule type="expression" dxfId="1653" priority="1843">
      <formula>IF(RIGHT(TEXT(AE464,"0.#"),1)=".",FALSE,TRUE)</formula>
    </cfRule>
    <cfRule type="expression" dxfId="1652" priority="1844">
      <formula>IF(RIGHT(TEXT(AE464,"0.#"),1)=".",TRUE,FALSE)</formula>
    </cfRule>
  </conditionalFormatting>
  <conditionalFormatting sqref="AM465">
    <cfRule type="expression" dxfId="1651" priority="1835">
      <formula>IF(RIGHT(TEXT(AM465,"0.#"),1)=".",FALSE,TRUE)</formula>
    </cfRule>
    <cfRule type="expression" dxfId="1650" priority="1836">
      <formula>IF(RIGHT(TEXT(AM465,"0.#"),1)=".",TRUE,FALSE)</formula>
    </cfRule>
  </conditionalFormatting>
  <conditionalFormatting sqref="AM463">
    <cfRule type="expression" dxfId="1649" priority="1839">
      <formula>IF(RIGHT(TEXT(AM463,"0.#"),1)=".",FALSE,TRUE)</formula>
    </cfRule>
    <cfRule type="expression" dxfId="1648" priority="1840">
      <formula>IF(RIGHT(TEXT(AM463,"0.#"),1)=".",TRUE,FALSE)</formula>
    </cfRule>
  </conditionalFormatting>
  <conditionalFormatting sqref="AM464">
    <cfRule type="expression" dxfId="1647" priority="1837">
      <formula>IF(RIGHT(TEXT(AM464,"0.#"),1)=".",FALSE,TRUE)</formula>
    </cfRule>
    <cfRule type="expression" dxfId="1646" priority="1838">
      <formula>IF(RIGHT(TEXT(AM464,"0.#"),1)=".",TRUE,FALSE)</formula>
    </cfRule>
  </conditionalFormatting>
  <conditionalFormatting sqref="AU465">
    <cfRule type="expression" dxfId="1645" priority="1829">
      <formula>IF(RIGHT(TEXT(AU465,"0.#"),1)=".",FALSE,TRUE)</formula>
    </cfRule>
    <cfRule type="expression" dxfId="1644" priority="1830">
      <formula>IF(RIGHT(TEXT(AU465,"0.#"),1)=".",TRUE,FALSE)</formula>
    </cfRule>
  </conditionalFormatting>
  <conditionalFormatting sqref="AU463">
    <cfRule type="expression" dxfId="1643" priority="1833">
      <formula>IF(RIGHT(TEXT(AU463,"0.#"),1)=".",FALSE,TRUE)</formula>
    </cfRule>
    <cfRule type="expression" dxfId="1642" priority="1834">
      <formula>IF(RIGHT(TEXT(AU463,"0.#"),1)=".",TRUE,FALSE)</formula>
    </cfRule>
  </conditionalFormatting>
  <conditionalFormatting sqref="AU464">
    <cfRule type="expression" dxfId="1641" priority="1831">
      <formula>IF(RIGHT(TEXT(AU464,"0.#"),1)=".",FALSE,TRUE)</formula>
    </cfRule>
    <cfRule type="expression" dxfId="1640" priority="1832">
      <formula>IF(RIGHT(TEXT(AU464,"0.#"),1)=".",TRUE,FALSE)</formula>
    </cfRule>
  </conditionalFormatting>
  <conditionalFormatting sqref="AI465">
    <cfRule type="expression" dxfId="1639" priority="1823">
      <formula>IF(RIGHT(TEXT(AI465,"0.#"),1)=".",FALSE,TRUE)</formula>
    </cfRule>
    <cfRule type="expression" dxfId="1638" priority="1824">
      <formula>IF(RIGHT(TEXT(AI465,"0.#"),1)=".",TRUE,FALSE)</formula>
    </cfRule>
  </conditionalFormatting>
  <conditionalFormatting sqref="AI463">
    <cfRule type="expression" dxfId="1637" priority="1827">
      <formula>IF(RIGHT(TEXT(AI463,"0.#"),1)=".",FALSE,TRUE)</formula>
    </cfRule>
    <cfRule type="expression" dxfId="1636" priority="1828">
      <formula>IF(RIGHT(TEXT(AI463,"0.#"),1)=".",TRUE,FALSE)</formula>
    </cfRule>
  </conditionalFormatting>
  <conditionalFormatting sqref="AI464">
    <cfRule type="expression" dxfId="1635" priority="1825">
      <formula>IF(RIGHT(TEXT(AI464,"0.#"),1)=".",FALSE,TRUE)</formula>
    </cfRule>
    <cfRule type="expression" dxfId="1634" priority="1826">
      <formula>IF(RIGHT(TEXT(AI464,"0.#"),1)=".",TRUE,FALSE)</formula>
    </cfRule>
  </conditionalFormatting>
  <conditionalFormatting sqref="AQ463">
    <cfRule type="expression" dxfId="1633" priority="1817">
      <formula>IF(RIGHT(TEXT(AQ463,"0.#"),1)=".",FALSE,TRUE)</formula>
    </cfRule>
    <cfRule type="expression" dxfId="1632" priority="1818">
      <formula>IF(RIGHT(TEXT(AQ463,"0.#"),1)=".",TRUE,FALSE)</formula>
    </cfRule>
  </conditionalFormatting>
  <conditionalFormatting sqref="AQ464">
    <cfRule type="expression" dxfId="1631" priority="1821">
      <formula>IF(RIGHT(TEXT(AQ464,"0.#"),1)=".",FALSE,TRUE)</formula>
    </cfRule>
    <cfRule type="expression" dxfId="1630" priority="1822">
      <formula>IF(RIGHT(TEXT(AQ464,"0.#"),1)=".",TRUE,FALSE)</formula>
    </cfRule>
  </conditionalFormatting>
  <conditionalFormatting sqref="AQ465">
    <cfRule type="expression" dxfId="1629" priority="1819">
      <formula>IF(RIGHT(TEXT(AQ465,"0.#"),1)=".",FALSE,TRUE)</formula>
    </cfRule>
    <cfRule type="expression" dxfId="1628" priority="1820">
      <formula>IF(RIGHT(TEXT(AQ465,"0.#"),1)=".",TRUE,FALSE)</formula>
    </cfRule>
  </conditionalFormatting>
  <conditionalFormatting sqref="AE470">
    <cfRule type="expression" dxfId="1627" priority="1811">
      <formula>IF(RIGHT(TEXT(AE470,"0.#"),1)=".",FALSE,TRUE)</formula>
    </cfRule>
    <cfRule type="expression" dxfId="1626" priority="1812">
      <formula>IF(RIGHT(TEXT(AE470,"0.#"),1)=".",TRUE,FALSE)</formula>
    </cfRule>
  </conditionalFormatting>
  <conditionalFormatting sqref="AE468">
    <cfRule type="expression" dxfId="1625" priority="1815">
      <formula>IF(RIGHT(TEXT(AE468,"0.#"),1)=".",FALSE,TRUE)</formula>
    </cfRule>
    <cfRule type="expression" dxfId="1624" priority="1816">
      <formula>IF(RIGHT(TEXT(AE468,"0.#"),1)=".",TRUE,FALSE)</formula>
    </cfRule>
  </conditionalFormatting>
  <conditionalFormatting sqref="AE469">
    <cfRule type="expression" dxfId="1623" priority="1813">
      <formula>IF(RIGHT(TEXT(AE469,"0.#"),1)=".",FALSE,TRUE)</formula>
    </cfRule>
    <cfRule type="expression" dxfId="1622" priority="1814">
      <formula>IF(RIGHT(TEXT(AE469,"0.#"),1)=".",TRUE,FALSE)</formula>
    </cfRule>
  </conditionalFormatting>
  <conditionalFormatting sqref="AM470">
    <cfRule type="expression" dxfId="1621" priority="1805">
      <formula>IF(RIGHT(TEXT(AM470,"0.#"),1)=".",FALSE,TRUE)</formula>
    </cfRule>
    <cfRule type="expression" dxfId="1620" priority="1806">
      <formula>IF(RIGHT(TEXT(AM470,"0.#"),1)=".",TRUE,FALSE)</formula>
    </cfRule>
  </conditionalFormatting>
  <conditionalFormatting sqref="AM468">
    <cfRule type="expression" dxfId="1619" priority="1809">
      <formula>IF(RIGHT(TEXT(AM468,"0.#"),1)=".",FALSE,TRUE)</formula>
    </cfRule>
    <cfRule type="expression" dxfId="1618" priority="1810">
      <formula>IF(RIGHT(TEXT(AM468,"0.#"),1)=".",TRUE,FALSE)</formula>
    </cfRule>
  </conditionalFormatting>
  <conditionalFormatting sqref="AM469">
    <cfRule type="expression" dxfId="1617" priority="1807">
      <formula>IF(RIGHT(TEXT(AM469,"0.#"),1)=".",FALSE,TRUE)</formula>
    </cfRule>
    <cfRule type="expression" dxfId="1616" priority="1808">
      <formula>IF(RIGHT(TEXT(AM469,"0.#"),1)=".",TRUE,FALSE)</formula>
    </cfRule>
  </conditionalFormatting>
  <conditionalFormatting sqref="AU470">
    <cfRule type="expression" dxfId="1615" priority="1799">
      <formula>IF(RIGHT(TEXT(AU470,"0.#"),1)=".",FALSE,TRUE)</formula>
    </cfRule>
    <cfRule type="expression" dxfId="1614" priority="1800">
      <formula>IF(RIGHT(TEXT(AU470,"0.#"),1)=".",TRUE,FALSE)</formula>
    </cfRule>
  </conditionalFormatting>
  <conditionalFormatting sqref="AU468">
    <cfRule type="expression" dxfId="1613" priority="1803">
      <formula>IF(RIGHT(TEXT(AU468,"0.#"),1)=".",FALSE,TRUE)</formula>
    </cfRule>
    <cfRule type="expression" dxfId="1612" priority="1804">
      <formula>IF(RIGHT(TEXT(AU468,"0.#"),1)=".",TRUE,FALSE)</formula>
    </cfRule>
  </conditionalFormatting>
  <conditionalFormatting sqref="AU469">
    <cfRule type="expression" dxfId="1611" priority="1801">
      <formula>IF(RIGHT(TEXT(AU469,"0.#"),1)=".",FALSE,TRUE)</formula>
    </cfRule>
    <cfRule type="expression" dxfId="1610" priority="1802">
      <formula>IF(RIGHT(TEXT(AU469,"0.#"),1)=".",TRUE,FALSE)</formula>
    </cfRule>
  </conditionalFormatting>
  <conditionalFormatting sqref="AI470">
    <cfRule type="expression" dxfId="1609" priority="1793">
      <formula>IF(RIGHT(TEXT(AI470,"0.#"),1)=".",FALSE,TRUE)</formula>
    </cfRule>
    <cfRule type="expression" dxfId="1608" priority="1794">
      <formula>IF(RIGHT(TEXT(AI470,"0.#"),1)=".",TRUE,FALSE)</formula>
    </cfRule>
  </conditionalFormatting>
  <conditionalFormatting sqref="AI468">
    <cfRule type="expression" dxfId="1607" priority="1797">
      <formula>IF(RIGHT(TEXT(AI468,"0.#"),1)=".",FALSE,TRUE)</formula>
    </cfRule>
    <cfRule type="expression" dxfId="1606" priority="1798">
      <formula>IF(RIGHT(TEXT(AI468,"0.#"),1)=".",TRUE,FALSE)</formula>
    </cfRule>
  </conditionalFormatting>
  <conditionalFormatting sqref="AI469">
    <cfRule type="expression" dxfId="1605" priority="1795">
      <formula>IF(RIGHT(TEXT(AI469,"0.#"),1)=".",FALSE,TRUE)</formula>
    </cfRule>
    <cfRule type="expression" dxfId="1604" priority="1796">
      <formula>IF(RIGHT(TEXT(AI469,"0.#"),1)=".",TRUE,FALSE)</formula>
    </cfRule>
  </conditionalFormatting>
  <conditionalFormatting sqref="AQ468">
    <cfRule type="expression" dxfId="1603" priority="1787">
      <formula>IF(RIGHT(TEXT(AQ468,"0.#"),1)=".",FALSE,TRUE)</formula>
    </cfRule>
    <cfRule type="expression" dxfId="1602" priority="1788">
      <formula>IF(RIGHT(TEXT(AQ468,"0.#"),1)=".",TRUE,FALSE)</formula>
    </cfRule>
  </conditionalFormatting>
  <conditionalFormatting sqref="AQ469">
    <cfRule type="expression" dxfId="1601" priority="1791">
      <formula>IF(RIGHT(TEXT(AQ469,"0.#"),1)=".",FALSE,TRUE)</formula>
    </cfRule>
    <cfRule type="expression" dxfId="1600" priority="1792">
      <formula>IF(RIGHT(TEXT(AQ469,"0.#"),1)=".",TRUE,FALSE)</formula>
    </cfRule>
  </conditionalFormatting>
  <conditionalFormatting sqref="AQ470">
    <cfRule type="expression" dxfId="1599" priority="1789">
      <formula>IF(RIGHT(TEXT(AQ470,"0.#"),1)=".",FALSE,TRUE)</formula>
    </cfRule>
    <cfRule type="expression" dxfId="1598" priority="1790">
      <formula>IF(RIGHT(TEXT(AQ470,"0.#"),1)=".",TRUE,FALSE)</formula>
    </cfRule>
  </conditionalFormatting>
  <conditionalFormatting sqref="AE475">
    <cfRule type="expression" dxfId="1597" priority="1781">
      <formula>IF(RIGHT(TEXT(AE475,"0.#"),1)=".",FALSE,TRUE)</formula>
    </cfRule>
    <cfRule type="expression" dxfId="1596" priority="1782">
      <formula>IF(RIGHT(TEXT(AE475,"0.#"),1)=".",TRUE,FALSE)</formula>
    </cfRule>
  </conditionalFormatting>
  <conditionalFormatting sqref="AE473">
    <cfRule type="expression" dxfId="1595" priority="1785">
      <formula>IF(RIGHT(TEXT(AE473,"0.#"),1)=".",FALSE,TRUE)</formula>
    </cfRule>
    <cfRule type="expression" dxfId="1594" priority="1786">
      <formula>IF(RIGHT(TEXT(AE473,"0.#"),1)=".",TRUE,FALSE)</formula>
    </cfRule>
  </conditionalFormatting>
  <conditionalFormatting sqref="AE474">
    <cfRule type="expression" dxfId="1593" priority="1783">
      <formula>IF(RIGHT(TEXT(AE474,"0.#"),1)=".",FALSE,TRUE)</formula>
    </cfRule>
    <cfRule type="expression" dxfId="1592" priority="1784">
      <formula>IF(RIGHT(TEXT(AE474,"0.#"),1)=".",TRUE,FALSE)</formula>
    </cfRule>
  </conditionalFormatting>
  <conditionalFormatting sqref="AM475">
    <cfRule type="expression" dxfId="1591" priority="1775">
      <formula>IF(RIGHT(TEXT(AM475,"0.#"),1)=".",FALSE,TRUE)</formula>
    </cfRule>
    <cfRule type="expression" dxfId="1590" priority="1776">
      <formula>IF(RIGHT(TEXT(AM475,"0.#"),1)=".",TRUE,FALSE)</formula>
    </cfRule>
  </conditionalFormatting>
  <conditionalFormatting sqref="AM473">
    <cfRule type="expression" dxfId="1589" priority="1779">
      <formula>IF(RIGHT(TEXT(AM473,"0.#"),1)=".",FALSE,TRUE)</formula>
    </cfRule>
    <cfRule type="expression" dxfId="1588" priority="1780">
      <formula>IF(RIGHT(TEXT(AM473,"0.#"),1)=".",TRUE,FALSE)</formula>
    </cfRule>
  </conditionalFormatting>
  <conditionalFormatting sqref="AM474">
    <cfRule type="expression" dxfId="1587" priority="1777">
      <formula>IF(RIGHT(TEXT(AM474,"0.#"),1)=".",FALSE,TRUE)</formula>
    </cfRule>
    <cfRule type="expression" dxfId="1586" priority="1778">
      <formula>IF(RIGHT(TEXT(AM474,"0.#"),1)=".",TRUE,FALSE)</formula>
    </cfRule>
  </conditionalFormatting>
  <conditionalFormatting sqref="AU475">
    <cfRule type="expression" dxfId="1585" priority="1769">
      <formula>IF(RIGHT(TEXT(AU475,"0.#"),1)=".",FALSE,TRUE)</formula>
    </cfRule>
    <cfRule type="expression" dxfId="1584" priority="1770">
      <formula>IF(RIGHT(TEXT(AU475,"0.#"),1)=".",TRUE,FALSE)</formula>
    </cfRule>
  </conditionalFormatting>
  <conditionalFormatting sqref="AU473">
    <cfRule type="expression" dxfId="1583" priority="1773">
      <formula>IF(RIGHT(TEXT(AU473,"0.#"),1)=".",FALSE,TRUE)</formula>
    </cfRule>
    <cfRule type="expression" dxfId="1582" priority="1774">
      <formula>IF(RIGHT(TEXT(AU473,"0.#"),1)=".",TRUE,FALSE)</formula>
    </cfRule>
  </conditionalFormatting>
  <conditionalFormatting sqref="AU474">
    <cfRule type="expression" dxfId="1581" priority="1771">
      <formula>IF(RIGHT(TEXT(AU474,"0.#"),1)=".",FALSE,TRUE)</formula>
    </cfRule>
    <cfRule type="expression" dxfId="1580" priority="1772">
      <formula>IF(RIGHT(TEXT(AU474,"0.#"),1)=".",TRUE,FALSE)</formula>
    </cfRule>
  </conditionalFormatting>
  <conditionalFormatting sqref="AI475">
    <cfRule type="expression" dxfId="1579" priority="1763">
      <formula>IF(RIGHT(TEXT(AI475,"0.#"),1)=".",FALSE,TRUE)</formula>
    </cfRule>
    <cfRule type="expression" dxfId="1578" priority="1764">
      <formula>IF(RIGHT(TEXT(AI475,"0.#"),1)=".",TRUE,FALSE)</formula>
    </cfRule>
  </conditionalFormatting>
  <conditionalFormatting sqref="AI473">
    <cfRule type="expression" dxfId="1577" priority="1767">
      <formula>IF(RIGHT(TEXT(AI473,"0.#"),1)=".",FALSE,TRUE)</formula>
    </cfRule>
    <cfRule type="expression" dxfId="1576" priority="1768">
      <formula>IF(RIGHT(TEXT(AI473,"0.#"),1)=".",TRUE,FALSE)</formula>
    </cfRule>
  </conditionalFormatting>
  <conditionalFormatting sqref="AI474">
    <cfRule type="expression" dxfId="1575" priority="1765">
      <formula>IF(RIGHT(TEXT(AI474,"0.#"),1)=".",FALSE,TRUE)</formula>
    </cfRule>
    <cfRule type="expression" dxfId="1574" priority="1766">
      <formula>IF(RIGHT(TEXT(AI474,"0.#"),1)=".",TRUE,FALSE)</formula>
    </cfRule>
  </conditionalFormatting>
  <conditionalFormatting sqref="AQ473">
    <cfRule type="expression" dxfId="1573" priority="1757">
      <formula>IF(RIGHT(TEXT(AQ473,"0.#"),1)=".",FALSE,TRUE)</formula>
    </cfRule>
    <cfRule type="expression" dxfId="1572" priority="1758">
      <formula>IF(RIGHT(TEXT(AQ473,"0.#"),1)=".",TRUE,FALSE)</formula>
    </cfRule>
  </conditionalFormatting>
  <conditionalFormatting sqref="AQ474">
    <cfRule type="expression" dxfId="1571" priority="1761">
      <formula>IF(RIGHT(TEXT(AQ474,"0.#"),1)=".",FALSE,TRUE)</formula>
    </cfRule>
    <cfRule type="expression" dxfId="1570" priority="1762">
      <formula>IF(RIGHT(TEXT(AQ474,"0.#"),1)=".",TRUE,FALSE)</formula>
    </cfRule>
  </conditionalFormatting>
  <conditionalFormatting sqref="AQ475">
    <cfRule type="expression" dxfId="1569" priority="1759">
      <formula>IF(RIGHT(TEXT(AQ475,"0.#"),1)=".",FALSE,TRUE)</formula>
    </cfRule>
    <cfRule type="expression" dxfId="1568" priority="1760">
      <formula>IF(RIGHT(TEXT(AQ475,"0.#"),1)=".",TRUE,FALSE)</formula>
    </cfRule>
  </conditionalFormatting>
  <conditionalFormatting sqref="AE480">
    <cfRule type="expression" dxfId="1567" priority="1751">
      <formula>IF(RIGHT(TEXT(AE480,"0.#"),1)=".",FALSE,TRUE)</formula>
    </cfRule>
    <cfRule type="expression" dxfId="1566" priority="1752">
      <formula>IF(RIGHT(TEXT(AE480,"0.#"),1)=".",TRUE,FALSE)</formula>
    </cfRule>
  </conditionalFormatting>
  <conditionalFormatting sqref="AE478">
    <cfRule type="expression" dxfId="1565" priority="1755">
      <formula>IF(RIGHT(TEXT(AE478,"0.#"),1)=".",FALSE,TRUE)</formula>
    </cfRule>
    <cfRule type="expression" dxfId="1564" priority="1756">
      <formula>IF(RIGHT(TEXT(AE478,"0.#"),1)=".",TRUE,FALSE)</formula>
    </cfRule>
  </conditionalFormatting>
  <conditionalFormatting sqref="AE479">
    <cfRule type="expression" dxfId="1563" priority="1753">
      <formula>IF(RIGHT(TEXT(AE479,"0.#"),1)=".",FALSE,TRUE)</formula>
    </cfRule>
    <cfRule type="expression" dxfId="1562" priority="1754">
      <formula>IF(RIGHT(TEXT(AE479,"0.#"),1)=".",TRUE,FALSE)</formula>
    </cfRule>
  </conditionalFormatting>
  <conditionalFormatting sqref="AM480">
    <cfRule type="expression" dxfId="1561" priority="1745">
      <formula>IF(RIGHT(TEXT(AM480,"0.#"),1)=".",FALSE,TRUE)</formula>
    </cfRule>
    <cfRule type="expression" dxfId="1560" priority="1746">
      <formula>IF(RIGHT(TEXT(AM480,"0.#"),1)=".",TRUE,FALSE)</formula>
    </cfRule>
  </conditionalFormatting>
  <conditionalFormatting sqref="AM478">
    <cfRule type="expression" dxfId="1559" priority="1749">
      <formula>IF(RIGHT(TEXT(AM478,"0.#"),1)=".",FALSE,TRUE)</formula>
    </cfRule>
    <cfRule type="expression" dxfId="1558" priority="1750">
      <formula>IF(RIGHT(TEXT(AM478,"0.#"),1)=".",TRUE,FALSE)</formula>
    </cfRule>
  </conditionalFormatting>
  <conditionalFormatting sqref="AM479">
    <cfRule type="expression" dxfId="1557" priority="1747">
      <formula>IF(RIGHT(TEXT(AM479,"0.#"),1)=".",FALSE,TRUE)</formula>
    </cfRule>
    <cfRule type="expression" dxfId="1556" priority="1748">
      <formula>IF(RIGHT(TEXT(AM479,"0.#"),1)=".",TRUE,FALSE)</formula>
    </cfRule>
  </conditionalFormatting>
  <conditionalFormatting sqref="AU480">
    <cfRule type="expression" dxfId="1555" priority="1739">
      <formula>IF(RIGHT(TEXT(AU480,"0.#"),1)=".",FALSE,TRUE)</formula>
    </cfRule>
    <cfRule type="expression" dxfId="1554" priority="1740">
      <formula>IF(RIGHT(TEXT(AU480,"0.#"),1)=".",TRUE,FALSE)</formula>
    </cfRule>
  </conditionalFormatting>
  <conditionalFormatting sqref="AU478">
    <cfRule type="expression" dxfId="1553" priority="1743">
      <formula>IF(RIGHT(TEXT(AU478,"0.#"),1)=".",FALSE,TRUE)</formula>
    </cfRule>
    <cfRule type="expression" dxfId="1552" priority="1744">
      <formula>IF(RIGHT(TEXT(AU478,"0.#"),1)=".",TRUE,FALSE)</formula>
    </cfRule>
  </conditionalFormatting>
  <conditionalFormatting sqref="AU479">
    <cfRule type="expression" dxfId="1551" priority="1741">
      <formula>IF(RIGHT(TEXT(AU479,"0.#"),1)=".",FALSE,TRUE)</formula>
    </cfRule>
    <cfRule type="expression" dxfId="1550" priority="1742">
      <formula>IF(RIGHT(TEXT(AU479,"0.#"),1)=".",TRUE,FALSE)</formula>
    </cfRule>
  </conditionalFormatting>
  <conditionalFormatting sqref="AI480">
    <cfRule type="expression" dxfId="1549" priority="1733">
      <formula>IF(RIGHT(TEXT(AI480,"0.#"),1)=".",FALSE,TRUE)</formula>
    </cfRule>
    <cfRule type="expression" dxfId="1548" priority="1734">
      <formula>IF(RIGHT(TEXT(AI480,"0.#"),1)=".",TRUE,FALSE)</formula>
    </cfRule>
  </conditionalFormatting>
  <conditionalFormatting sqref="AI478">
    <cfRule type="expression" dxfId="1547" priority="1737">
      <formula>IF(RIGHT(TEXT(AI478,"0.#"),1)=".",FALSE,TRUE)</formula>
    </cfRule>
    <cfRule type="expression" dxfId="1546" priority="1738">
      <formula>IF(RIGHT(TEXT(AI478,"0.#"),1)=".",TRUE,FALSE)</formula>
    </cfRule>
  </conditionalFormatting>
  <conditionalFormatting sqref="AI479">
    <cfRule type="expression" dxfId="1545" priority="1735">
      <formula>IF(RIGHT(TEXT(AI479,"0.#"),1)=".",FALSE,TRUE)</formula>
    </cfRule>
    <cfRule type="expression" dxfId="1544" priority="1736">
      <formula>IF(RIGHT(TEXT(AI479,"0.#"),1)=".",TRUE,FALSE)</formula>
    </cfRule>
  </conditionalFormatting>
  <conditionalFormatting sqref="AQ478">
    <cfRule type="expression" dxfId="1543" priority="1727">
      <formula>IF(RIGHT(TEXT(AQ478,"0.#"),1)=".",FALSE,TRUE)</formula>
    </cfRule>
    <cfRule type="expression" dxfId="1542" priority="1728">
      <formula>IF(RIGHT(TEXT(AQ478,"0.#"),1)=".",TRUE,FALSE)</formula>
    </cfRule>
  </conditionalFormatting>
  <conditionalFormatting sqref="AQ479">
    <cfRule type="expression" dxfId="1541" priority="1731">
      <formula>IF(RIGHT(TEXT(AQ479,"0.#"),1)=".",FALSE,TRUE)</formula>
    </cfRule>
    <cfRule type="expression" dxfId="1540" priority="1732">
      <formula>IF(RIGHT(TEXT(AQ479,"0.#"),1)=".",TRUE,FALSE)</formula>
    </cfRule>
  </conditionalFormatting>
  <conditionalFormatting sqref="AQ480">
    <cfRule type="expression" dxfId="1539" priority="1729">
      <formula>IF(RIGHT(TEXT(AQ480,"0.#"),1)=".",FALSE,TRUE)</formula>
    </cfRule>
    <cfRule type="expression" dxfId="1538" priority="1730">
      <formula>IF(RIGHT(TEXT(AQ480,"0.#"),1)=".",TRUE,FALSE)</formula>
    </cfRule>
  </conditionalFormatting>
  <conditionalFormatting sqref="AM47">
    <cfRule type="expression" dxfId="1537" priority="2021">
      <formula>IF(RIGHT(TEXT(AM47,"0.#"),1)=".",FALSE,TRUE)</formula>
    </cfRule>
    <cfRule type="expression" dxfId="1536" priority="2022">
      <formula>IF(RIGHT(TEXT(AM47,"0.#"),1)=".",TRUE,FALSE)</formula>
    </cfRule>
  </conditionalFormatting>
  <conditionalFormatting sqref="AI46">
    <cfRule type="expression" dxfId="1535" priority="2025">
      <formula>IF(RIGHT(TEXT(AI46,"0.#"),1)=".",FALSE,TRUE)</formula>
    </cfRule>
    <cfRule type="expression" dxfId="1534" priority="2026">
      <formula>IF(RIGHT(TEXT(AI46,"0.#"),1)=".",TRUE,FALSE)</formula>
    </cfRule>
  </conditionalFormatting>
  <conditionalFormatting sqref="AM46">
    <cfRule type="expression" dxfId="1533" priority="2023">
      <formula>IF(RIGHT(TEXT(AM46,"0.#"),1)=".",FALSE,TRUE)</formula>
    </cfRule>
    <cfRule type="expression" dxfId="1532" priority="2024">
      <formula>IF(RIGHT(TEXT(AM46,"0.#"),1)=".",TRUE,FALSE)</formula>
    </cfRule>
  </conditionalFormatting>
  <conditionalFormatting sqref="AU46:AU48">
    <cfRule type="expression" dxfId="1531" priority="2015">
      <formula>IF(RIGHT(TEXT(AU46,"0.#"),1)=".",FALSE,TRUE)</formula>
    </cfRule>
    <cfRule type="expression" dxfId="1530" priority="2016">
      <formula>IF(RIGHT(TEXT(AU46,"0.#"),1)=".",TRUE,FALSE)</formula>
    </cfRule>
  </conditionalFormatting>
  <conditionalFormatting sqref="AM48">
    <cfRule type="expression" dxfId="1529" priority="2019">
      <formula>IF(RIGHT(TEXT(AM48,"0.#"),1)=".",FALSE,TRUE)</formula>
    </cfRule>
    <cfRule type="expression" dxfId="1528" priority="2020">
      <formula>IF(RIGHT(TEXT(AM48,"0.#"),1)=".",TRUE,FALSE)</formula>
    </cfRule>
  </conditionalFormatting>
  <conditionalFormatting sqref="AQ46:AQ48">
    <cfRule type="expression" dxfId="1527" priority="2017">
      <formula>IF(RIGHT(TEXT(AQ46,"0.#"),1)=".",FALSE,TRUE)</formula>
    </cfRule>
    <cfRule type="expression" dxfId="1526" priority="2018">
      <formula>IF(RIGHT(TEXT(AQ46,"0.#"),1)=".",TRUE,FALSE)</formula>
    </cfRule>
  </conditionalFormatting>
  <conditionalFormatting sqref="AE146:AE147 AI146:AI147 AM146:AM147 AQ146:AQ147 AU146:AU147">
    <cfRule type="expression" dxfId="1525" priority="2009">
      <formula>IF(RIGHT(TEXT(AE146,"0.#"),1)=".",FALSE,TRUE)</formula>
    </cfRule>
    <cfRule type="expression" dxfId="1524" priority="2010">
      <formula>IF(RIGHT(TEXT(AE146,"0.#"),1)=".",TRUE,FALSE)</formula>
    </cfRule>
  </conditionalFormatting>
  <conditionalFormatting sqref="AE138:AE139 AI138:AI139 AM138:AM139 AQ138:AQ139 AU138:AU139">
    <cfRule type="expression" dxfId="1523" priority="2013">
      <formula>IF(RIGHT(TEXT(AE138,"0.#"),1)=".",FALSE,TRUE)</formula>
    </cfRule>
    <cfRule type="expression" dxfId="1522" priority="2014">
      <formula>IF(RIGHT(TEXT(AE138,"0.#"),1)=".",TRUE,FALSE)</formula>
    </cfRule>
  </conditionalFormatting>
  <conditionalFormatting sqref="AE142:AE143 AI142:AI143 AM142:AM143 AQ142:AQ143 AU142:AU143">
    <cfRule type="expression" dxfId="1521" priority="2011">
      <formula>IF(RIGHT(TEXT(AE142,"0.#"),1)=".",FALSE,TRUE)</formula>
    </cfRule>
    <cfRule type="expression" dxfId="1520" priority="2012">
      <formula>IF(RIGHT(TEXT(AE142,"0.#"),1)=".",TRUE,FALSE)</formula>
    </cfRule>
  </conditionalFormatting>
  <conditionalFormatting sqref="AE198:AE199 AI198:AI199 AM198:AM199 AQ198:AQ199 AU198:AU199">
    <cfRule type="expression" dxfId="1519" priority="2003">
      <formula>IF(RIGHT(TEXT(AE198,"0.#"),1)=".",FALSE,TRUE)</formula>
    </cfRule>
    <cfRule type="expression" dxfId="1518" priority="2004">
      <formula>IF(RIGHT(TEXT(AE198,"0.#"),1)=".",TRUE,FALSE)</formula>
    </cfRule>
  </conditionalFormatting>
  <conditionalFormatting sqref="AE150:AE151 AI150:AI151 AM150:AM151 AQ150:AQ151 AU150:AU151">
    <cfRule type="expression" dxfId="1517" priority="2007">
      <formula>IF(RIGHT(TEXT(AE150,"0.#"),1)=".",FALSE,TRUE)</formula>
    </cfRule>
    <cfRule type="expression" dxfId="1516" priority="2008">
      <formula>IF(RIGHT(TEXT(AE150,"0.#"),1)=".",TRUE,FALSE)</formula>
    </cfRule>
  </conditionalFormatting>
  <conditionalFormatting sqref="AE194:AE195 AI194:AI195 AM194:AM195 AQ194:AQ195 AU194:AU195">
    <cfRule type="expression" dxfId="1515" priority="2005">
      <formula>IF(RIGHT(TEXT(AE194,"0.#"),1)=".",FALSE,TRUE)</formula>
    </cfRule>
    <cfRule type="expression" dxfId="1514" priority="2006">
      <formula>IF(RIGHT(TEXT(AE194,"0.#"),1)=".",TRUE,FALSE)</formula>
    </cfRule>
  </conditionalFormatting>
  <conditionalFormatting sqref="AE210:AE211 AI210:AI211 AM210:AM211 AQ210:AQ211 AU210:AU211">
    <cfRule type="expression" dxfId="1513" priority="1997">
      <formula>IF(RIGHT(TEXT(AE210,"0.#"),1)=".",FALSE,TRUE)</formula>
    </cfRule>
    <cfRule type="expression" dxfId="1512" priority="1998">
      <formula>IF(RIGHT(TEXT(AE210,"0.#"),1)=".",TRUE,FALSE)</formula>
    </cfRule>
  </conditionalFormatting>
  <conditionalFormatting sqref="AE202:AE203 AI202:AI203 AM202:AM203 AQ202:AQ203 AU202:AU203">
    <cfRule type="expression" dxfId="1511" priority="2001">
      <formula>IF(RIGHT(TEXT(AE202,"0.#"),1)=".",FALSE,TRUE)</formula>
    </cfRule>
    <cfRule type="expression" dxfId="1510" priority="2002">
      <formula>IF(RIGHT(TEXT(AE202,"0.#"),1)=".",TRUE,FALSE)</formula>
    </cfRule>
  </conditionalFormatting>
  <conditionalFormatting sqref="AE206:AE207 AI206:AI207 AM206:AM207 AQ206:AQ207 AU206:AU207">
    <cfRule type="expression" dxfId="1509" priority="1999">
      <formula>IF(RIGHT(TEXT(AE206,"0.#"),1)=".",FALSE,TRUE)</formula>
    </cfRule>
    <cfRule type="expression" dxfId="1508" priority="2000">
      <formula>IF(RIGHT(TEXT(AE206,"0.#"),1)=".",TRUE,FALSE)</formula>
    </cfRule>
  </conditionalFormatting>
  <conditionalFormatting sqref="AE262:AE263 AI262:AI263 AM262:AM263 AQ262:AQ263 AU262:AU263">
    <cfRule type="expression" dxfId="1507" priority="1991">
      <formula>IF(RIGHT(TEXT(AE262,"0.#"),1)=".",FALSE,TRUE)</formula>
    </cfRule>
    <cfRule type="expression" dxfId="1506" priority="1992">
      <formula>IF(RIGHT(TEXT(AE262,"0.#"),1)=".",TRUE,FALSE)</formula>
    </cfRule>
  </conditionalFormatting>
  <conditionalFormatting sqref="AE254:AE255 AI254:AI255 AM254:AM255 AQ254:AQ255 AU254:AU255">
    <cfRule type="expression" dxfId="1505" priority="1995">
      <formula>IF(RIGHT(TEXT(AE254,"0.#"),1)=".",FALSE,TRUE)</formula>
    </cfRule>
    <cfRule type="expression" dxfId="1504" priority="1996">
      <formula>IF(RIGHT(TEXT(AE254,"0.#"),1)=".",TRUE,FALSE)</formula>
    </cfRule>
  </conditionalFormatting>
  <conditionalFormatting sqref="AE258:AE259 AI258:AI259 AM258:AM259 AQ258:AQ259 AU258:AU259">
    <cfRule type="expression" dxfId="1503" priority="1993">
      <formula>IF(RIGHT(TEXT(AE258,"0.#"),1)=".",FALSE,TRUE)</formula>
    </cfRule>
    <cfRule type="expression" dxfId="1502" priority="1994">
      <formula>IF(RIGHT(TEXT(AE258,"0.#"),1)=".",TRUE,FALSE)</formula>
    </cfRule>
  </conditionalFormatting>
  <conditionalFormatting sqref="AE314:AE315 AI314:AI315 AM314:AM315 AQ314:AQ315 AU314:AU315">
    <cfRule type="expression" dxfId="1501" priority="1985">
      <formula>IF(RIGHT(TEXT(AE314,"0.#"),1)=".",FALSE,TRUE)</formula>
    </cfRule>
    <cfRule type="expression" dxfId="1500" priority="1986">
      <formula>IF(RIGHT(TEXT(AE314,"0.#"),1)=".",TRUE,FALSE)</formula>
    </cfRule>
  </conditionalFormatting>
  <conditionalFormatting sqref="AE266:AE267 AI266:AI267 AM266:AM267 AQ266:AQ267 AU266:AU267">
    <cfRule type="expression" dxfId="1499" priority="1989">
      <formula>IF(RIGHT(TEXT(AE266,"0.#"),1)=".",FALSE,TRUE)</formula>
    </cfRule>
    <cfRule type="expression" dxfId="1498" priority="1990">
      <formula>IF(RIGHT(TEXT(AE266,"0.#"),1)=".",TRUE,FALSE)</formula>
    </cfRule>
  </conditionalFormatting>
  <conditionalFormatting sqref="AE270:AE271 AI270:AI271 AM270:AM271 AQ270:AQ271 AU270:AU271">
    <cfRule type="expression" dxfId="1497" priority="1987">
      <formula>IF(RIGHT(TEXT(AE270,"0.#"),1)=".",FALSE,TRUE)</formula>
    </cfRule>
    <cfRule type="expression" dxfId="1496" priority="1988">
      <formula>IF(RIGHT(TEXT(AE270,"0.#"),1)=".",TRUE,FALSE)</formula>
    </cfRule>
  </conditionalFormatting>
  <conditionalFormatting sqref="AE326:AE327 AI326:AI327 AM326:AM327 AQ326:AQ327 AU326:AU327">
    <cfRule type="expression" dxfId="1495" priority="1979">
      <formula>IF(RIGHT(TEXT(AE326,"0.#"),1)=".",FALSE,TRUE)</formula>
    </cfRule>
    <cfRule type="expression" dxfId="1494" priority="1980">
      <formula>IF(RIGHT(TEXT(AE326,"0.#"),1)=".",TRUE,FALSE)</formula>
    </cfRule>
  </conditionalFormatting>
  <conditionalFormatting sqref="AE318:AE319 AI318:AI319 AM318:AM319 AQ318:AQ319 AU318:AU319">
    <cfRule type="expression" dxfId="1493" priority="1983">
      <formula>IF(RIGHT(TEXT(AE318,"0.#"),1)=".",FALSE,TRUE)</formula>
    </cfRule>
    <cfRule type="expression" dxfId="1492" priority="1984">
      <formula>IF(RIGHT(TEXT(AE318,"0.#"),1)=".",TRUE,FALSE)</formula>
    </cfRule>
  </conditionalFormatting>
  <conditionalFormatting sqref="AE322:AE323 AI322:AI323 AM322:AM323 AQ322:AQ323 AU322:AU323">
    <cfRule type="expression" dxfId="1491" priority="1981">
      <formula>IF(RIGHT(TEXT(AE322,"0.#"),1)=".",FALSE,TRUE)</formula>
    </cfRule>
    <cfRule type="expression" dxfId="1490" priority="1982">
      <formula>IF(RIGHT(TEXT(AE322,"0.#"),1)=".",TRUE,FALSE)</formula>
    </cfRule>
  </conditionalFormatting>
  <conditionalFormatting sqref="AE378:AE379 AI378:AI379 AM378:AM379 AQ378:AQ379 AU378:AU379">
    <cfRule type="expression" dxfId="1489" priority="1973">
      <formula>IF(RIGHT(TEXT(AE378,"0.#"),1)=".",FALSE,TRUE)</formula>
    </cfRule>
    <cfRule type="expression" dxfId="1488" priority="1974">
      <formula>IF(RIGHT(TEXT(AE378,"0.#"),1)=".",TRUE,FALSE)</formula>
    </cfRule>
  </conditionalFormatting>
  <conditionalFormatting sqref="AE330:AE331 AI330:AI331 AM330:AM331 AQ330:AQ331 AU330:AU331">
    <cfRule type="expression" dxfId="1487" priority="1977">
      <formula>IF(RIGHT(TEXT(AE330,"0.#"),1)=".",FALSE,TRUE)</formula>
    </cfRule>
    <cfRule type="expression" dxfId="1486" priority="1978">
      <formula>IF(RIGHT(TEXT(AE330,"0.#"),1)=".",TRUE,FALSE)</formula>
    </cfRule>
  </conditionalFormatting>
  <conditionalFormatting sqref="AE374:AE375 AI374:AI375 AM374:AM375 AQ374:AQ375 AU374:AU375">
    <cfRule type="expression" dxfId="1485" priority="1975">
      <formula>IF(RIGHT(TEXT(AE374,"0.#"),1)=".",FALSE,TRUE)</formula>
    </cfRule>
    <cfRule type="expression" dxfId="1484" priority="1976">
      <formula>IF(RIGHT(TEXT(AE374,"0.#"),1)=".",TRUE,FALSE)</formula>
    </cfRule>
  </conditionalFormatting>
  <conditionalFormatting sqref="AE390:AE391 AI390:AI391 AM390:AM391 AQ390:AQ391 AU390:AU391">
    <cfRule type="expression" dxfId="1483" priority="1967">
      <formula>IF(RIGHT(TEXT(AE390,"0.#"),1)=".",FALSE,TRUE)</formula>
    </cfRule>
    <cfRule type="expression" dxfId="1482" priority="1968">
      <formula>IF(RIGHT(TEXT(AE390,"0.#"),1)=".",TRUE,FALSE)</formula>
    </cfRule>
  </conditionalFormatting>
  <conditionalFormatting sqref="AE382:AE383 AI382:AI383 AM382:AM383 AQ382:AQ383 AU382:AU383">
    <cfRule type="expression" dxfId="1481" priority="1971">
      <formula>IF(RIGHT(TEXT(AE382,"0.#"),1)=".",FALSE,TRUE)</formula>
    </cfRule>
    <cfRule type="expression" dxfId="1480" priority="1972">
      <formula>IF(RIGHT(TEXT(AE382,"0.#"),1)=".",TRUE,FALSE)</formula>
    </cfRule>
  </conditionalFormatting>
  <conditionalFormatting sqref="AE386:AE387 AI386:AI387 AM386:AM387 AQ386:AQ387 AU386:AU387">
    <cfRule type="expression" dxfId="1479" priority="1969">
      <formula>IF(RIGHT(TEXT(AE386,"0.#"),1)=".",FALSE,TRUE)</formula>
    </cfRule>
    <cfRule type="expression" dxfId="1478" priority="1970">
      <formula>IF(RIGHT(TEXT(AE386,"0.#"),1)=".",TRUE,FALSE)</formula>
    </cfRule>
  </conditionalFormatting>
  <conditionalFormatting sqref="AE440">
    <cfRule type="expression" dxfId="1477" priority="1961">
      <formula>IF(RIGHT(TEXT(AE440,"0.#"),1)=".",FALSE,TRUE)</formula>
    </cfRule>
    <cfRule type="expression" dxfId="1476" priority="1962">
      <formula>IF(RIGHT(TEXT(AE440,"0.#"),1)=".",TRUE,FALSE)</formula>
    </cfRule>
  </conditionalFormatting>
  <conditionalFormatting sqref="AE438">
    <cfRule type="expression" dxfId="1475" priority="1965">
      <formula>IF(RIGHT(TEXT(AE438,"0.#"),1)=".",FALSE,TRUE)</formula>
    </cfRule>
    <cfRule type="expression" dxfId="1474" priority="1966">
      <formula>IF(RIGHT(TEXT(AE438,"0.#"),1)=".",TRUE,FALSE)</formula>
    </cfRule>
  </conditionalFormatting>
  <conditionalFormatting sqref="AE439">
    <cfRule type="expression" dxfId="1473" priority="1963">
      <formula>IF(RIGHT(TEXT(AE439,"0.#"),1)=".",FALSE,TRUE)</formula>
    </cfRule>
    <cfRule type="expression" dxfId="1472" priority="1964">
      <formula>IF(RIGHT(TEXT(AE439,"0.#"),1)=".",TRUE,FALSE)</formula>
    </cfRule>
  </conditionalFormatting>
  <conditionalFormatting sqref="AM440">
    <cfRule type="expression" dxfId="1471" priority="1955">
      <formula>IF(RIGHT(TEXT(AM440,"0.#"),1)=".",FALSE,TRUE)</formula>
    </cfRule>
    <cfRule type="expression" dxfId="1470" priority="1956">
      <formula>IF(RIGHT(TEXT(AM440,"0.#"),1)=".",TRUE,FALSE)</formula>
    </cfRule>
  </conditionalFormatting>
  <conditionalFormatting sqref="AM438">
    <cfRule type="expression" dxfId="1469" priority="1959">
      <formula>IF(RIGHT(TEXT(AM438,"0.#"),1)=".",FALSE,TRUE)</formula>
    </cfRule>
    <cfRule type="expression" dxfId="1468" priority="1960">
      <formula>IF(RIGHT(TEXT(AM438,"0.#"),1)=".",TRUE,FALSE)</formula>
    </cfRule>
  </conditionalFormatting>
  <conditionalFormatting sqref="AM439">
    <cfRule type="expression" dxfId="1467" priority="1957">
      <formula>IF(RIGHT(TEXT(AM439,"0.#"),1)=".",FALSE,TRUE)</formula>
    </cfRule>
    <cfRule type="expression" dxfId="1466" priority="1958">
      <formula>IF(RIGHT(TEXT(AM439,"0.#"),1)=".",TRUE,FALSE)</formula>
    </cfRule>
  </conditionalFormatting>
  <conditionalFormatting sqref="AU440">
    <cfRule type="expression" dxfId="1465" priority="1949">
      <formula>IF(RIGHT(TEXT(AU440,"0.#"),1)=".",FALSE,TRUE)</formula>
    </cfRule>
    <cfRule type="expression" dxfId="1464" priority="1950">
      <formula>IF(RIGHT(TEXT(AU440,"0.#"),1)=".",TRUE,FALSE)</formula>
    </cfRule>
  </conditionalFormatting>
  <conditionalFormatting sqref="AU438">
    <cfRule type="expression" dxfId="1463" priority="1953">
      <formula>IF(RIGHT(TEXT(AU438,"0.#"),1)=".",FALSE,TRUE)</formula>
    </cfRule>
    <cfRule type="expression" dxfId="1462" priority="1954">
      <formula>IF(RIGHT(TEXT(AU438,"0.#"),1)=".",TRUE,FALSE)</formula>
    </cfRule>
  </conditionalFormatting>
  <conditionalFormatting sqref="AU439">
    <cfRule type="expression" dxfId="1461" priority="1951">
      <formula>IF(RIGHT(TEXT(AU439,"0.#"),1)=".",FALSE,TRUE)</formula>
    </cfRule>
    <cfRule type="expression" dxfId="1460" priority="1952">
      <formula>IF(RIGHT(TEXT(AU439,"0.#"),1)=".",TRUE,FALSE)</formula>
    </cfRule>
  </conditionalFormatting>
  <conditionalFormatting sqref="AI440">
    <cfRule type="expression" dxfId="1459" priority="1943">
      <formula>IF(RIGHT(TEXT(AI440,"0.#"),1)=".",FALSE,TRUE)</formula>
    </cfRule>
    <cfRule type="expression" dxfId="1458" priority="1944">
      <formula>IF(RIGHT(TEXT(AI440,"0.#"),1)=".",TRUE,FALSE)</formula>
    </cfRule>
  </conditionalFormatting>
  <conditionalFormatting sqref="AI438">
    <cfRule type="expression" dxfId="1457" priority="1947">
      <formula>IF(RIGHT(TEXT(AI438,"0.#"),1)=".",FALSE,TRUE)</formula>
    </cfRule>
    <cfRule type="expression" dxfId="1456" priority="1948">
      <formula>IF(RIGHT(TEXT(AI438,"0.#"),1)=".",TRUE,FALSE)</formula>
    </cfRule>
  </conditionalFormatting>
  <conditionalFormatting sqref="AI439">
    <cfRule type="expression" dxfId="1455" priority="1945">
      <formula>IF(RIGHT(TEXT(AI439,"0.#"),1)=".",FALSE,TRUE)</formula>
    </cfRule>
    <cfRule type="expression" dxfId="1454" priority="1946">
      <formula>IF(RIGHT(TEXT(AI439,"0.#"),1)=".",TRUE,FALSE)</formula>
    </cfRule>
  </conditionalFormatting>
  <conditionalFormatting sqref="AQ438">
    <cfRule type="expression" dxfId="1453" priority="1937">
      <formula>IF(RIGHT(TEXT(AQ438,"0.#"),1)=".",FALSE,TRUE)</formula>
    </cfRule>
    <cfRule type="expression" dxfId="1452" priority="1938">
      <formula>IF(RIGHT(TEXT(AQ438,"0.#"),1)=".",TRUE,FALSE)</formula>
    </cfRule>
  </conditionalFormatting>
  <conditionalFormatting sqref="AQ439">
    <cfRule type="expression" dxfId="1451" priority="1941">
      <formula>IF(RIGHT(TEXT(AQ439,"0.#"),1)=".",FALSE,TRUE)</formula>
    </cfRule>
    <cfRule type="expression" dxfId="1450" priority="1942">
      <formula>IF(RIGHT(TEXT(AQ439,"0.#"),1)=".",TRUE,FALSE)</formula>
    </cfRule>
  </conditionalFormatting>
  <conditionalFormatting sqref="AQ440">
    <cfRule type="expression" dxfId="1449" priority="1939">
      <formula>IF(RIGHT(TEXT(AQ440,"0.#"),1)=".",FALSE,TRUE)</formula>
    </cfRule>
    <cfRule type="expression" dxfId="1448" priority="1940">
      <formula>IF(RIGHT(TEXT(AQ440,"0.#"),1)=".",TRUE,FALSE)</formula>
    </cfRule>
  </conditionalFormatting>
  <conditionalFormatting sqref="AE445">
    <cfRule type="expression" dxfId="1447" priority="1931">
      <formula>IF(RIGHT(TEXT(AE445,"0.#"),1)=".",FALSE,TRUE)</formula>
    </cfRule>
    <cfRule type="expression" dxfId="1446" priority="1932">
      <formula>IF(RIGHT(TEXT(AE445,"0.#"),1)=".",TRUE,FALSE)</formula>
    </cfRule>
  </conditionalFormatting>
  <conditionalFormatting sqref="AE443">
    <cfRule type="expression" dxfId="1445" priority="1935">
      <formula>IF(RIGHT(TEXT(AE443,"0.#"),1)=".",FALSE,TRUE)</formula>
    </cfRule>
    <cfRule type="expression" dxfId="1444" priority="1936">
      <formula>IF(RIGHT(TEXT(AE443,"0.#"),1)=".",TRUE,FALSE)</formula>
    </cfRule>
  </conditionalFormatting>
  <conditionalFormatting sqref="AE444">
    <cfRule type="expression" dxfId="1443" priority="1933">
      <formula>IF(RIGHT(TEXT(AE444,"0.#"),1)=".",FALSE,TRUE)</formula>
    </cfRule>
    <cfRule type="expression" dxfId="1442" priority="1934">
      <formula>IF(RIGHT(TEXT(AE444,"0.#"),1)=".",TRUE,FALSE)</formula>
    </cfRule>
  </conditionalFormatting>
  <conditionalFormatting sqref="AM445">
    <cfRule type="expression" dxfId="1441" priority="1925">
      <formula>IF(RIGHT(TEXT(AM445,"0.#"),1)=".",FALSE,TRUE)</formula>
    </cfRule>
    <cfRule type="expression" dxfId="1440" priority="1926">
      <formula>IF(RIGHT(TEXT(AM445,"0.#"),1)=".",TRUE,FALSE)</formula>
    </cfRule>
  </conditionalFormatting>
  <conditionalFormatting sqref="AM443">
    <cfRule type="expression" dxfId="1439" priority="1929">
      <formula>IF(RIGHT(TEXT(AM443,"0.#"),1)=".",FALSE,TRUE)</formula>
    </cfRule>
    <cfRule type="expression" dxfId="1438" priority="1930">
      <formula>IF(RIGHT(TEXT(AM443,"0.#"),1)=".",TRUE,FALSE)</formula>
    </cfRule>
  </conditionalFormatting>
  <conditionalFormatting sqref="AM444">
    <cfRule type="expression" dxfId="1437" priority="1927">
      <formula>IF(RIGHT(TEXT(AM444,"0.#"),1)=".",FALSE,TRUE)</formula>
    </cfRule>
    <cfRule type="expression" dxfId="1436" priority="1928">
      <formula>IF(RIGHT(TEXT(AM444,"0.#"),1)=".",TRUE,FALSE)</formula>
    </cfRule>
  </conditionalFormatting>
  <conditionalFormatting sqref="AU445">
    <cfRule type="expression" dxfId="1435" priority="1919">
      <formula>IF(RIGHT(TEXT(AU445,"0.#"),1)=".",FALSE,TRUE)</formula>
    </cfRule>
    <cfRule type="expression" dxfId="1434" priority="1920">
      <formula>IF(RIGHT(TEXT(AU445,"0.#"),1)=".",TRUE,FALSE)</formula>
    </cfRule>
  </conditionalFormatting>
  <conditionalFormatting sqref="AU443">
    <cfRule type="expression" dxfId="1433" priority="1923">
      <formula>IF(RIGHT(TEXT(AU443,"0.#"),1)=".",FALSE,TRUE)</formula>
    </cfRule>
    <cfRule type="expression" dxfId="1432" priority="1924">
      <formula>IF(RIGHT(TEXT(AU443,"0.#"),1)=".",TRUE,FALSE)</formula>
    </cfRule>
  </conditionalFormatting>
  <conditionalFormatting sqref="AU444">
    <cfRule type="expression" dxfId="1431" priority="1921">
      <formula>IF(RIGHT(TEXT(AU444,"0.#"),1)=".",FALSE,TRUE)</formula>
    </cfRule>
    <cfRule type="expression" dxfId="1430" priority="1922">
      <formula>IF(RIGHT(TEXT(AU444,"0.#"),1)=".",TRUE,FALSE)</formula>
    </cfRule>
  </conditionalFormatting>
  <conditionalFormatting sqref="AI445">
    <cfRule type="expression" dxfId="1429" priority="1913">
      <formula>IF(RIGHT(TEXT(AI445,"0.#"),1)=".",FALSE,TRUE)</formula>
    </cfRule>
    <cfRule type="expression" dxfId="1428" priority="1914">
      <formula>IF(RIGHT(TEXT(AI445,"0.#"),1)=".",TRUE,FALSE)</formula>
    </cfRule>
  </conditionalFormatting>
  <conditionalFormatting sqref="AI443">
    <cfRule type="expression" dxfId="1427" priority="1917">
      <formula>IF(RIGHT(TEXT(AI443,"0.#"),1)=".",FALSE,TRUE)</formula>
    </cfRule>
    <cfRule type="expression" dxfId="1426" priority="1918">
      <formula>IF(RIGHT(TEXT(AI443,"0.#"),1)=".",TRUE,FALSE)</formula>
    </cfRule>
  </conditionalFormatting>
  <conditionalFormatting sqref="AI444">
    <cfRule type="expression" dxfId="1425" priority="1915">
      <formula>IF(RIGHT(TEXT(AI444,"0.#"),1)=".",FALSE,TRUE)</formula>
    </cfRule>
    <cfRule type="expression" dxfId="1424" priority="1916">
      <formula>IF(RIGHT(TEXT(AI444,"0.#"),1)=".",TRUE,FALSE)</formula>
    </cfRule>
  </conditionalFormatting>
  <conditionalFormatting sqref="AQ443">
    <cfRule type="expression" dxfId="1423" priority="1907">
      <formula>IF(RIGHT(TEXT(AQ443,"0.#"),1)=".",FALSE,TRUE)</formula>
    </cfRule>
    <cfRule type="expression" dxfId="1422" priority="1908">
      <formula>IF(RIGHT(TEXT(AQ443,"0.#"),1)=".",TRUE,FALSE)</formula>
    </cfRule>
  </conditionalFormatting>
  <conditionalFormatting sqref="AQ444">
    <cfRule type="expression" dxfId="1421" priority="1911">
      <formula>IF(RIGHT(TEXT(AQ444,"0.#"),1)=".",FALSE,TRUE)</formula>
    </cfRule>
    <cfRule type="expression" dxfId="1420" priority="1912">
      <formula>IF(RIGHT(TEXT(AQ444,"0.#"),1)=".",TRUE,FALSE)</formula>
    </cfRule>
  </conditionalFormatting>
  <conditionalFormatting sqref="AQ445">
    <cfRule type="expression" dxfId="1419" priority="1909">
      <formula>IF(RIGHT(TEXT(AQ445,"0.#"),1)=".",FALSE,TRUE)</formula>
    </cfRule>
    <cfRule type="expression" dxfId="1418" priority="1910">
      <formula>IF(RIGHT(TEXT(AQ445,"0.#"),1)=".",TRUE,FALSE)</formula>
    </cfRule>
  </conditionalFormatting>
  <conditionalFormatting sqref="Y880:Y907">
    <cfRule type="expression" dxfId="1417" priority="2137">
      <formula>IF(RIGHT(TEXT(Y880,"0.#"),1)=".",FALSE,TRUE)</formula>
    </cfRule>
    <cfRule type="expression" dxfId="1416" priority="2138">
      <formula>IF(RIGHT(TEXT(Y880,"0.#"),1)=".",TRUE,FALSE)</formula>
    </cfRule>
  </conditionalFormatting>
  <conditionalFormatting sqref="Y879">
    <cfRule type="expression" dxfId="1415" priority="2131">
      <formula>IF(RIGHT(TEXT(Y879,"0.#"),1)=".",FALSE,TRUE)</formula>
    </cfRule>
    <cfRule type="expression" dxfId="1414" priority="2132">
      <formula>IF(RIGHT(TEXT(Y879,"0.#"),1)=".",TRUE,FALSE)</formula>
    </cfRule>
  </conditionalFormatting>
  <conditionalFormatting sqref="Y916:Y940">
    <cfRule type="expression" dxfId="1413" priority="2125">
      <formula>IF(RIGHT(TEXT(Y916,"0.#"),1)=".",FALSE,TRUE)</formula>
    </cfRule>
    <cfRule type="expression" dxfId="1412" priority="2126">
      <formula>IF(RIGHT(TEXT(Y916,"0.#"),1)=".",TRUE,FALSE)</formula>
    </cfRule>
  </conditionalFormatting>
  <conditionalFormatting sqref="Y954:Y973">
    <cfRule type="expression" dxfId="1411" priority="2113">
      <formula>IF(RIGHT(TEXT(Y954,"0.#"),1)=".",FALSE,TRUE)</formula>
    </cfRule>
    <cfRule type="expression" dxfId="1410" priority="2114">
      <formula>IF(RIGHT(TEXT(Y954,"0.#"),1)=".",TRUE,FALSE)</formula>
    </cfRule>
  </conditionalFormatting>
  <conditionalFormatting sqref="Y979:Y1006">
    <cfRule type="expression" dxfId="1409" priority="2101">
      <formula>IF(RIGHT(TEXT(Y979,"0.#"),1)=".",FALSE,TRUE)</formula>
    </cfRule>
    <cfRule type="expression" dxfId="1408" priority="2102">
      <formula>IF(RIGHT(TEXT(Y979,"0.#"),1)=".",TRUE,FALSE)</formula>
    </cfRule>
  </conditionalFormatting>
  <conditionalFormatting sqref="Y977:Y978">
    <cfRule type="expression" dxfId="1407" priority="2095">
      <formula>IF(RIGHT(TEXT(Y977,"0.#"),1)=".",FALSE,TRUE)</formula>
    </cfRule>
    <cfRule type="expression" dxfId="1406" priority="2096">
      <formula>IF(RIGHT(TEXT(Y977,"0.#"),1)=".",TRUE,FALSE)</formula>
    </cfRule>
  </conditionalFormatting>
  <conditionalFormatting sqref="Y1012:Y1039">
    <cfRule type="expression" dxfId="1405" priority="2089">
      <formula>IF(RIGHT(TEXT(Y1012,"0.#"),1)=".",FALSE,TRUE)</formula>
    </cfRule>
    <cfRule type="expression" dxfId="1404" priority="2090">
      <formula>IF(RIGHT(TEXT(Y1012,"0.#"),1)=".",TRUE,FALSE)</formula>
    </cfRule>
  </conditionalFormatting>
  <conditionalFormatting sqref="W23">
    <cfRule type="expression" dxfId="1403" priority="2373">
      <formula>IF(RIGHT(TEXT(W23,"0.#"),1)=".",FALSE,TRUE)</formula>
    </cfRule>
    <cfRule type="expression" dxfId="1402" priority="2374">
      <formula>IF(RIGHT(TEXT(W23,"0.#"),1)=".",TRUE,FALSE)</formula>
    </cfRule>
  </conditionalFormatting>
  <conditionalFormatting sqref="W24:W27">
    <cfRule type="expression" dxfId="1401" priority="2371">
      <formula>IF(RIGHT(TEXT(W24,"0.#"),1)=".",FALSE,TRUE)</formula>
    </cfRule>
    <cfRule type="expression" dxfId="1400" priority="2372">
      <formula>IF(RIGHT(TEXT(W24,"0.#"),1)=".",TRUE,FALSE)</formula>
    </cfRule>
  </conditionalFormatting>
  <conditionalFormatting sqref="W28">
    <cfRule type="expression" dxfId="1399" priority="2363">
      <formula>IF(RIGHT(TEXT(W28,"0.#"),1)=".",FALSE,TRUE)</formula>
    </cfRule>
    <cfRule type="expression" dxfId="1398" priority="2364">
      <formula>IF(RIGHT(TEXT(W28,"0.#"),1)=".",TRUE,FALSE)</formula>
    </cfRule>
  </conditionalFormatting>
  <conditionalFormatting sqref="P23">
    <cfRule type="expression" dxfId="1397" priority="2361">
      <formula>IF(RIGHT(TEXT(P23,"0.#"),1)=".",FALSE,TRUE)</formula>
    </cfRule>
    <cfRule type="expression" dxfId="1396" priority="2362">
      <formula>IF(RIGHT(TEXT(P23,"0.#"),1)=".",TRUE,FALSE)</formula>
    </cfRule>
  </conditionalFormatting>
  <conditionalFormatting sqref="P24:P27">
    <cfRule type="expression" dxfId="1395" priority="2359">
      <formula>IF(RIGHT(TEXT(P24,"0.#"),1)=".",FALSE,TRUE)</formula>
    </cfRule>
    <cfRule type="expression" dxfId="1394" priority="2360">
      <formula>IF(RIGHT(TEXT(P24,"0.#"),1)=".",TRUE,FALSE)</formula>
    </cfRule>
  </conditionalFormatting>
  <conditionalFormatting sqref="P28">
    <cfRule type="expression" dxfId="1393" priority="2357">
      <formula>IF(RIGHT(TEXT(P28,"0.#"),1)=".",FALSE,TRUE)</formula>
    </cfRule>
    <cfRule type="expression" dxfId="1392" priority="2358">
      <formula>IF(RIGHT(TEXT(P28,"0.#"),1)=".",TRUE,FALSE)</formula>
    </cfRule>
  </conditionalFormatting>
  <conditionalFormatting sqref="AQ114">
    <cfRule type="expression" dxfId="1391" priority="2341">
      <formula>IF(RIGHT(TEXT(AQ114,"0.#"),1)=".",FALSE,TRUE)</formula>
    </cfRule>
    <cfRule type="expression" dxfId="1390" priority="2342">
      <formula>IF(RIGHT(TEXT(AQ114,"0.#"),1)=".",TRUE,FALSE)</formula>
    </cfRule>
  </conditionalFormatting>
  <conditionalFormatting sqref="AQ104">
    <cfRule type="expression" dxfId="1389" priority="2355">
      <formula>IF(RIGHT(TEXT(AQ104,"0.#"),1)=".",FALSE,TRUE)</formula>
    </cfRule>
    <cfRule type="expression" dxfId="1388" priority="2356">
      <formula>IF(RIGHT(TEXT(AQ104,"0.#"),1)=".",TRUE,FALSE)</formula>
    </cfRule>
  </conditionalFormatting>
  <conditionalFormatting sqref="AQ105">
    <cfRule type="expression" dxfId="1387" priority="2353">
      <formula>IF(RIGHT(TEXT(AQ105,"0.#"),1)=".",FALSE,TRUE)</formula>
    </cfRule>
    <cfRule type="expression" dxfId="1386" priority="2354">
      <formula>IF(RIGHT(TEXT(AQ105,"0.#"),1)=".",TRUE,FALSE)</formula>
    </cfRule>
  </conditionalFormatting>
  <conditionalFormatting sqref="AQ107">
    <cfRule type="expression" dxfId="1385" priority="2351">
      <formula>IF(RIGHT(TEXT(AQ107,"0.#"),1)=".",FALSE,TRUE)</formula>
    </cfRule>
    <cfRule type="expression" dxfId="1384" priority="2352">
      <formula>IF(RIGHT(TEXT(AQ107,"0.#"),1)=".",TRUE,FALSE)</formula>
    </cfRule>
  </conditionalFormatting>
  <conditionalFormatting sqref="AQ108">
    <cfRule type="expression" dxfId="1383" priority="2349">
      <formula>IF(RIGHT(TEXT(AQ108,"0.#"),1)=".",FALSE,TRUE)</formula>
    </cfRule>
    <cfRule type="expression" dxfId="1382" priority="2350">
      <formula>IF(RIGHT(TEXT(AQ108,"0.#"),1)=".",TRUE,FALSE)</formula>
    </cfRule>
  </conditionalFormatting>
  <conditionalFormatting sqref="AQ110">
    <cfRule type="expression" dxfId="1381" priority="2347">
      <formula>IF(RIGHT(TEXT(AQ110,"0.#"),1)=".",FALSE,TRUE)</formula>
    </cfRule>
    <cfRule type="expression" dxfId="1380" priority="2348">
      <formula>IF(RIGHT(TEXT(AQ110,"0.#"),1)=".",TRUE,FALSE)</formula>
    </cfRule>
  </conditionalFormatting>
  <conditionalFormatting sqref="AQ111">
    <cfRule type="expression" dxfId="1379" priority="2345">
      <formula>IF(RIGHT(TEXT(AQ111,"0.#"),1)=".",FALSE,TRUE)</formula>
    </cfRule>
    <cfRule type="expression" dxfId="1378" priority="2346">
      <formula>IF(RIGHT(TEXT(AQ111,"0.#"),1)=".",TRUE,FALSE)</formula>
    </cfRule>
  </conditionalFormatting>
  <conditionalFormatting sqref="AQ113">
    <cfRule type="expression" dxfId="1377" priority="2343">
      <formula>IF(RIGHT(TEXT(AQ113,"0.#"),1)=".",FALSE,TRUE)</formula>
    </cfRule>
    <cfRule type="expression" dxfId="1376" priority="2344">
      <formula>IF(RIGHT(TEXT(AQ113,"0.#"),1)=".",TRUE,FALSE)</formula>
    </cfRule>
  </conditionalFormatting>
  <conditionalFormatting sqref="AE67">
    <cfRule type="expression" dxfId="1375" priority="2273">
      <formula>IF(RIGHT(TEXT(AE67,"0.#"),1)=".",FALSE,TRUE)</formula>
    </cfRule>
    <cfRule type="expression" dxfId="1374" priority="2274">
      <formula>IF(RIGHT(TEXT(AE67,"0.#"),1)=".",TRUE,FALSE)</formula>
    </cfRule>
  </conditionalFormatting>
  <conditionalFormatting sqref="AE68">
    <cfRule type="expression" dxfId="1373" priority="2271">
      <formula>IF(RIGHT(TEXT(AE68,"0.#"),1)=".",FALSE,TRUE)</formula>
    </cfRule>
    <cfRule type="expression" dxfId="1372" priority="2272">
      <formula>IF(RIGHT(TEXT(AE68,"0.#"),1)=".",TRUE,FALSE)</formula>
    </cfRule>
  </conditionalFormatting>
  <conditionalFormatting sqref="AE69">
    <cfRule type="expression" dxfId="1371" priority="2269">
      <formula>IF(RIGHT(TEXT(AE69,"0.#"),1)=".",FALSE,TRUE)</formula>
    </cfRule>
    <cfRule type="expression" dxfId="1370" priority="2270">
      <formula>IF(RIGHT(TEXT(AE69,"0.#"),1)=".",TRUE,FALSE)</formula>
    </cfRule>
  </conditionalFormatting>
  <conditionalFormatting sqref="AI69">
    <cfRule type="expression" dxfId="1369" priority="2267">
      <formula>IF(RIGHT(TEXT(AI69,"0.#"),1)=".",FALSE,TRUE)</formula>
    </cfRule>
    <cfRule type="expression" dxfId="1368" priority="2268">
      <formula>IF(RIGHT(TEXT(AI69,"0.#"),1)=".",TRUE,FALSE)</formula>
    </cfRule>
  </conditionalFormatting>
  <conditionalFormatting sqref="AI68">
    <cfRule type="expression" dxfId="1367" priority="2265">
      <formula>IF(RIGHT(TEXT(AI68,"0.#"),1)=".",FALSE,TRUE)</formula>
    </cfRule>
    <cfRule type="expression" dxfId="1366" priority="2266">
      <formula>IF(RIGHT(TEXT(AI68,"0.#"),1)=".",TRUE,FALSE)</formula>
    </cfRule>
  </conditionalFormatting>
  <conditionalFormatting sqref="AI67">
    <cfRule type="expression" dxfId="1365" priority="2263">
      <formula>IF(RIGHT(TEXT(AI67,"0.#"),1)=".",FALSE,TRUE)</formula>
    </cfRule>
    <cfRule type="expression" dxfId="1364" priority="2264">
      <formula>IF(RIGHT(TEXT(AI67,"0.#"),1)=".",TRUE,FALSE)</formula>
    </cfRule>
  </conditionalFormatting>
  <conditionalFormatting sqref="AM67">
    <cfRule type="expression" dxfId="1363" priority="2261">
      <formula>IF(RIGHT(TEXT(AM67,"0.#"),1)=".",FALSE,TRUE)</formula>
    </cfRule>
    <cfRule type="expression" dxfId="1362" priority="2262">
      <formula>IF(RIGHT(TEXT(AM67,"0.#"),1)=".",TRUE,FALSE)</formula>
    </cfRule>
  </conditionalFormatting>
  <conditionalFormatting sqref="AM68">
    <cfRule type="expression" dxfId="1361" priority="2259">
      <formula>IF(RIGHT(TEXT(AM68,"0.#"),1)=".",FALSE,TRUE)</formula>
    </cfRule>
    <cfRule type="expression" dxfId="1360" priority="2260">
      <formula>IF(RIGHT(TEXT(AM68,"0.#"),1)=".",TRUE,FALSE)</formula>
    </cfRule>
  </conditionalFormatting>
  <conditionalFormatting sqref="AM69">
    <cfRule type="expression" dxfId="1359" priority="2257">
      <formula>IF(RIGHT(TEXT(AM69,"0.#"),1)=".",FALSE,TRUE)</formula>
    </cfRule>
    <cfRule type="expression" dxfId="1358" priority="2258">
      <formula>IF(RIGHT(TEXT(AM69,"0.#"),1)=".",TRUE,FALSE)</formula>
    </cfRule>
  </conditionalFormatting>
  <conditionalFormatting sqref="AQ67:AQ69">
    <cfRule type="expression" dxfId="1357" priority="2255">
      <formula>IF(RIGHT(TEXT(AQ67,"0.#"),1)=".",FALSE,TRUE)</formula>
    </cfRule>
    <cfRule type="expression" dxfId="1356" priority="2256">
      <formula>IF(RIGHT(TEXT(AQ67,"0.#"),1)=".",TRUE,FALSE)</formula>
    </cfRule>
  </conditionalFormatting>
  <conditionalFormatting sqref="AU67:AU69">
    <cfRule type="expression" dxfId="1355" priority="2253">
      <formula>IF(RIGHT(TEXT(AU67,"0.#"),1)=".",FALSE,TRUE)</formula>
    </cfRule>
    <cfRule type="expression" dxfId="1354" priority="2254">
      <formula>IF(RIGHT(TEXT(AU67,"0.#"),1)=".",TRUE,FALSE)</formula>
    </cfRule>
  </conditionalFormatting>
  <conditionalFormatting sqref="AE70">
    <cfRule type="expression" dxfId="1353" priority="2251">
      <formula>IF(RIGHT(TEXT(AE70,"0.#"),1)=".",FALSE,TRUE)</formula>
    </cfRule>
    <cfRule type="expression" dxfId="1352" priority="2252">
      <formula>IF(RIGHT(TEXT(AE70,"0.#"),1)=".",TRUE,FALSE)</formula>
    </cfRule>
  </conditionalFormatting>
  <conditionalFormatting sqref="AE71">
    <cfRule type="expression" dxfId="1351" priority="2249">
      <formula>IF(RIGHT(TEXT(AE71,"0.#"),1)=".",FALSE,TRUE)</formula>
    </cfRule>
    <cfRule type="expression" dxfId="1350" priority="2250">
      <formula>IF(RIGHT(TEXT(AE71,"0.#"),1)=".",TRUE,FALSE)</formula>
    </cfRule>
  </conditionalFormatting>
  <conditionalFormatting sqref="AE72">
    <cfRule type="expression" dxfId="1349" priority="2247">
      <formula>IF(RIGHT(TEXT(AE72,"0.#"),1)=".",FALSE,TRUE)</formula>
    </cfRule>
    <cfRule type="expression" dxfId="1348" priority="2248">
      <formula>IF(RIGHT(TEXT(AE72,"0.#"),1)=".",TRUE,FALSE)</formula>
    </cfRule>
  </conditionalFormatting>
  <conditionalFormatting sqref="AI72">
    <cfRule type="expression" dxfId="1347" priority="2245">
      <formula>IF(RIGHT(TEXT(AI72,"0.#"),1)=".",FALSE,TRUE)</formula>
    </cfRule>
    <cfRule type="expression" dxfId="1346" priority="2246">
      <formula>IF(RIGHT(TEXT(AI72,"0.#"),1)=".",TRUE,FALSE)</formula>
    </cfRule>
  </conditionalFormatting>
  <conditionalFormatting sqref="AI71">
    <cfRule type="expression" dxfId="1345" priority="2243">
      <formula>IF(RIGHT(TEXT(AI71,"0.#"),1)=".",FALSE,TRUE)</formula>
    </cfRule>
    <cfRule type="expression" dxfId="1344" priority="2244">
      <formula>IF(RIGHT(TEXT(AI71,"0.#"),1)=".",TRUE,FALSE)</formula>
    </cfRule>
  </conditionalFormatting>
  <conditionalFormatting sqref="AI70">
    <cfRule type="expression" dxfId="1343" priority="2241">
      <formula>IF(RIGHT(TEXT(AI70,"0.#"),1)=".",FALSE,TRUE)</formula>
    </cfRule>
    <cfRule type="expression" dxfId="1342" priority="2242">
      <formula>IF(RIGHT(TEXT(AI70,"0.#"),1)=".",TRUE,FALSE)</formula>
    </cfRule>
  </conditionalFormatting>
  <conditionalFormatting sqref="AM70">
    <cfRule type="expression" dxfId="1341" priority="2239">
      <formula>IF(RIGHT(TEXT(AM70,"0.#"),1)=".",FALSE,TRUE)</formula>
    </cfRule>
    <cfRule type="expression" dxfId="1340" priority="2240">
      <formula>IF(RIGHT(TEXT(AM70,"0.#"),1)=".",TRUE,FALSE)</formula>
    </cfRule>
  </conditionalFormatting>
  <conditionalFormatting sqref="AM71">
    <cfRule type="expression" dxfId="1339" priority="2237">
      <formula>IF(RIGHT(TEXT(AM71,"0.#"),1)=".",FALSE,TRUE)</formula>
    </cfRule>
    <cfRule type="expression" dxfId="1338" priority="2238">
      <formula>IF(RIGHT(TEXT(AM71,"0.#"),1)=".",TRUE,FALSE)</formula>
    </cfRule>
  </conditionalFormatting>
  <conditionalFormatting sqref="AM72">
    <cfRule type="expression" dxfId="1337" priority="2235">
      <formula>IF(RIGHT(TEXT(AM72,"0.#"),1)=".",FALSE,TRUE)</formula>
    </cfRule>
    <cfRule type="expression" dxfId="1336" priority="2236">
      <formula>IF(RIGHT(TEXT(AM72,"0.#"),1)=".",TRUE,FALSE)</formula>
    </cfRule>
  </conditionalFormatting>
  <conditionalFormatting sqref="AQ70:AQ72">
    <cfRule type="expression" dxfId="1335" priority="2233">
      <formula>IF(RIGHT(TEXT(AQ70,"0.#"),1)=".",FALSE,TRUE)</formula>
    </cfRule>
    <cfRule type="expression" dxfId="1334" priority="2234">
      <formula>IF(RIGHT(TEXT(AQ70,"0.#"),1)=".",TRUE,FALSE)</formula>
    </cfRule>
  </conditionalFormatting>
  <conditionalFormatting sqref="AU70:AU72">
    <cfRule type="expression" dxfId="1333" priority="2231">
      <formula>IF(RIGHT(TEXT(AU70,"0.#"),1)=".",FALSE,TRUE)</formula>
    </cfRule>
    <cfRule type="expression" dxfId="1332" priority="2232">
      <formula>IF(RIGHT(TEXT(AU70,"0.#"),1)=".",TRUE,FALSE)</formula>
    </cfRule>
  </conditionalFormatting>
  <conditionalFormatting sqref="AU656">
    <cfRule type="expression" dxfId="1331" priority="749">
      <formula>IF(RIGHT(TEXT(AU656,"0.#"),1)=".",FALSE,TRUE)</formula>
    </cfRule>
    <cfRule type="expression" dxfId="1330" priority="750">
      <formula>IF(RIGHT(TEXT(AU656,"0.#"),1)=".",TRUE,FALSE)</formula>
    </cfRule>
  </conditionalFormatting>
  <conditionalFormatting sqref="AQ655">
    <cfRule type="expression" dxfId="1329" priority="741">
      <formula>IF(RIGHT(TEXT(AQ655,"0.#"),1)=".",FALSE,TRUE)</formula>
    </cfRule>
    <cfRule type="expression" dxfId="1328" priority="742">
      <formula>IF(RIGHT(TEXT(AQ655,"0.#"),1)=".",TRUE,FALSE)</formula>
    </cfRule>
  </conditionalFormatting>
  <conditionalFormatting sqref="AI696">
    <cfRule type="expression" dxfId="1327" priority="533">
      <formula>IF(RIGHT(TEXT(AI696,"0.#"),1)=".",FALSE,TRUE)</formula>
    </cfRule>
    <cfRule type="expression" dxfId="1326" priority="534">
      <formula>IF(RIGHT(TEXT(AI696,"0.#"),1)=".",TRUE,FALSE)</formula>
    </cfRule>
  </conditionalFormatting>
  <conditionalFormatting sqref="AQ694">
    <cfRule type="expression" dxfId="1325" priority="527">
      <formula>IF(RIGHT(TEXT(AQ694,"0.#"),1)=".",FALSE,TRUE)</formula>
    </cfRule>
    <cfRule type="expression" dxfId="1324" priority="528">
      <formula>IF(RIGHT(TEXT(AQ694,"0.#"),1)=".",TRUE,FALSE)</formula>
    </cfRule>
  </conditionalFormatting>
  <conditionalFormatting sqref="AL880:AO907">
    <cfRule type="expression" dxfId="1323" priority="2139">
      <formula>IF(AND(AL880&gt;=0, RIGHT(TEXT(AL880,"0.#"),1)&lt;&gt;"."),TRUE,FALSE)</formula>
    </cfRule>
    <cfRule type="expression" dxfId="1322" priority="2140">
      <formula>IF(AND(AL880&gt;=0, RIGHT(TEXT(AL880,"0.#"),1)="."),TRUE,FALSE)</formula>
    </cfRule>
    <cfRule type="expression" dxfId="1321" priority="2141">
      <formula>IF(AND(AL880&lt;0, RIGHT(TEXT(AL880,"0.#"),1)&lt;&gt;"."),TRUE,FALSE)</formula>
    </cfRule>
    <cfRule type="expression" dxfId="1320" priority="2142">
      <formula>IF(AND(AL880&lt;0, RIGHT(TEXT(AL880,"0.#"),1)="."),TRUE,FALSE)</formula>
    </cfRule>
  </conditionalFormatting>
  <conditionalFormatting sqref="AL878:AO879">
    <cfRule type="expression" dxfId="1319" priority="2133">
      <formula>IF(AND(AL878&gt;=0, RIGHT(TEXT(AL878,"0.#"),1)&lt;&gt;"."),TRUE,FALSE)</formula>
    </cfRule>
    <cfRule type="expression" dxfId="1318" priority="2134">
      <formula>IF(AND(AL878&gt;=0, RIGHT(TEXT(AL878,"0.#"),1)="."),TRUE,FALSE)</formula>
    </cfRule>
    <cfRule type="expression" dxfId="1317" priority="2135">
      <formula>IF(AND(AL878&lt;0, RIGHT(TEXT(AL878,"0.#"),1)&lt;&gt;"."),TRUE,FALSE)</formula>
    </cfRule>
    <cfRule type="expression" dxfId="1316" priority="2136">
      <formula>IF(AND(AL878&lt;0, RIGHT(TEXT(AL878,"0.#"),1)="."),TRUE,FALSE)</formula>
    </cfRule>
  </conditionalFormatting>
  <conditionalFormatting sqref="AL916:AO940">
    <cfRule type="expression" dxfId="1315" priority="2127">
      <formula>IF(AND(AL916&gt;=0, RIGHT(TEXT(AL916,"0.#"),1)&lt;&gt;"."),TRUE,FALSE)</formula>
    </cfRule>
    <cfRule type="expression" dxfId="1314" priority="2128">
      <formula>IF(AND(AL916&gt;=0, RIGHT(TEXT(AL916,"0.#"),1)="."),TRUE,FALSE)</formula>
    </cfRule>
    <cfRule type="expression" dxfId="1313" priority="2129">
      <formula>IF(AND(AL916&lt;0, RIGHT(TEXT(AL916,"0.#"),1)&lt;&gt;"."),TRUE,FALSE)</formula>
    </cfRule>
    <cfRule type="expression" dxfId="1312" priority="2130">
      <formula>IF(AND(AL916&lt;0, RIGHT(TEXT(AL916,"0.#"),1)="."),TRUE,FALSE)</formula>
    </cfRule>
  </conditionalFormatting>
  <conditionalFormatting sqref="AL946:AO973">
    <cfRule type="expression" dxfId="1311" priority="2115">
      <formula>IF(AND(AL946&gt;=0, RIGHT(TEXT(AL946,"0.#"),1)&lt;&gt;"."),TRUE,FALSE)</formula>
    </cfRule>
    <cfRule type="expression" dxfId="1310" priority="2116">
      <formula>IF(AND(AL946&gt;=0, RIGHT(TEXT(AL946,"0.#"),1)="."),TRUE,FALSE)</formula>
    </cfRule>
    <cfRule type="expression" dxfId="1309" priority="2117">
      <formula>IF(AND(AL946&lt;0, RIGHT(TEXT(AL946,"0.#"),1)&lt;&gt;"."),TRUE,FALSE)</formula>
    </cfRule>
    <cfRule type="expression" dxfId="1308" priority="2118">
      <formula>IF(AND(AL946&lt;0, RIGHT(TEXT(AL946,"0.#"),1)="."),TRUE,FALSE)</formula>
    </cfRule>
  </conditionalFormatting>
  <conditionalFormatting sqref="AL944:AO945">
    <cfRule type="expression" dxfId="1307" priority="2109">
      <formula>IF(AND(AL944&gt;=0, RIGHT(TEXT(AL944,"0.#"),1)&lt;&gt;"."),TRUE,FALSE)</formula>
    </cfRule>
    <cfRule type="expression" dxfId="1306" priority="2110">
      <formula>IF(AND(AL944&gt;=0, RIGHT(TEXT(AL944,"0.#"),1)="."),TRUE,FALSE)</formula>
    </cfRule>
    <cfRule type="expression" dxfId="1305" priority="2111">
      <formula>IF(AND(AL944&lt;0, RIGHT(TEXT(AL944,"0.#"),1)&lt;&gt;"."),TRUE,FALSE)</formula>
    </cfRule>
    <cfRule type="expression" dxfId="1304" priority="2112">
      <formula>IF(AND(AL944&lt;0, RIGHT(TEXT(AL944,"0.#"),1)="."),TRUE,FALSE)</formula>
    </cfRule>
  </conditionalFormatting>
  <conditionalFormatting sqref="AL979:AO1006">
    <cfRule type="expression" dxfId="1303" priority="2103">
      <formula>IF(AND(AL979&gt;=0, RIGHT(TEXT(AL979,"0.#"),1)&lt;&gt;"."),TRUE,FALSE)</formula>
    </cfRule>
    <cfRule type="expression" dxfId="1302" priority="2104">
      <formula>IF(AND(AL979&gt;=0, RIGHT(TEXT(AL979,"0.#"),1)="."),TRUE,FALSE)</formula>
    </cfRule>
    <cfRule type="expression" dxfId="1301" priority="2105">
      <formula>IF(AND(AL979&lt;0, RIGHT(TEXT(AL979,"0.#"),1)&lt;&gt;"."),TRUE,FALSE)</formula>
    </cfRule>
    <cfRule type="expression" dxfId="1300" priority="2106">
      <formula>IF(AND(AL979&lt;0, RIGHT(TEXT(AL979,"0.#"),1)="."),TRUE,FALSE)</formula>
    </cfRule>
  </conditionalFormatting>
  <conditionalFormatting sqref="AL977:AO978">
    <cfRule type="expression" dxfId="1299" priority="2097">
      <formula>IF(AND(AL977&gt;=0, RIGHT(TEXT(AL977,"0.#"),1)&lt;&gt;"."),TRUE,FALSE)</formula>
    </cfRule>
    <cfRule type="expression" dxfId="1298" priority="2098">
      <formula>IF(AND(AL977&gt;=0, RIGHT(TEXT(AL977,"0.#"),1)="."),TRUE,FALSE)</formula>
    </cfRule>
    <cfRule type="expression" dxfId="1297" priority="2099">
      <formula>IF(AND(AL977&lt;0, RIGHT(TEXT(AL977,"0.#"),1)&lt;&gt;"."),TRUE,FALSE)</formula>
    </cfRule>
    <cfRule type="expression" dxfId="1296" priority="2100">
      <formula>IF(AND(AL977&lt;0, RIGHT(TEXT(AL977,"0.#"),1)="."),TRUE,FALSE)</formula>
    </cfRule>
  </conditionalFormatting>
  <conditionalFormatting sqref="AL1012:AO1039">
    <cfRule type="expression" dxfId="1295" priority="2091">
      <formula>IF(AND(AL1012&gt;=0, RIGHT(TEXT(AL1012,"0.#"),1)&lt;&gt;"."),TRUE,FALSE)</formula>
    </cfRule>
    <cfRule type="expression" dxfId="1294" priority="2092">
      <formula>IF(AND(AL1012&gt;=0, RIGHT(TEXT(AL1012,"0.#"),1)="."),TRUE,FALSE)</formula>
    </cfRule>
    <cfRule type="expression" dxfId="1293" priority="2093">
      <formula>IF(AND(AL1012&lt;0, RIGHT(TEXT(AL1012,"0.#"),1)&lt;&gt;"."),TRUE,FALSE)</formula>
    </cfRule>
    <cfRule type="expression" dxfId="1292" priority="2094">
      <formula>IF(AND(AL1012&lt;0, RIGHT(TEXT(AL1012,"0.#"),1)="."),TRUE,FALSE)</formula>
    </cfRule>
  </conditionalFormatting>
  <conditionalFormatting sqref="AL1010:AO1011">
    <cfRule type="expression" dxfId="1291" priority="2085">
      <formula>IF(AND(AL1010&gt;=0, RIGHT(TEXT(AL1010,"0.#"),1)&lt;&gt;"."),TRUE,FALSE)</formula>
    </cfRule>
    <cfRule type="expression" dxfId="1290" priority="2086">
      <formula>IF(AND(AL1010&gt;=0, RIGHT(TEXT(AL1010,"0.#"),1)="."),TRUE,FALSE)</formula>
    </cfRule>
    <cfRule type="expression" dxfId="1289" priority="2087">
      <formula>IF(AND(AL1010&lt;0, RIGHT(TEXT(AL1010,"0.#"),1)&lt;&gt;"."),TRUE,FALSE)</formula>
    </cfRule>
    <cfRule type="expression" dxfId="1288" priority="2088">
      <formula>IF(AND(AL1010&lt;0, RIGHT(TEXT(AL1010,"0.#"),1)="."),TRUE,FALSE)</formula>
    </cfRule>
  </conditionalFormatting>
  <conditionalFormatting sqref="Y1010:Y1011">
    <cfRule type="expression" dxfId="1287" priority="2083">
      <formula>IF(RIGHT(TEXT(Y1010,"0.#"),1)=".",FALSE,TRUE)</formula>
    </cfRule>
    <cfRule type="expression" dxfId="1286" priority="2084">
      <formula>IF(RIGHT(TEXT(Y1010,"0.#"),1)=".",TRUE,FALSE)</formula>
    </cfRule>
  </conditionalFormatting>
  <conditionalFormatting sqref="AL1045:AO1072">
    <cfRule type="expression" dxfId="1285" priority="2079">
      <formula>IF(AND(AL1045&gt;=0, RIGHT(TEXT(AL1045,"0.#"),1)&lt;&gt;"."),TRUE,FALSE)</formula>
    </cfRule>
    <cfRule type="expression" dxfId="1284" priority="2080">
      <formula>IF(AND(AL1045&gt;=0, RIGHT(TEXT(AL1045,"0.#"),1)="."),TRUE,FALSE)</formula>
    </cfRule>
    <cfRule type="expression" dxfId="1283" priority="2081">
      <formula>IF(AND(AL1045&lt;0, RIGHT(TEXT(AL1045,"0.#"),1)&lt;&gt;"."),TRUE,FALSE)</formula>
    </cfRule>
    <cfRule type="expression" dxfId="1282" priority="2082">
      <formula>IF(AND(AL1045&lt;0, RIGHT(TEXT(AL1045,"0.#"),1)="."),TRUE,FALSE)</formula>
    </cfRule>
  </conditionalFormatting>
  <conditionalFormatting sqref="Y1045:Y1072">
    <cfRule type="expression" dxfId="1281" priority="2077">
      <formula>IF(RIGHT(TEXT(Y1045,"0.#"),1)=".",FALSE,TRUE)</formula>
    </cfRule>
    <cfRule type="expression" dxfId="1280" priority="2078">
      <formula>IF(RIGHT(TEXT(Y1045,"0.#"),1)=".",TRUE,FALSE)</formula>
    </cfRule>
  </conditionalFormatting>
  <conditionalFormatting sqref="AL1043:AO1044">
    <cfRule type="expression" dxfId="1279" priority="2073">
      <formula>IF(AND(AL1043&gt;=0, RIGHT(TEXT(AL1043,"0.#"),1)&lt;&gt;"."),TRUE,FALSE)</formula>
    </cfRule>
    <cfRule type="expression" dxfId="1278" priority="2074">
      <formula>IF(AND(AL1043&gt;=0, RIGHT(TEXT(AL1043,"0.#"),1)="."),TRUE,FALSE)</formula>
    </cfRule>
    <cfRule type="expression" dxfId="1277" priority="2075">
      <formula>IF(AND(AL1043&lt;0, RIGHT(TEXT(AL1043,"0.#"),1)&lt;&gt;"."),TRUE,FALSE)</formula>
    </cfRule>
    <cfRule type="expression" dxfId="1276" priority="2076">
      <formula>IF(AND(AL1043&lt;0, RIGHT(TEXT(AL1043,"0.#"),1)="."),TRUE,FALSE)</formula>
    </cfRule>
  </conditionalFormatting>
  <conditionalFormatting sqref="Y1043:Y1044">
    <cfRule type="expression" dxfId="1275" priority="2071">
      <formula>IF(RIGHT(TEXT(Y1043,"0.#"),1)=".",FALSE,TRUE)</formula>
    </cfRule>
    <cfRule type="expression" dxfId="1274" priority="2072">
      <formula>IF(RIGHT(TEXT(Y1043,"0.#"),1)=".",TRUE,FALSE)</formula>
    </cfRule>
  </conditionalFormatting>
  <conditionalFormatting sqref="AL1078:AO1105">
    <cfRule type="expression" dxfId="1273" priority="2067">
      <formula>IF(AND(AL1078&gt;=0, RIGHT(TEXT(AL1078,"0.#"),1)&lt;&gt;"."),TRUE,FALSE)</formula>
    </cfRule>
    <cfRule type="expression" dxfId="1272" priority="2068">
      <formula>IF(AND(AL1078&gt;=0, RIGHT(TEXT(AL1078,"0.#"),1)="."),TRUE,FALSE)</formula>
    </cfRule>
    <cfRule type="expression" dxfId="1271" priority="2069">
      <formula>IF(AND(AL1078&lt;0, RIGHT(TEXT(AL1078,"0.#"),1)&lt;&gt;"."),TRUE,FALSE)</formula>
    </cfRule>
    <cfRule type="expression" dxfId="1270" priority="2070">
      <formula>IF(AND(AL1078&lt;0, RIGHT(TEXT(AL1078,"0.#"),1)="."),TRUE,FALSE)</formula>
    </cfRule>
  </conditionalFormatting>
  <conditionalFormatting sqref="Y1078:Y1105">
    <cfRule type="expression" dxfId="1269" priority="2065">
      <formula>IF(RIGHT(TEXT(Y1078,"0.#"),1)=".",FALSE,TRUE)</formula>
    </cfRule>
    <cfRule type="expression" dxfId="1268" priority="2066">
      <formula>IF(RIGHT(TEXT(Y1078,"0.#"),1)=".",TRUE,FALSE)</formula>
    </cfRule>
  </conditionalFormatting>
  <conditionalFormatting sqref="AL1076:AO1077">
    <cfRule type="expression" dxfId="1267" priority="2061">
      <formula>IF(AND(AL1076&gt;=0, RIGHT(TEXT(AL1076,"0.#"),1)&lt;&gt;"."),TRUE,FALSE)</formula>
    </cfRule>
    <cfRule type="expression" dxfId="1266" priority="2062">
      <formula>IF(AND(AL1076&gt;=0, RIGHT(TEXT(AL1076,"0.#"),1)="."),TRUE,FALSE)</formula>
    </cfRule>
    <cfRule type="expression" dxfId="1265" priority="2063">
      <formula>IF(AND(AL1076&lt;0, RIGHT(TEXT(AL1076,"0.#"),1)&lt;&gt;"."),TRUE,FALSE)</formula>
    </cfRule>
    <cfRule type="expression" dxfId="1264" priority="2064">
      <formula>IF(AND(AL1076&lt;0, RIGHT(TEXT(AL1076,"0.#"),1)="."),TRUE,FALSE)</formula>
    </cfRule>
  </conditionalFormatting>
  <conditionalFormatting sqref="Y1076:Y1077">
    <cfRule type="expression" dxfId="1263" priority="2059">
      <formula>IF(RIGHT(TEXT(Y1076,"0.#"),1)=".",FALSE,TRUE)</formula>
    </cfRule>
    <cfRule type="expression" dxfId="1262" priority="2060">
      <formula>IF(RIGHT(TEXT(Y1076,"0.#"),1)=".",TRUE,FALSE)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3:AJ13">
    <cfRule type="expression" dxfId="67" priority="67">
      <formula>IF(RIGHT(TEXT(P13,"0.#"),1)=".",FALSE,TRUE)</formula>
    </cfRule>
    <cfRule type="expression" dxfId="66" priority="68">
      <formula>IF(RIGHT(TEXT(P13,"0.#"),1)=".",TRUE,FALSE)</formula>
    </cfRule>
  </conditionalFormatting>
  <conditionalFormatting sqref="P14:AC14">
    <cfRule type="expression" dxfId="65" priority="65">
      <formula>IF(RIGHT(TEXT(P14,"0.#"),1)=".",FALSE,TRUE)</formula>
    </cfRule>
    <cfRule type="expression" dxfId="64" priority="66">
      <formula>IF(RIGHT(TEXT(P14,"0.#"),1)=".",TRUE,FALSE)</formula>
    </cfRule>
  </conditionalFormatting>
  <conditionalFormatting sqref="P15:AC17">
    <cfRule type="expression" dxfId="63" priority="63">
      <formula>IF(RIGHT(TEXT(P15,"0.#"),1)=".",FALSE,TRUE)</formula>
    </cfRule>
    <cfRule type="expression" dxfId="62" priority="64">
      <formula>IF(RIGHT(TEXT(P15,"0.#"),1)=".",TRUE,FALSE)</formula>
    </cfRule>
  </conditionalFormatting>
  <conditionalFormatting sqref="AD14:AJ14">
    <cfRule type="expression" dxfId="61" priority="61">
      <formula>IF(RIGHT(TEXT(AD14,"0.#"),1)=".",FALSE,TRUE)</formula>
    </cfRule>
    <cfRule type="expression" dxfId="60" priority="62">
      <formula>IF(RIGHT(TEXT(AD14,"0.#"),1)=".",TRUE,FALSE)</formula>
    </cfRule>
  </conditionalFormatting>
  <conditionalFormatting sqref="AD15:AJ17">
    <cfRule type="expression" dxfId="59" priority="59">
      <formula>IF(RIGHT(TEXT(AD15,"0.#"),1)=".",FALSE,TRUE)</formula>
    </cfRule>
    <cfRule type="expression" dxfId="58" priority="60">
      <formula>IF(RIGHT(TEXT(AD15,"0.#"),1)=".",TRUE,FALSE)</formula>
    </cfRule>
  </conditionalFormatting>
  <conditionalFormatting sqref="P19:AC19">
    <cfRule type="expression" dxfId="57" priority="57">
      <formula>IF(RIGHT(TEXT(P19,"0.#"),1)=".",FALSE,TRUE)</formula>
    </cfRule>
    <cfRule type="expression" dxfId="56" priority="58">
      <formula>IF(RIGHT(TEXT(P19,"0.#"),1)=".",TRUE,FALSE)</formula>
    </cfRule>
  </conditionalFormatting>
  <conditionalFormatting sqref="AI34">
    <cfRule type="expression" dxfId="55" priority="51">
      <formula>IF(RIGHT(TEXT(AI34,"0.#"),1)=".",FALSE,TRUE)</formula>
    </cfRule>
    <cfRule type="expression" dxfId="54" priority="52">
      <formula>IF(RIGHT(TEXT(AI34,"0.#"),1)=".",TRUE,FALSE)</formula>
    </cfRule>
  </conditionalFormatting>
  <conditionalFormatting sqref="AI32">
    <cfRule type="expression" dxfId="53" priority="55">
      <formula>IF(RIGHT(TEXT(AI32,"0.#"),1)=".",FALSE,TRUE)</formula>
    </cfRule>
    <cfRule type="expression" dxfId="52" priority="56">
      <formula>IF(RIGHT(TEXT(AI32,"0.#"),1)=".",TRUE,FALSE)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AK15:AQ17">
    <cfRule type="expression" dxfId="23" priority="23">
      <formula>IF(RIGHT(TEXT(AK15,"0.#"),1)=".",FALSE,TRUE)</formula>
    </cfRule>
    <cfRule type="expression" dxfId="22" priority="24">
      <formula>IF(RIGHT(TEXT(AK15,"0.#"),1)=".",TRUE,FALSE)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Y913:Y915">
    <cfRule type="expression" dxfId="17" priority="13">
      <formula>IF(RIGHT(TEXT(Y913,"0.#"),1)=".",FALSE,TRUE)</formula>
    </cfRule>
    <cfRule type="expression" dxfId="16" priority="14">
      <formula>IF(RIGHT(TEXT(Y913,"0.#"),1)=".",TRUE,FALSE)</formula>
    </cfRule>
  </conditionalFormatting>
  <conditionalFormatting sqref="Y911:Y912">
    <cfRule type="expression" dxfId="15" priority="7">
      <formula>IF(RIGHT(TEXT(Y911,"0.#"),1)=".",FALSE,TRUE)</formula>
    </cfRule>
    <cfRule type="expression" dxfId="14" priority="8">
      <formula>IF(RIGHT(TEXT(Y911,"0.#"),1)=".",TRUE,FALSE)</formula>
    </cfRule>
  </conditionalFormatting>
  <conditionalFormatting sqref="AL913:AO915">
    <cfRule type="expression" dxfId="13" priority="15">
      <formula>IF(AND(AL913&gt;=0, RIGHT(TEXT(AL913,"0.#"),1)&lt;&gt;"."),TRUE,FALSE)</formula>
    </cfRule>
    <cfRule type="expression" dxfId="12" priority="16">
      <formula>IF(AND(AL913&gt;=0, RIGHT(TEXT(AL913,"0.#"),1)="."),TRUE,FALSE)</formula>
    </cfRule>
    <cfRule type="expression" dxfId="11" priority="17">
      <formula>IF(AND(AL913&lt;0, RIGHT(TEXT(AL913,"0.#"),1)&lt;&gt;"."),TRUE,FALSE)</formula>
    </cfRule>
    <cfRule type="expression" dxfId="10" priority="18">
      <formula>IF(AND(AL913&lt;0, RIGHT(TEXT(AL913,"0.#"),1)="."),TRUE,FALSE)</formula>
    </cfRule>
  </conditionalFormatting>
  <conditionalFormatting sqref="AL911:AO912">
    <cfRule type="expression" dxfId="9" priority="9">
      <formula>IF(AND(AL911&gt;=0, RIGHT(TEXT(AL911,"0.#"),1)&lt;&gt;"."),TRUE,FALSE)</formula>
    </cfRule>
    <cfRule type="expression" dxfId="8" priority="10">
      <formula>IF(AND(AL911&gt;=0, RIGHT(TEXT(AL911,"0.#"),1)="."),TRUE,FALSE)</formula>
    </cfRule>
    <cfRule type="expression" dxfId="7" priority="11">
      <formula>IF(AND(AL911&lt;0, RIGHT(TEXT(AL911,"0.#"),1)&lt;&gt;"."),TRUE,FALSE)</formula>
    </cfRule>
    <cfRule type="expression" dxfId="6" priority="12">
      <formula>IF(AND(AL911&lt;0, RIGHT(TEXT(AL911,"0.#"),1)="."),TRUE,FALSE)</formula>
    </cfRule>
  </conditionalFormatting>
  <conditionalFormatting sqref="Y946:Y953">
    <cfRule type="expression" dxfId="5" priority="5">
      <formula>IF(RIGHT(TEXT(Y946,"0.#"),1)=".",FALSE,TRUE)</formula>
    </cfRule>
    <cfRule type="expression" dxfId="4" priority="6">
      <formula>IF(RIGHT(TEXT(Y946,"0.#"),1)=".",TRUE,FALSE)</formula>
    </cfRule>
  </conditionalFormatting>
  <conditionalFormatting sqref="Y944:Y945">
    <cfRule type="expression" dxfId="3" priority="3">
      <formula>IF(RIGHT(TEXT(Y944,"0.#"),1)=".",FALSE,TRUE)</formula>
    </cfRule>
    <cfRule type="expression" dxfId="2" priority="4">
      <formula>IF(RIGHT(TEXT(Y944,"0.#"),1)=".",TRUE,FALSE)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0" max="49" man="1"/>
    <brk id="733" max="49" man="1"/>
    <brk id="772"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4" sqref="Q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635</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社会保障</v>
      </c>
      <c r="O10" s="13"/>
      <c r="P10" s="13" t="str">
        <f>S8</f>
        <v>直接実施、委託・請負</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c r="A11" s="14" t="s">
        <v>92</v>
      </c>
      <c r="B11" s="15" t="s">
        <v>635</v>
      </c>
      <c r="C11" s="13" t="str">
        <f t="shared" si="0"/>
        <v>子ども・若者育成支援</v>
      </c>
      <c r="D11" s="13" t="str">
        <f t="shared" si="8"/>
        <v>子ども・若者育成支援</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c r="A13" s="14" t="s">
        <v>94</v>
      </c>
      <c r="B13" s="15"/>
      <c r="C13" s="13" t="str">
        <f t="shared" si="9"/>
        <v/>
      </c>
      <c r="D13" s="13" t="str">
        <f t="shared" si="8"/>
        <v>子ども・若者育成支援</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c r="A14" s="14" t="s">
        <v>95</v>
      </c>
      <c r="B14" s="15"/>
      <c r="C14" s="13" t="str">
        <f t="shared" si="9"/>
        <v/>
      </c>
      <c r="D14" s="13" t="str">
        <f t="shared" si="8"/>
        <v>子ども・若者育成支援</v>
      </c>
      <c r="F14" s="18" t="s">
        <v>120</v>
      </c>
      <c r="G14" s="17" t="s">
        <v>635</v>
      </c>
      <c r="H14" s="13" t="str">
        <f t="shared" si="1"/>
        <v>労働保険特別会計雇用勘定</v>
      </c>
      <c r="I14" s="13" t="str">
        <f t="shared" si="5"/>
        <v>一般会計、労働保険特別会計雇用勘定</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c r="A15" s="14" t="s">
        <v>96</v>
      </c>
      <c r="B15" s="15"/>
      <c r="C15" s="13" t="str">
        <f t="shared" si="9"/>
        <v/>
      </c>
      <c r="D15" s="13" t="str">
        <f t="shared" si="8"/>
        <v>子ども・若者育成支援</v>
      </c>
      <c r="F15" s="18" t="s">
        <v>121</v>
      </c>
      <c r="G15" s="17"/>
      <c r="H15" s="13" t="str">
        <f t="shared" si="1"/>
        <v/>
      </c>
      <c r="I15" s="13" t="str">
        <f t="shared" si="5"/>
        <v>一般会計、労働保険特別会計雇用勘定</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c r="A16" s="14" t="s">
        <v>97</v>
      </c>
      <c r="B16" s="15"/>
      <c r="C16" s="13" t="str">
        <f t="shared" si="9"/>
        <v/>
      </c>
      <c r="D16" s="13" t="str">
        <f t="shared" si="8"/>
        <v>子ども・若者育成支援</v>
      </c>
      <c r="F16" s="18" t="s">
        <v>122</v>
      </c>
      <c r="G16" s="17"/>
      <c r="H16" s="13" t="str">
        <f t="shared" si="1"/>
        <v/>
      </c>
      <c r="I16" s="13" t="str">
        <f t="shared" si="5"/>
        <v>一般会計、労働保険特別会計雇用勘定</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c r="A17" s="14" t="s">
        <v>98</v>
      </c>
      <c r="B17" s="15"/>
      <c r="C17" s="13" t="str">
        <f t="shared" si="9"/>
        <v/>
      </c>
      <c r="D17" s="13" t="str">
        <f t="shared" si="8"/>
        <v>子ども・若者育成支援</v>
      </c>
      <c r="F17" s="18" t="s">
        <v>123</v>
      </c>
      <c r="G17" s="17"/>
      <c r="H17" s="13" t="str">
        <f t="shared" si="1"/>
        <v/>
      </c>
      <c r="I17" s="13" t="str">
        <f t="shared" si="5"/>
        <v>一般会計、労働保険特別会計雇用勘定</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c r="A18" s="14" t="s">
        <v>99</v>
      </c>
      <c r="B18" s="15"/>
      <c r="C18" s="13" t="str">
        <f t="shared" si="9"/>
        <v/>
      </c>
      <c r="D18" s="13" t="str">
        <f t="shared" si="8"/>
        <v>子ども・若者育成支援</v>
      </c>
      <c r="F18" s="18" t="s">
        <v>124</v>
      </c>
      <c r="G18" s="17"/>
      <c r="H18" s="13" t="str">
        <f t="shared" si="1"/>
        <v/>
      </c>
      <c r="I18" s="13" t="str">
        <f t="shared" si="5"/>
        <v>一般会計、労働保険特別会計雇用勘定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c r="A19" s="14" t="s">
        <v>100</v>
      </c>
      <c r="B19" s="15"/>
      <c r="C19" s="13" t="str">
        <f t="shared" si="9"/>
        <v/>
      </c>
      <c r="D19" s="13" t="str">
        <f t="shared" si="8"/>
        <v>子ども・若者育成支援</v>
      </c>
      <c r="F19" s="18" t="s">
        <v>125</v>
      </c>
      <c r="G19" s="17"/>
      <c r="H19" s="13" t="str">
        <f t="shared" si="1"/>
        <v/>
      </c>
      <c r="I19" s="13" t="str">
        <f t="shared" si="5"/>
        <v>一般会計、労働保険特別会計雇用勘定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c r="A20" s="14" t="s">
        <v>235</v>
      </c>
      <c r="B20" s="15"/>
      <c r="C20" s="13" t="str">
        <f t="shared" si="9"/>
        <v/>
      </c>
      <c r="D20" s="13" t="str">
        <f t="shared" si="8"/>
        <v>子ども・若者育成支援</v>
      </c>
      <c r="F20" s="18" t="s">
        <v>234</v>
      </c>
      <c r="G20" s="17"/>
      <c r="H20" s="13" t="str">
        <f t="shared" si="1"/>
        <v/>
      </c>
      <c r="I20" s="13" t="str">
        <f t="shared" si="5"/>
        <v>一般会計、労働保険特別会計雇用勘定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c r="A21" s="14" t="s">
        <v>236</v>
      </c>
      <c r="B21" s="15"/>
      <c r="C21" s="13" t="str">
        <f t="shared" si="9"/>
        <v/>
      </c>
      <c r="D21" s="13" t="str">
        <f t="shared" si="8"/>
        <v>子ども・若者育成支援</v>
      </c>
      <c r="F21" s="18" t="s">
        <v>126</v>
      </c>
      <c r="G21" s="17"/>
      <c r="H21" s="13" t="str">
        <f t="shared" si="1"/>
        <v/>
      </c>
      <c r="I21" s="13" t="str">
        <f t="shared" si="5"/>
        <v>一般会計、労働保険特別会計雇用勘定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c r="A22" s="14" t="s">
        <v>237</v>
      </c>
      <c r="B22" s="15"/>
      <c r="C22" s="13" t="str">
        <f t="shared" si="9"/>
        <v/>
      </c>
      <c r="D22" s="13" t="str">
        <f>IF(C22="",D21,IF(D21&lt;&gt;"",CONCATENATE(D21,"、",C22),C22))</f>
        <v>子ども・若者育成支援</v>
      </c>
      <c r="F22" s="18" t="s">
        <v>127</v>
      </c>
      <c r="G22" s="17"/>
      <c r="H22" s="13" t="str">
        <f t="shared" si="1"/>
        <v/>
      </c>
      <c r="I22" s="13" t="str">
        <f t="shared" si="5"/>
        <v>一般会計、労働保険特別会計雇用勘定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c r="A23" s="14" t="s">
        <v>238</v>
      </c>
      <c r="B23" s="15"/>
      <c r="C23" s="13" t="str">
        <f t="shared" si="9"/>
        <v/>
      </c>
      <c r="D23" s="13" t="str">
        <f>IF(C23="",D22,IF(D22&lt;&gt;"",CONCATENATE(D22,"、",C23),C23))</f>
        <v>子ども・若者育成支援</v>
      </c>
      <c r="F23" s="18" t="s">
        <v>128</v>
      </c>
      <c r="G23" s="17"/>
      <c r="H23" s="13" t="str">
        <f t="shared" si="1"/>
        <v/>
      </c>
      <c r="I23" s="13" t="str">
        <f t="shared" si="5"/>
        <v>一般会計、労働保険特別会計雇用勘定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c r="A24" s="74" t="s">
        <v>321</v>
      </c>
      <c r="B24" s="15"/>
      <c r="C24" s="13" t="str">
        <f t="shared" si="9"/>
        <v/>
      </c>
      <c r="D24" s="13" t="str">
        <f>IF(C24="",D23,IF(D23&lt;&gt;"",CONCATENATE(D23,"、",C24),C24))</f>
        <v>子ども・若者育成支援</v>
      </c>
      <c r="F24" s="18" t="s">
        <v>326</v>
      </c>
      <c r="G24" s="17"/>
      <c r="H24" s="13" t="str">
        <f t="shared" si="1"/>
        <v/>
      </c>
      <c r="I24" s="13" t="str">
        <f t="shared" si="5"/>
        <v>一般会計、労働保険特別会計雇用勘定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c r="A25" s="76"/>
      <c r="B25" s="75"/>
      <c r="F25" s="18" t="s">
        <v>129</v>
      </c>
      <c r="G25" s="17"/>
      <c r="H25" s="13" t="str">
        <f t="shared" si="1"/>
        <v/>
      </c>
      <c r="I25" s="13" t="str">
        <f t="shared" si="5"/>
        <v>一般会計、労働保険特別会計雇用勘定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c r="A26" s="73"/>
      <c r="B26" s="72"/>
      <c r="F26" s="18" t="s">
        <v>130</v>
      </c>
      <c r="G26" s="17"/>
      <c r="H26" s="13" t="str">
        <f t="shared" si="1"/>
        <v/>
      </c>
      <c r="I26" s="13" t="str">
        <f t="shared" si="5"/>
        <v>一般会計、労働保険特別会計雇用勘定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c r="A27" s="13" t="str">
        <f>IF(D24="", "-", D24)</f>
        <v>子ども・若者育成支援</v>
      </c>
      <c r="B27" s="13"/>
      <c r="F27" s="18" t="s">
        <v>131</v>
      </c>
      <c r="G27" s="17"/>
      <c r="H27" s="13" t="str">
        <f t="shared" si="1"/>
        <v/>
      </c>
      <c r="I27" s="13" t="str">
        <f t="shared" si="5"/>
        <v>一般会計、労働保険特別会計雇用勘定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c r="B28" s="13"/>
      <c r="F28" s="18" t="s">
        <v>132</v>
      </c>
      <c r="G28" s="17"/>
      <c r="H28" s="13" t="str">
        <f t="shared" si="1"/>
        <v/>
      </c>
      <c r="I28" s="13" t="str">
        <f t="shared" si="5"/>
        <v>一般会計、労働保険特別会計雇用勘定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c r="A29" s="13"/>
      <c r="B29" s="13"/>
      <c r="F29" s="18" t="s">
        <v>226</v>
      </c>
      <c r="G29" s="17"/>
      <c r="H29" s="13" t="str">
        <f t="shared" si="1"/>
        <v/>
      </c>
      <c r="I29" s="13" t="str">
        <f t="shared" si="5"/>
        <v>一般会計、労働保険特別会計雇用勘定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c r="A30" s="13"/>
      <c r="B30" s="13"/>
      <c r="F30" s="18" t="s">
        <v>227</v>
      </c>
      <c r="G30" s="17"/>
      <c r="H30" s="13" t="str">
        <f t="shared" si="1"/>
        <v/>
      </c>
      <c r="I30" s="13" t="str">
        <f t="shared" si="5"/>
        <v>一般会計、労働保険特別会計雇用勘定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c r="A31" s="13"/>
      <c r="B31" s="13"/>
      <c r="F31" s="18" t="s">
        <v>228</v>
      </c>
      <c r="G31" s="17"/>
      <c r="H31" s="13" t="str">
        <f t="shared" si="1"/>
        <v/>
      </c>
      <c r="I31" s="13" t="str">
        <f t="shared" si="5"/>
        <v>一般会計、労働保険特別会計雇用勘定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c r="A32" s="13"/>
      <c r="B32" s="13"/>
      <c r="F32" s="18" t="s">
        <v>229</v>
      </c>
      <c r="G32" s="17"/>
      <c r="H32" s="13" t="str">
        <f t="shared" si="1"/>
        <v/>
      </c>
      <c r="I32" s="13" t="str">
        <f t="shared" si="5"/>
        <v>一般会計、労働保険特別会計雇用勘定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一般会計、労働保険特別会計雇用勘定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一般会計、労働保険特別会計雇用勘定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c r="A35" s="13"/>
      <c r="B35" s="13"/>
      <c r="F35" s="18" t="s">
        <v>232</v>
      </c>
      <c r="G35" s="17"/>
      <c r="H35" s="13" t="str">
        <f t="shared" si="1"/>
        <v/>
      </c>
      <c r="I35" s="13" t="str">
        <f t="shared" si="5"/>
        <v>一般会計、労働保険特別会計雇用勘定</v>
      </c>
      <c r="K35" s="13"/>
      <c r="L35" s="13"/>
      <c r="O35" s="13"/>
      <c r="P35" s="13"/>
      <c r="Q35" s="19"/>
      <c r="T35" s="13"/>
      <c r="Y35" s="32" t="s">
        <v>366</v>
      </c>
      <c r="Z35" s="32" t="s">
        <v>499</v>
      </c>
      <c r="AC35" s="31"/>
      <c r="AF35" s="30"/>
      <c r="AK35" s="42" t="str">
        <f t="shared" si="7"/>
        <v>h</v>
      </c>
    </row>
    <row r="36" spans="1:37" ht="13.5" customHeight="1">
      <c r="A36" s="13"/>
      <c r="B36" s="13"/>
      <c r="F36" s="18" t="s">
        <v>233</v>
      </c>
      <c r="G36" s="17"/>
      <c r="H36" s="13" t="str">
        <f t="shared" si="1"/>
        <v/>
      </c>
      <c r="I36" s="13" t="str">
        <f t="shared" si="5"/>
        <v>一般会計、労働保険特別会計雇用勘定</v>
      </c>
      <c r="K36" s="13"/>
      <c r="L36" s="13"/>
      <c r="O36" s="13"/>
      <c r="P36" s="13"/>
      <c r="Q36" s="19"/>
      <c r="T36" s="13"/>
      <c r="U36" s="32" t="s">
        <v>616</v>
      </c>
      <c r="Y36" s="32" t="s">
        <v>367</v>
      </c>
      <c r="Z36" s="32" t="s">
        <v>500</v>
      </c>
      <c r="AF36" s="30"/>
      <c r="AK36" s="42"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U37" s="32"/>
      <c r="Y37" s="32" t="s">
        <v>368</v>
      </c>
      <c r="Z37" s="32" t="s">
        <v>501</v>
      </c>
      <c r="AF37" s="30"/>
      <c r="AK37" s="42" t="str">
        <f t="shared" si="7"/>
        <v>j</v>
      </c>
    </row>
    <row r="38" spans="1:37">
      <c r="A38" s="13"/>
      <c r="B38" s="13"/>
      <c r="F38" s="13"/>
      <c r="G38" s="19"/>
      <c r="K38" s="13"/>
      <c r="L38" s="13"/>
      <c r="O38" s="13"/>
      <c r="P38" s="13"/>
      <c r="Q38" s="19"/>
      <c r="T38" s="13"/>
      <c r="U38" s="32" t="s">
        <v>305</v>
      </c>
      <c r="Y38" s="32" t="s">
        <v>369</v>
      </c>
      <c r="Z38" s="32" t="s">
        <v>502</v>
      </c>
      <c r="AF38" s="30"/>
      <c r="AK38" s="42" t="str">
        <f t="shared" si="7"/>
        <v>k</v>
      </c>
    </row>
    <row r="39" spans="1:37">
      <c r="A39" s="13"/>
      <c r="B39" s="13"/>
      <c r="F39" s="13" t="str">
        <f>I37</f>
        <v>一般会計、労働保険特別会計雇用勘定</v>
      </c>
      <c r="G39" s="19"/>
      <c r="K39" s="13"/>
      <c r="L39" s="13"/>
      <c r="O39" s="13"/>
      <c r="P39" s="13"/>
      <c r="Q39" s="19"/>
      <c r="T39" s="13"/>
      <c r="U39" s="32" t="s">
        <v>315</v>
      </c>
      <c r="Y39" s="32" t="s">
        <v>370</v>
      </c>
      <c r="Z39" s="32" t="s">
        <v>503</v>
      </c>
      <c r="AF39" s="30"/>
      <c r="AK39" s="42" t="str">
        <f t="shared" si="7"/>
        <v>l</v>
      </c>
    </row>
    <row r="40" spans="1:37">
      <c r="A40" s="13"/>
      <c r="B40" s="13"/>
      <c r="F40" s="13"/>
      <c r="G40" s="19"/>
      <c r="K40" s="13"/>
      <c r="L40" s="13"/>
      <c r="O40" s="13"/>
      <c r="P40" s="13"/>
      <c r="Q40" s="19"/>
      <c r="T40" s="13"/>
      <c r="Y40" s="32" t="s">
        <v>371</v>
      </c>
      <c r="Z40" s="32" t="s">
        <v>504</v>
      </c>
      <c r="AF40" s="30"/>
      <c r="AK40" s="42" t="str">
        <f t="shared" si="7"/>
        <v>m</v>
      </c>
    </row>
    <row r="41" spans="1:37">
      <c r="A41" s="13"/>
      <c r="B41" s="13"/>
      <c r="F41" s="13"/>
      <c r="G41" s="19"/>
      <c r="K41" s="13"/>
      <c r="L41" s="13"/>
      <c r="O41" s="13"/>
      <c r="P41" s="13"/>
      <c r="Q41" s="19"/>
      <c r="T41" s="13"/>
      <c r="Y41" s="32" t="s">
        <v>372</v>
      </c>
      <c r="Z41" s="32" t="s">
        <v>505</v>
      </c>
      <c r="AF41" s="30"/>
      <c r="AK41" s="42" t="str">
        <f t="shared" si="7"/>
        <v>n</v>
      </c>
    </row>
    <row r="42" spans="1:37">
      <c r="A42" s="13"/>
      <c r="B42" s="13"/>
      <c r="F42" s="13"/>
      <c r="G42" s="19"/>
      <c r="K42" s="13"/>
      <c r="L42" s="13"/>
      <c r="O42" s="13"/>
      <c r="P42" s="13"/>
      <c r="Q42" s="19"/>
      <c r="T42" s="13"/>
      <c r="Y42" s="32" t="s">
        <v>373</v>
      </c>
      <c r="Z42" s="32" t="s">
        <v>506</v>
      </c>
      <c r="AF42" s="30"/>
      <c r="AK42" s="42" t="str">
        <f t="shared" si="7"/>
        <v>o</v>
      </c>
    </row>
    <row r="43" spans="1:37">
      <c r="A43" s="13"/>
      <c r="B43" s="13"/>
      <c r="F43" s="13"/>
      <c r="G43" s="19"/>
      <c r="K43" s="13"/>
      <c r="L43" s="13"/>
      <c r="O43" s="13"/>
      <c r="P43" s="13"/>
      <c r="Q43" s="19"/>
      <c r="T43" s="13"/>
      <c r="Y43" s="32" t="s">
        <v>374</v>
      </c>
      <c r="Z43" s="32" t="s">
        <v>507</v>
      </c>
      <c r="AF43" s="30"/>
      <c r="AK43" s="42" t="str">
        <f t="shared" si="7"/>
        <v>p</v>
      </c>
    </row>
    <row r="44" spans="1:37">
      <c r="A44" s="13"/>
      <c r="B44" s="13"/>
      <c r="F44" s="13"/>
      <c r="G44" s="19"/>
      <c r="K44" s="13"/>
      <c r="L44" s="13"/>
      <c r="O44" s="13"/>
      <c r="P44" s="13"/>
      <c r="Q44" s="19"/>
      <c r="T44" s="13"/>
      <c r="Y44" s="32" t="s">
        <v>375</v>
      </c>
      <c r="Z44" s="32" t="s">
        <v>508</v>
      </c>
      <c r="AF44" s="30"/>
      <c r="AK44" s="42" t="str">
        <f t="shared" si="7"/>
        <v>q</v>
      </c>
    </row>
    <row r="45" spans="1:37">
      <c r="A45" s="13"/>
      <c r="B45" s="13"/>
      <c r="F45" s="13"/>
      <c r="G45" s="19"/>
      <c r="K45" s="13"/>
      <c r="L45" s="13"/>
      <c r="O45" s="13"/>
      <c r="P45" s="13"/>
      <c r="Q45" s="19"/>
      <c r="T45" s="13"/>
      <c r="Y45" s="32" t="s">
        <v>376</v>
      </c>
      <c r="Z45" s="32" t="s">
        <v>509</v>
      </c>
      <c r="AF45" s="30"/>
      <c r="AK45" s="42" t="str">
        <f t="shared" si="7"/>
        <v>r</v>
      </c>
    </row>
    <row r="46" spans="1:37">
      <c r="A46" s="13"/>
      <c r="B46" s="13"/>
      <c r="F46" s="13"/>
      <c r="G46" s="19"/>
      <c r="K46" s="13"/>
      <c r="L46" s="13"/>
      <c r="O46" s="13"/>
      <c r="P46" s="13"/>
      <c r="Q46" s="19"/>
      <c r="T46" s="13"/>
      <c r="Y46" s="32" t="s">
        <v>377</v>
      </c>
      <c r="Z46" s="32" t="s">
        <v>510</v>
      </c>
      <c r="AF46" s="30"/>
      <c r="AK46" s="42" t="str">
        <f t="shared" si="7"/>
        <v>s</v>
      </c>
    </row>
    <row r="47" spans="1:37">
      <c r="A47" s="13"/>
      <c r="B47" s="13"/>
      <c r="F47" s="13"/>
      <c r="G47" s="19"/>
      <c r="K47" s="13"/>
      <c r="L47" s="13"/>
      <c r="O47" s="13"/>
      <c r="P47" s="13"/>
      <c r="Q47" s="19"/>
      <c r="T47" s="13"/>
      <c r="Y47" s="32" t="s">
        <v>378</v>
      </c>
      <c r="Z47" s="32" t="s">
        <v>511</v>
      </c>
      <c r="AF47" s="30"/>
      <c r="AK47" s="42" t="str">
        <f t="shared" si="7"/>
        <v>t</v>
      </c>
    </row>
    <row r="48" spans="1:37">
      <c r="A48" s="13"/>
      <c r="B48" s="13"/>
      <c r="F48" s="13"/>
      <c r="G48" s="19"/>
      <c r="K48" s="13"/>
      <c r="L48" s="13"/>
      <c r="O48" s="13"/>
      <c r="P48" s="13"/>
      <c r="Q48" s="19"/>
      <c r="T48" s="13"/>
      <c r="Y48" s="32" t="s">
        <v>379</v>
      </c>
      <c r="Z48" s="32" t="s">
        <v>512</v>
      </c>
      <c r="AF48" s="30"/>
      <c r="AK48" s="42" t="str">
        <f t="shared" si="7"/>
        <v>u</v>
      </c>
    </row>
    <row r="49" spans="1:37">
      <c r="A49" s="13"/>
      <c r="B49" s="13"/>
      <c r="F49" s="13"/>
      <c r="G49" s="19"/>
      <c r="K49" s="13"/>
      <c r="L49" s="13"/>
      <c r="O49" s="13"/>
      <c r="P49" s="13"/>
      <c r="Q49" s="19"/>
      <c r="T49" s="13"/>
      <c r="Y49" s="32" t="s">
        <v>380</v>
      </c>
      <c r="Z49" s="32" t="s">
        <v>513</v>
      </c>
      <c r="AF49" s="30"/>
      <c r="AK49" s="42" t="str">
        <f t="shared" si="7"/>
        <v>v</v>
      </c>
    </row>
    <row r="50" spans="1:37">
      <c r="A50" s="13"/>
      <c r="B50" s="13"/>
      <c r="F50" s="13"/>
      <c r="G50" s="19"/>
      <c r="K50" s="13"/>
      <c r="L50" s="13"/>
      <c r="O50" s="13"/>
      <c r="P50" s="13"/>
      <c r="Q50" s="19"/>
      <c r="T50" s="13"/>
      <c r="Y50" s="32" t="s">
        <v>381</v>
      </c>
      <c r="Z50" s="32" t="s">
        <v>514</v>
      </c>
      <c r="AF50" s="30"/>
    </row>
    <row r="51" spans="1:37">
      <c r="A51" s="13"/>
      <c r="B51" s="13"/>
      <c r="F51" s="13"/>
      <c r="G51" s="19"/>
      <c r="K51" s="13"/>
      <c r="L51" s="13"/>
      <c r="O51" s="13"/>
      <c r="P51" s="13"/>
      <c r="Q51" s="19"/>
      <c r="T51" s="13"/>
      <c r="Y51" s="32" t="s">
        <v>382</v>
      </c>
      <c r="Z51" s="32" t="s">
        <v>515</v>
      </c>
      <c r="AF51" s="30"/>
    </row>
    <row r="52" spans="1:37">
      <c r="A52" s="13"/>
      <c r="B52" s="13"/>
      <c r="F52" s="13"/>
      <c r="G52" s="19"/>
      <c r="K52" s="13"/>
      <c r="L52" s="13"/>
      <c r="O52" s="13"/>
      <c r="P52" s="13"/>
      <c r="Q52" s="19"/>
      <c r="T52" s="13"/>
      <c r="Y52" s="32" t="s">
        <v>383</v>
      </c>
      <c r="Z52" s="32" t="s">
        <v>516</v>
      </c>
      <c r="AF52" s="30"/>
    </row>
    <row r="53" spans="1:37">
      <c r="A53" s="13"/>
      <c r="B53" s="13"/>
      <c r="F53" s="13"/>
      <c r="G53" s="19"/>
      <c r="K53" s="13"/>
      <c r="L53" s="13"/>
      <c r="O53" s="13"/>
      <c r="P53" s="13"/>
      <c r="Q53" s="19"/>
      <c r="T53" s="13"/>
      <c r="Y53" s="32" t="s">
        <v>384</v>
      </c>
      <c r="Z53" s="32" t="s">
        <v>517</v>
      </c>
      <c r="AF53" s="30"/>
    </row>
    <row r="54" spans="1:37">
      <c r="A54" s="13"/>
      <c r="B54" s="13"/>
      <c r="F54" s="13"/>
      <c r="G54" s="19"/>
      <c r="K54" s="13"/>
      <c r="L54" s="13"/>
      <c r="O54" s="13"/>
      <c r="P54" s="20"/>
      <c r="Q54" s="19"/>
      <c r="T54" s="13"/>
      <c r="Y54" s="32" t="s">
        <v>385</v>
      </c>
      <c r="Z54" s="32" t="s">
        <v>518</v>
      </c>
      <c r="AF54" s="30"/>
    </row>
    <row r="55" spans="1:37">
      <c r="A55" s="13"/>
      <c r="B55" s="13"/>
      <c r="F55" s="13"/>
      <c r="G55" s="19"/>
      <c r="K55" s="13"/>
      <c r="L55" s="13"/>
      <c r="O55" s="13"/>
      <c r="P55" s="13"/>
      <c r="Q55" s="19"/>
      <c r="T55" s="13"/>
      <c r="Y55" s="32" t="s">
        <v>386</v>
      </c>
      <c r="Z55" s="32" t="s">
        <v>519</v>
      </c>
      <c r="AF55" s="30"/>
    </row>
    <row r="56" spans="1:37">
      <c r="A56" s="13"/>
      <c r="B56" s="13"/>
      <c r="F56" s="13"/>
      <c r="G56" s="19"/>
      <c r="K56" s="13"/>
      <c r="L56" s="13"/>
      <c r="O56" s="13"/>
      <c r="P56" s="13"/>
      <c r="Q56" s="19"/>
      <c r="T56" s="13"/>
      <c r="Y56" s="32" t="s">
        <v>387</v>
      </c>
      <c r="Z56" s="32" t="s">
        <v>520</v>
      </c>
      <c r="AF56" s="30"/>
    </row>
    <row r="57" spans="1:37">
      <c r="A57" s="13"/>
      <c r="B57" s="13"/>
      <c r="F57" s="13"/>
      <c r="G57" s="19"/>
      <c r="K57" s="13"/>
      <c r="L57" s="13"/>
      <c r="O57" s="13"/>
      <c r="P57" s="13"/>
      <c r="Q57" s="19"/>
      <c r="T57" s="13"/>
      <c r="Y57" s="32" t="s">
        <v>388</v>
      </c>
      <c r="Z57" s="32" t="s">
        <v>521</v>
      </c>
      <c r="AF57" s="30"/>
    </row>
    <row r="58" spans="1:37">
      <c r="A58" s="13"/>
      <c r="B58" s="13"/>
      <c r="F58" s="13"/>
      <c r="G58" s="19"/>
      <c r="K58" s="13"/>
      <c r="L58" s="13"/>
      <c r="O58" s="13"/>
      <c r="P58" s="13"/>
      <c r="Q58" s="19"/>
      <c r="T58" s="13"/>
      <c r="Y58" s="32" t="s">
        <v>389</v>
      </c>
      <c r="Z58" s="32" t="s">
        <v>522</v>
      </c>
      <c r="AF58" s="30"/>
    </row>
    <row r="59" spans="1:37">
      <c r="A59" s="13"/>
      <c r="B59" s="13"/>
      <c r="F59" s="13"/>
      <c r="G59" s="19"/>
      <c r="K59" s="13"/>
      <c r="L59" s="13"/>
      <c r="O59" s="13"/>
      <c r="P59" s="13"/>
      <c r="Q59" s="19"/>
      <c r="T59" s="13"/>
      <c r="Y59" s="32" t="s">
        <v>390</v>
      </c>
      <c r="Z59" s="32" t="s">
        <v>523</v>
      </c>
      <c r="AF59" s="30"/>
    </row>
    <row r="60" spans="1:37">
      <c r="A60" s="13"/>
      <c r="B60" s="13"/>
      <c r="F60" s="13"/>
      <c r="G60" s="19"/>
      <c r="K60" s="13"/>
      <c r="L60" s="13"/>
      <c r="O60" s="13"/>
      <c r="P60" s="13"/>
      <c r="Q60" s="19"/>
      <c r="T60" s="13"/>
      <c r="Y60" s="32" t="s">
        <v>391</v>
      </c>
      <c r="Z60" s="32" t="s">
        <v>524</v>
      </c>
      <c r="AF60" s="30"/>
    </row>
    <row r="61" spans="1:37">
      <c r="A61" s="13"/>
      <c r="B61" s="13"/>
      <c r="F61" s="13"/>
      <c r="G61" s="19"/>
      <c r="K61" s="13"/>
      <c r="L61" s="13"/>
      <c r="O61" s="13"/>
      <c r="P61" s="13"/>
      <c r="Q61" s="19"/>
      <c r="T61" s="13"/>
      <c r="Y61" s="32" t="s">
        <v>392</v>
      </c>
      <c r="Z61" s="32" t="s">
        <v>525</v>
      </c>
      <c r="AF61" s="30"/>
    </row>
    <row r="62" spans="1:37">
      <c r="A62" s="13"/>
      <c r="B62" s="13"/>
      <c r="F62" s="13"/>
      <c r="G62" s="19"/>
      <c r="K62" s="13"/>
      <c r="L62" s="13"/>
      <c r="O62" s="13"/>
      <c r="P62" s="13"/>
      <c r="Q62" s="19"/>
      <c r="T62" s="13"/>
      <c r="Y62" s="32" t="s">
        <v>393</v>
      </c>
      <c r="Z62" s="32" t="s">
        <v>526</v>
      </c>
      <c r="AF62" s="30"/>
    </row>
    <row r="63" spans="1:37">
      <c r="A63" s="13"/>
      <c r="B63" s="13"/>
      <c r="F63" s="13"/>
      <c r="G63" s="19"/>
      <c r="K63" s="13"/>
      <c r="L63" s="13"/>
      <c r="O63" s="13"/>
      <c r="P63" s="13"/>
      <c r="Q63" s="19"/>
      <c r="T63" s="13"/>
      <c r="Y63" s="32" t="s">
        <v>394</v>
      </c>
      <c r="Z63" s="32" t="s">
        <v>527</v>
      </c>
      <c r="AF63" s="30"/>
    </row>
    <row r="64" spans="1:37">
      <c r="A64" s="13"/>
      <c r="B64" s="13"/>
      <c r="F64" s="13"/>
      <c r="G64" s="19"/>
      <c r="K64" s="13"/>
      <c r="L64" s="13"/>
      <c r="O64" s="13"/>
      <c r="P64" s="13"/>
      <c r="Q64" s="19"/>
      <c r="T64" s="13"/>
      <c r="Y64" s="32" t="s">
        <v>395</v>
      </c>
      <c r="Z64" s="32" t="s">
        <v>528</v>
      </c>
      <c r="AF64" s="30"/>
    </row>
    <row r="65" spans="1:32">
      <c r="A65" s="13"/>
      <c r="B65" s="13"/>
      <c r="F65" s="13"/>
      <c r="G65" s="19"/>
      <c r="K65" s="13"/>
      <c r="L65" s="13"/>
      <c r="O65" s="13"/>
      <c r="P65" s="13"/>
      <c r="Q65" s="19"/>
      <c r="T65" s="13"/>
      <c r="Y65" s="32" t="s">
        <v>396</v>
      </c>
      <c r="Z65" s="32" t="s">
        <v>529</v>
      </c>
      <c r="AF65" s="30"/>
    </row>
    <row r="66" spans="1:32">
      <c r="A66" s="13"/>
      <c r="B66" s="13"/>
      <c r="F66" s="13"/>
      <c r="G66" s="19"/>
      <c r="K66" s="13"/>
      <c r="L66" s="13"/>
      <c r="O66" s="13"/>
      <c r="P66" s="13"/>
      <c r="Q66" s="19"/>
      <c r="T66" s="13"/>
      <c r="Y66" s="32" t="s">
        <v>70</v>
      </c>
      <c r="Z66" s="32" t="s">
        <v>530</v>
      </c>
      <c r="AF66" s="30"/>
    </row>
    <row r="67" spans="1:32">
      <c r="A67" s="13"/>
      <c r="B67" s="13"/>
      <c r="F67" s="13"/>
      <c r="G67" s="19"/>
      <c r="K67" s="13"/>
      <c r="L67" s="13"/>
      <c r="O67" s="13"/>
      <c r="P67" s="13"/>
      <c r="Q67" s="19"/>
      <c r="T67" s="13"/>
      <c r="Y67" s="32" t="s">
        <v>397</v>
      </c>
      <c r="Z67" s="32" t="s">
        <v>531</v>
      </c>
      <c r="AF67" s="30"/>
    </row>
    <row r="68" spans="1:32">
      <c r="A68" s="13"/>
      <c r="B68" s="13"/>
      <c r="F68" s="13"/>
      <c r="G68" s="19"/>
      <c r="K68" s="13"/>
      <c r="L68" s="13"/>
      <c r="O68" s="13"/>
      <c r="P68" s="13"/>
      <c r="Q68" s="19"/>
      <c r="T68" s="13"/>
      <c r="Y68" s="32" t="s">
        <v>398</v>
      </c>
      <c r="Z68" s="32" t="s">
        <v>532</v>
      </c>
      <c r="AF68" s="30"/>
    </row>
    <row r="69" spans="1:32">
      <c r="A69" s="13"/>
      <c r="B69" s="13"/>
      <c r="F69" s="13"/>
      <c r="G69" s="19"/>
      <c r="K69" s="13"/>
      <c r="L69" s="13"/>
      <c r="O69" s="13"/>
      <c r="P69" s="13"/>
      <c r="Q69" s="19"/>
      <c r="T69" s="13"/>
      <c r="Y69" s="32" t="s">
        <v>399</v>
      </c>
      <c r="Z69" s="32" t="s">
        <v>533</v>
      </c>
      <c r="AF69" s="30"/>
    </row>
    <row r="70" spans="1:32">
      <c r="A70" s="13"/>
      <c r="B70" s="13"/>
      <c r="Y70" s="32" t="s">
        <v>400</v>
      </c>
      <c r="Z70" s="32" t="s">
        <v>534</v>
      </c>
    </row>
    <row r="71" spans="1:32">
      <c r="Y71" s="32" t="s">
        <v>401</v>
      </c>
      <c r="Z71" s="32" t="s">
        <v>535</v>
      </c>
    </row>
    <row r="72" spans="1:32">
      <c r="Y72" s="32" t="s">
        <v>402</v>
      </c>
      <c r="Z72" s="32" t="s">
        <v>536</v>
      </c>
    </row>
    <row r="73" spans="1:32">
      <c r="Y73" s="32" t="s">
        <v>403</v>
      </c>
      <c r="Z73" s="32" t="s">
        <v>537</v>
      </c>
    </row>
    <row r="74" spans="1:32">
      <c r="Y74" s="32" t="s">
        <v>404</v>
      </c>
      <c r="Z74" s="32" t="s">
        <v>538</v>
      </c>
    </row>
    <row r="75" spans="1:32">
      <c r="Y75" s="32" t="s">
        <v>405</v>
      </c>
      <c r="Z75" s="32" t="s">
        <v>539</v>
      </c>
    </row>
    <row r="76" spans="1:32">
      <c r="Y76" s="32" t="s">
        <v>406</v>
      </c>
      <c r="Z76" s="32" t="s">
        <v>540</v>
      </c>
    </row>
    <row r="77" spans="1:32">
      <c r="Y77" s="32" t="s">
        <v>407</v>
      </c>
      <c r="Z77" s="32" t="s">
        <v>541</v>
      </c>
    </row>
    <row r="78" spans="1:32">
      <c r="Y78" s="32" t="s">
        <v>408</v>
      </c>
      <c r="Z78" s="32" t="s">
        <v>542</v>
      </c>
    </row>
    <row r="79" spans="1:32">
      <c r="Y79" s="32" t="s">
        <v>409</v>
      </c>
      <c r="Z79" s="32" t="s">
        <v>543</v>
      </c>
    </row>
    <row r="80" spans="1:32">
      <c r="Y80" s="32" t="s">
        <v>410</v>
      </c>
      <c r="Z80" s="32" t="s">
        <v>544</v>
      </c>
    </row>
    <row r="81" spans="25:26">
      <c r="Y81" s="32" t="s">
        <v>411</v>
      </c>
      <c r="Z81" s="32" t="s">
        <v>545</v>
      </c>
    </row>
    <row r="82" spans="25:26">
      <c r="Y82" s="32" t="s">
        <v>412</v>
      </c>
      <c r="Z82" s="32" t="s">
        <v>546</v>
      </c>
    </row>
    <row r="83" spans="25:26">
      <c r="Y83" s="32" t="s">
        <v>413</v>
      </c>
      <c r="Z83" s="32" t="s">
        <v>547</v>
      </c>
    </row>
    <row r="84" spans="25:26">
      <c r="Y84" s="32" t="s">
        <v>414</v>
      </c>
      <c r="Z84" s="32" t="s">
        <v>548</v>
      </c>
    </row>
    <row r="85" spans="25:26">
      <c r="Y85" s="32" t="s">
        <v>415</v>
      </c>
      <c r="Z85" s="32" t="s">
        <v>549</v>
      </c>
    </row>
    <row r="86" spans="25:26">
      <c r="Y86" s="32" t="s">
        <v>416</v>
      </c>
      <c r="Z86" s="32" t="s">
        <v>550</v>
      </c>
    </row>
    <row r="87" spans="25:26">
      <c r="Y87" s="32" t="s">
        <v>417</v>
      </c>
      <c r="Z87" s="32" t="s">
        <v>551</v>
      </c>
    </row>
    <row r="88" spans="25:26">
      <c r="Y88" s="32" t="s">
        <v>418</v>
      </c>
      <c r="Z88" s="32" t="s">
        <v>552</v>
      </c>
    </row>
    <row r="89" spans="25:26">
      <c r="Y89" s="32" t="s">
        <v>419</v>
      </c>
      <c r="Z89" s="32" t="s">
        <v>553</v>
      </c>
    </row>
    <row r="90" spans="25:26">
      <c r="Y90" s="32" t="s">
        <v>420</v>
      </c>
      <c r="Z90" s="32" t="s">
        <v>554</v>
      </c>
    </row>
    <row r="91" spans="25:26">
      <c r="Y91" s="32" t="s">
        <v>421</v>
      </c>
      <c r="Z91" s="32" t="s">
        <v>555</v>
      </c>
    </row>
    <row r="92" spans="25:26">
      <c r="Y92" s="32" t="s">
        <v>422</v>
      </c>
      <c r="Z92" s="32" t="s">
        <v>556</v>
      </c>
    </row>
    <row r="93" spans="25:26">
      <c r="Y93" s="32" t="s">
        <v>423</v>
      </c>
      <c r="Z93" s="32" t="s">
        <v>557</v>
      </c>
    </row>
    <row r="94" spans="25:26">
      <c r="Y94" s="32" t="s">
        <v>424</v>
      </c>
      <c r="Z94" s="32" t="s">
        <v>558</v>
      </c>
    </row>
    <row r="95" spans="25:26">
      <c r="Y95" s="32" t="s">
        <v>425</v>
      </c>
      <c r="Z95" s="32" t="s">
        <v>559</v>
      </c>
    </row>
    <row r="96" spans="25:26">
      <c r="Y96" s="32" t="s">
        <v>327</v>
      </c>
      <c r="Z96" s="32" t="s">
        <v>560</v>
      </c>
    </row>
    <row r="97" spans="25:26">
      <c r="Y97" s="32" t="s">
        <v>426</v>
      </c>
      <c r="Z97" s="32" t="s">
        <v>561</v>
      </c>
    </row>
    <row r="98" spans="25:26">
      <c r="Y98" s="32" t="s">
        <v>427</v>
      </c>
      <c r="Z98" s="32" t="s">
        <v>562</v>
      </c>
    </row>
    <row r="99" spans="25:26">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慈朗(yamamoto-jirou)</dc:creator>
  <cp:lastModifiedBy>厚生労働省ネットワークシステム</cp:lastModifiedBy>
  <cp:lastPrinted>2021-08-12T05:37:18Z</cp:lastPrinted>
  <dcterms:created xsi:type="dcterms:W3CDTF">2012-03-13T00:50:25Z</dcterms:created>
  <dcterms:modified xsi:type="dcterms:W3CDTF">2021-08-17T04:40:30Z</dcterms:modified>
</cp:coreProperties>
</file>