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３年度\レビュー\確定版\外部有識者点検対象外\★会計課チェック後\03_ホ\"/>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<sst xmlns="http://schemas.openxmlformats.org/spreadsheetml/2006/main" count="2428" uniqueCount="691">
  <si>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</si>
  <si>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</si>
  <si>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</si>
  <si>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</si>
  <si>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</si>
  <si>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</si>
  <si>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</si>
  <si>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</si>
  <si>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</si>
  <si>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</si>
  <si>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</si>
  <si>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</si>
  <si>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</si>
  <si>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</si>
  <si>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</si>
  <si>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</si>
  <si>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</si>
  <si>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</si>
  <si>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</si>
  <si>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</si>
  <si>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</si>
  <si>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</si>
  <si>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</si>
  <si>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</si>
  <si>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</si>
  <si>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</si>
  <si>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</si>
  <si>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</si>
  <si>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</si>
  <si>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</si>
  <si>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</si>
  <si>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</si>
  <si>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</si>
  <si>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</si>
  <si>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</si>
  <si>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</si>
  <si>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</si>
  <si>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</si>
  <si>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</si>
  <si>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</si>
  <si>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</si>
  <si>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</si>
  <si>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</si>
  <si>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</si>
  <si>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</si>
  <si>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</si>
  <si>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</si>
  <si>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</si>
  <si>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</si>
  <si>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</si>
  <si>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</si>
  <si>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</si>
  <si>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</si>
  <si>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</si>
  <si>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</si>
  <si>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</si>
  <si>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</si>
  <si>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</si>
  <si>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</si>
  <si>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</si>
  <si>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</si>
  <si>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</si>
  <si>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</si>
  <si>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</si>
  <si>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</si>
  <si>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</si>
  <si>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</si>
  <si>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</si>
  <si>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</si>
  <si>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</si>
  <si>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</si>
  <si>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</si>
  <si>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</si>
  <si>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</si>
  <si>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</si>
  <si>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</si>
  <si>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</si>
  <si>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</si>
  <si>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</si>
  <si>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</si>
  <si>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</si>
  <si>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</si>
  <si>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</si>
  <si>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</si>
  <si>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</si>
  <si>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</si>
  <si>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</si>
  <si>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</si>
  <si>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</si>
  <si>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</si>
  <si>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</si>
  <si>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</si>
  <si>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</si>
  <si>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</si>
  <si>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</si>
  <si>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</si>
  <si>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</si>
  <si>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</si>
  <si>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</si>
  <si>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</si>
  <si>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</si>
  <si>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</si>
  <si>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</si>
  <si>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</si>
  <si>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</si>
  <si>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</si>
  <si>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</si>
  <si>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</si>
  <si>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</si>
  <si>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</si>
  <si>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</si>
  <si>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</si>
  <si>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</si>
  <si>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</si>
  <si>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</si>
  <si>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</si>
  <si>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</si>
  <si>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</si>
  <si>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</si>
  <si>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</si>
  <si>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</si>
  <si>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</si>
  <si>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</si>
  <si>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</si>
  <si>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</si>
  <si>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</si>
  <si>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</si>
  <si>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</si>
  <si>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</si>
  <si>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</si>
  <si>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</si>
  <si>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</si>
  <si>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</si>
  <si>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</si>
  <si>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</si>
  <si>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</si>
  <si>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</si>
  <si>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</si>
  <si>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</si>
  <si>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</si>
  <si>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</si>
  <si>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</si>
  <si>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</si>
  <si>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</si>
  <si>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</si>
  <si>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</si>
  <si>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</si>
  <si>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</si>
  <si>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</si>
  <si>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</si>
  <si>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</si>
  <si>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</si>
  <si>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</si>
  <si>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</si>
  <si>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</si>
  <si>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</si>
  <si>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</si>
  <si>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</si>
  <si>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</si>
  <si>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</si>
  <si>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</si>
  <si>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</si>
  <si>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</si>
  <si>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</si>
  <si>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</si>
  <si>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</si>
  <si>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</si>
  <si>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</si>
  <si>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</si>
  <si>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</si>
  <si>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</si>
  <si>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</si>
  <si>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</si>
  <si>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</si>
  <si>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</si>
  <si>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</si>
  <si>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</si>
  <si>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</si>
  <si>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</si>
  <si>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</si>
  <si>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</si>
  <si>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</si>
  <si>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</si>
  <si>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</si>
  <si>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</si>
  <si>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</si>
  <si>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</si>
  <si>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</si>
  <si>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</si>
  <si>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</si>
  <si>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</si>
  <si>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</si>
  <si>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</si>
  <si>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</si>
  <si>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</si>
  <si>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</si>
  <si>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</si>
  <si>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</si>
  <si>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</si>
  <si>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</si>
  <si>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</si>
  <si>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</si>
  <si>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</si>
  <si>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</si>
  <si>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</si>
  <si>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</si>
  <si>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</si>
  <si>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</si>
  <si>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</si>
  <si>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</si>
  <si>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</si>
  <si>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</si>
  <si>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</si>
  <si>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</si>
  <si>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</si>
  <si>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</si>
  <si>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</si>
  <si>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</si>
  <si>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</si>
  <si>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</si>
  <si>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</si>
  <si>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</si>
  <si>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</si>
  <si>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</si>
  <si>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</si>
  <si>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</si>
  <si>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</si>
  <si>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</si>
  <si>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</si>
  <si>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</si>
  <si>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</si>
  <si>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</si>
  <si>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</si>
  <si>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</si>
  <si>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</si>
  <si>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</si>
  <si>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</si>
  <si>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</si>
  <si>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</si>
  <si>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</si>
  <si>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</si>
  <si>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</si>
  <si>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</si>
  <si>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</si>
  <si>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</si>
  <si>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</si>
  <si>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</si>
  <si>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</si>
  <si>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</si>
  <si>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</si>
  <si>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</si>
  <si>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</si>
  <si>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</si>
  <si>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</si>
  <si>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</si>
  <si>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</si>
  <si>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</si>
  <si>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</si>
  <si>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</si>
  <si>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</si>
  <si>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</si>
  <si>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</si>
  <si>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</si>
  <si>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</si>
  <si>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</si>
  <si>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</si>
  <si>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</si>
  <si>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</si>
  <si>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</si>
  <si>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</si>
  <si>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</si>
  <si>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</si>
  <si>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</si>
  <si>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</si>
  <si>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</si>
  <si>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</si>
  <si>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</si>
  <si>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</si>
  <si>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</si>
  <si>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</si>
  <si>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</si>
  <si>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</si>
  <si>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</si>
  <si>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</si>
  <si>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</si>
  <si>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</si>
  <si>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</si>
  <si>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</si>
  <si>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</si>
  <si>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</si>
  <si>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</si>
  <si>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</si>
  <si>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</si>
  <si>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</si>
  <si>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</si>
  <si>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</si>
  <si>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</si>
  <si>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</si>
  <si>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</si>
  <si>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</si>
  <si>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</si>
  <si>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</si>
  <si>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</si>
  <si>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</si>
  <si>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</si>
  <si>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</si>
  <si>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</si>
  <si>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</si>
  <si>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</si>
  <si>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</si>
  <si>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</si>
  <si>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</si>
  <si>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</si>
  <si>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</si>
  <si>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</si>
  <si>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</si>
  <si>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</si>
  <si>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</si>
  <si>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</si>
  <si>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</si>
  <si>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</si>
  <si>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</si>
  <si>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</si>
  <si>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</si>
  <si>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</si>
  <si>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</si>
  <si>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</si>
  <si>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</si>
  <si>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</si>
  <si>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</si>
  <si>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</si>
  <si>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</si>
  <si>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</si>
  <si>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</si>
  <si>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</si>
  <si>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</si>
  <si>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</si>
  <si>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</si>
  <si>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</si>
  <si>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</si>
  <si>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</si>
  <si>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</si>
  <si>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</si>
  <si>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</si>
  <si>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</si>
  <si>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</si>
  <si>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</si>
  <si>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</si>
  <si>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</si>
  <si>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</si>
  <si>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</si>
  <si>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</si>
  <si>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</si>
  <si>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</si>
  <si>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</si>
  <si>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</si>
  <si>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</si>
  <si>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</si>
  <si>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</si>
  <si>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</si>
  <si>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</si>
  <si>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</si>
  <si>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</si>
  <si>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</si>
  <si>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</si>
  <si>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</si>
  <si>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</si>
  <si>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</si>
  <si>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</si>
  <si>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</si>
  <si>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</si>
  <si>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</si>
  <si>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</si>
  <si>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</si>
  <si>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</si>
  <si>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</si>
  <si>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</si>
  <si>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</si>
  <si>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</si>
  <si>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</si>
  <si>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</si>
  <si>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</si>
  <si>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</si>
  <si>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</si>
  <si>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</si>
  <si>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</si>
  <si>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</si>
  <si>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</si>
  <si>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</si>
  <si>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</si>
  <si>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</si>
  <si>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</si>
  <si>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</si>
  <si>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</si>
  <si>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</si>
  <si>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</si>
  <si>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</si>
  <si>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</si>
  <si>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</si>
  <si>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</si>
  <si>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</si>
  <si>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</si>
  <si>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</si>
  <si>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</si>
  <si>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</si>
  <si>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</si>
  <si>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</si>
  <si>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</si>
  <si>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</si>
  <si>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</si>
  <si>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</si>
  <si>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</si>
  <si>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</si>
  <si>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</si>
  <si>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</si>
  <si>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</si>
  <si>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</si>
  <si>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</si>
  <si>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</si>
  <si>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</si>
  <si>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</si>
  <si>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</si>
  <si>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</si>
  <si>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</si>
  <si>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</si>
  <si>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</si>
  <si>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</si>
  <si>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</si>
  <si>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</si>
  <si>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</si>
  <si>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</si>
  <si>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</si>
  <si>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</si>
  <si>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</si>
  <si>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</si>
  <si>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</si>
  <si>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</si>
  <si>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</si>
  <si>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</si>
  <si>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</si>
  <si>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</si>
  <si>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</si>
  <si>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</si>
  <si>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</si>
  <si>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</si>
  <si>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</si>
  <si>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</si>
  <si>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</si>
  <si>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</si>
  <si>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</si>
  <si>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</si>
  <si>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</si>
  <si>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</si>
  <si>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</si>
  <si>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</si>
  <si>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</si>
  <si>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</si>
  <si>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</si>
  <si>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</si>
  <si>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</si>
  <si>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</si>
  <si>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</si>
  <si>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</si>
  <si>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</si>
  <si>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</si>
  <si>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</si>
  <si>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</si>
  <si>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</si>
  <si>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</si>
  <si>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</si>
  <si>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</si>
  <si>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</si>
  <si>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</si>
  <si>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</si>
  <si>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</si>
  <si>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</si>
  <si>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</si>
  <si>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</si>
  <si>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</si>
  <si>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</si>
  <si>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</si>
  <si>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</si>
  <si>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</si>
  <si>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</si>
  <si>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</si>
  <si>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</si>
  <si>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</si>
  <si>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</si>
  <si>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</si>
  <si>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</si>
  <si>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</si>
  <si>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</si>
  <si>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</si>
  <si>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</si>
  <si>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</si>
  <si>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</si>
  <si>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</si>
  <si>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</si>
  <si>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</si>
  <si>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</si>
  <si>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</si>
  <si>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</si>
  <si>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</si>
  <si>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</si>
  <si>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</si>
  <si>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</si>
  <si>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</si>
  <si>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</si>
  <si>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</si>
  <si>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</si>
  <si>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</si>
  <si>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</si>
  <si>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</si>
  <si>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</si>
  <si>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</si>
  <si>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</si>
  <si>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</si>
  <si>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</si>
  <si>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</si>
  <si>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</si>
  <si>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</si>
  <si>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</si>
  <si>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</si>
  <si>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</si>
  <si>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</si>
  <si>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</si>
  <si>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</si>
  <si>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</si>
  <si>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</si>
  <si>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</si>
  <si>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</si>
  <si>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</si>
  <si>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</si>
  <si>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</si>
  <si>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</si>
  <si>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</si>
  <si>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</si>
  <si>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</si>
  <si>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</si>
  <si>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</si>
  <si>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</si>
  <si>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</si>
  <si>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</si>
  <si>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</si>
  <si>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</si>
  <si>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</si>
  <si>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</si>
  <si>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</si>
  <si>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</si>
  <si>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</si>
  <si>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</si>
  <si>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</si>
  <si>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</si>
  <si>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</si>
  <si>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</si>
  <si>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</si>
  <si>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</si>
  <si>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</si>
  <si>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</si>
  <si>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</si>
  <si>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</si>
  <si>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</si>
  <si>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</si>
  <si>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</si>
  <si>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</si>
  <si>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</si>
  <si>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</si>
  <si>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</si>
  <si>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</si>
  <si>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</si>
  <si>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</si>
  <si>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</si>
  <si>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</si>
  <si>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</si>
  <si>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</si>
  <si>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</si>
  <si>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</si>
  <si>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</si>
  <si>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</si>
  <si>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</si>
  <si>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</si>
  <si>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</si>
  <si>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</si>
  <si>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</si>
  <si>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</si>
  <si>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</si>
  <si>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</si>
  <si>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</si>
  <si>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</si>
  <si>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</si>
  <si>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</si>
  <si>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</si>
  <si>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</si>
  <si>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</si>
  <si>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</si>
  <si>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</si>
  <si>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</si>
  <si>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</si>
  <si>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</si>
  <si>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</si>
  <si>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</si>
  <si>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</si>
  <si>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</si>
  <si>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</si>
  <si>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</si>
  <si>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</si>
  <si>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</si>
  <si>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</si>
  <si>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</si>
  <si>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</si>
  <si>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</si>
  <si>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</si>
  <si>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</si>
  <si>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</si>
  <si>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</si>
  <si>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</si>
  <si>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</si>
  <si>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</si>
  <si>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</si>
  <si>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</si>
  <si>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</si>
  <si>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</si>
  <si>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</si>
  <si>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</si>
  <si>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</si>
  <si>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</si>
  <si>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</si>
  <si>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</si>
  <si>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</si>
  <si>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新型コロナウイルス感染症対応休業支援金</t>
  </si>
  <si>
    <t>職業安定局</t>
  </si>
  <si>
    <t>雇用保険課長
長良　健二</t>
  </si>
  <si>
    <t>令和2年度</t>
  </si>
  <si>
    <t>雇用保険課</t>
  </si>
  <si>
    <t>新型コロナウイルス感染症等の影響に対応するための雇用保険法の臨時特例等に関する法律第4条、第5条</t>
  </si>
  <si>
    <t>-</t>
  </si>
  <si>
    <t>新型コロナウイルス感染症及びそのまん延防止のための措置の影響により事業主が休業させ、休業期間中の賃金の支払いを受けることができなかった中小企業の労働者に支援をすることで、その労働者の失業の予防その他雇用の安定を図る。</t>
  </si>
  <si>
    <t>新型コロナウイルス感染症及びそのまん延防止のための措置の影響により事業主が休業させ、休業期間中の賃金の支払いを受けることができなかった中小企業の労働者に対し、当該労働者の申請により、新型コロナウイルス感染症対応休業支援金を支給する。
なお、雇用保険被保険者以外の者については一般会計、雇用保険被保険者については労働保険特別会計雇用勘定において支給する。</t>
  </si>
  <si>
    <t>雇用安定等給付金（労働保険特別会計雇用勘定）</t>
  </si>
  <si>
    <t>職業転換等特別給付金（一般会計）</t>
  </si>
  <si>
    <t>経費の性質上対象者を正確に見込むことが困難であるため。</t>
  </si>
  <si>
    <t>予算額内での適切な執行</t>
  </si>
  <si>
    <t>予算額及び執行額</t>
  </si>
  <si>
    <t>百万</t>
  </si>
  <si>
    <t>雇用調整助成金</t>
  </si>
  <si>
    <t>○</t>
  </si>
  <si>
    <t>新型コロナウイルス感染症及びそのまん延防止のための措置の影響により事業主が休業させ、休業期間中の賃金の支払いを受けることができなかった中小企業の労働者に支援をすることで、その労働者の失業の予防その他雇用の安定を図る。</t>
    <phoneticPr fontId="5"/>
  </si>
  <si>
    <t>-</t>
    <phoneticPr fontId="5"/>
  </si>
  <si>
    <t>雇用の維持を図るため必要な支給であり、国民や社会のニーズを的確に反映しているといえる。</t>
    <rPh sb="0" eb="2">
      <t>コヨウ</t>
    </rPh>
    <rPh sb="3" eb="5">
      <t>イジ</t>
    </rPh>
    <rPh sb="6" eb="7">
      <t>ハカ</t>
    </rPh>
    <rPh sb="10" eb="12">
      <t>ヒツヨウ</t>
    </rPh>
    <rPh sb="13" eb="15">
      <t>シキュウ</t>
    </rPh>
    <phoneticPr fontId="5"/>
  </si>
  <si>
    <t>雇用のセーフティネットとして有効に機能している事業であり、雇用保険財政を司る国が責任をもって行うべきである。</t>
    <rPh sb="0" eb="2">
      <t>コヨウ</t>
    </rPh>
    <rPh sb="14" eb="16">
      <t>ユウコウ</t>
    </rPh>
    <rPh sb="17" eb="19">
      <t>キノウ</t>
    </rPh>
    <rPh sb="23" eb="25">
      <t>ジギョウ</t>
    </rPh>
    <rPh sb="29" eb="31">
      <t>コヨウ</t>
    </rPh>
    <rPh sb="31" eb="33">
      <t>ホケン</t>
    </rPh>
    <rPh sb="33" eb="35">
      <t>ザイセイ</t>
    </rPh>
    <rPh sb="36" eb="37">
      <t>ツカサド</t>
    </rPh>
    <rPh sb="38" eb="39">
      <t>クニ</t>
    </rPh>
    <phoneticPr fontId="5"/>
  </si>
  <si>
    <t>雇用のセーフティネットとして有効に機能している事業であり、優先度の高い事業である。</t>
    <rPh sb="0" eb="2">
      <t>コヨウ</t>
    </rPh>
    <rPh sb="14" eb="16">
      <t>ユウコウ</t>
    </rPh>
    <rPh sb="17" eb="19">
      <t>キノウ</t>
    </rPh>
    <rPh sb="23" eb="25">
      <t>ジギョウ</t>
    </rPh>
    <rPh sb="29" eb="32">
      <t>ユウセンド</t>
    </rPh>
    <phoneticPr fontId="5"/>
  </si>
  <si>
    <t>‐</t>
  </si>
  <si>
    <t>いずれも、事業主が休業させ、休業期間中の労働者の失業の予防その他雇用の安定を図るため行っているものであるが、次のとおり支給対象者が異なる。
・「雇用調整助成金」→事業主
・「新型コロナウイルス感染症対応休業支援金」→休業期間中の賃金の支払いを受けることができなかった中小企業の労働者</t>
    <rPh sb="20" eb="23">
      <t>ロウドウシャ</t>
    </rPh>
    <rPh sb="24" eb="26">
      <t>シツギョウ</t>
    </rPh>
    <rPh sb="27" eb="29">
      <t>ヨボウ</t>
    </rPh>
    <rPh sb="31" eb="32">
      <t>タ</t>
    </rPh>
    <rPh sb="32" eb="34">
      <t>コヨウ</t>
    </rPh>
    <rPh sb="35" eb="37">
      <t>アンテイ</t>
    </rPh>
    <rPh sb="38" eb="39">
      <t>ハカ</t>
    </rPh>
    <rPh sb="42" eb="43">
      <t>オコナ</t>
    </rPh>
    <rPh sb="54" eb="55">
      <t>ツギ</t>
    </rPh>
    <rPh sb="59" eb="61">
      <t>シキュウ</t>
    </rPh>
    <rPh sb="61" eb="63">
      <t>タイショウ</t>
    </rPh>
    <rPh sb="63" eb="64">
      <t>シャ</t>
    </rPh>
    <rPh sb="65" eb="66">
      <t>コト</t>
    </rPh>
    <rPh sb="72" eb="74">
      <t>コヨウ</t>
    </rPh>
    <rPh sb="74" eb="76">
      <t>チョウセイ</t>
    </rPh>
    <rPh sb="76" eb="79">
      <t>ジョセイキン</t>
    </rPh>
    <rPh sb="81" eb="84">
      <t>ジギョウヌシ</t>
    </rPh>
    <rPh sb="87" eb="89">
      <t>シンガタ</t>
    </rPh>
    <rPh sb="96" eb="99">
      <t>カンセンショウ</t>
    </rPh>
    <rPh sb="99" eb="101">
      <t>タイオウ</t>
    </rPh>
    <rPh sb="101" eb="103">
      <t>キュウギョウ</t>
    </rPh>
    <rPh sb="103" eb="105">
      <t>シエン</t>
    </rPh>
    <rPh sb="105" eb="106">
      <t>キン</t>
    </rPh>
    <rPh sb="133" eb="135">
      <t>チュウショウ</t>
    </rPh>
    <rPh sb="135" eb="137">
      <t>キギョウ</t>
    </rPh>
    <rPh sb="138" eb="141">
      <t>ロウドウシャ</t>
    </rPh>
    <phoneticPr fontId="5"/>
  </si>
  <si>
    <t>厚労</t>
  </si>
  <si>
    <t>雇用安定等事業費の財源の労働保険特別会計雇用勘定へ繰入れに必要な経費（一般会計）</t>
    <rPh sb="35" eb="37">
      <t>イッパン</t>
    </rPh>
    <rPh sb="37" eb="39">
      <t>カイケイ</t>
    </rPh>
    <phoneticPr fontId="5"/>
  </si>
  <si>
    <t>雇用機会を創出するとともに雇用の安定を図ること（Ⅴ-２）</t>
    <phoneticPr fontId="5"/>
  </si>
  <si>
    <t>地域、中小企業、産業の特性に応じ、雇用の創出及び雇用の安定を図ること（Ⅴ-２-１）</t>
    <phoneticPr fontId="5"/>
  </si>
  <si>
    <t>要件を満たした申請者に支給しており負担関係は妥当である。</t>
    <rPh sb="0" eb="2">
      <t>ヨウケン</t>
    </rPh>
    <rPh sb="3" eb="4">
      <t>ミ</t>
    </rPh>
    <rPh sb="7" eb="10">
      <t>シンセイシャ</t>
    </rPh>
    <rPh sb="11" eb="13">
      <t>シキュウ</t>
    </rPh>
    <rPh sb="17" eb="19">
      <t>フタン</t>
    </rPh>
    <rPh sb="19" eb="21">
      <t>カンケイ</t>
    </rPh>
    <rPh sb="22" eb="24">
      <t>ダトウ</t>
    </rPh>
    <phoneticPr fontId="5"/>
  </si>
  <si>
    <t>必要経費を見直し、予算要求に反映している。</t>
    <rPh sb="0" eb="2">
      <t>ヒツヨウ</t>
    </rPh>
    <rPh sb="2" eb="4">
      <t>ケイヒ</t>
    </rPh>
    <rPh sb="5" eb="7">
      <t>ミナオ</t>
    </rPh>
    <rPh sb="9" eb="11">
      <t>ヨサン</t>
    </rPh>
    <rPh sb="11" eb="13">
      <t>ヨウキュウ</t>
    </rPh>
    <rPh sb="14" eb="16">
      <t>ハンエイ</t>
    </rPh>
    <phoneticPr fontId="5"/>
  </si>
  <si>
    <t>真に必要な申請者に限定して支給している。</t>
    <rPh sb="0" eb="1">
      <t>シン</t>
    </rPh>
    <rPh sb="2" eb="4">
      <t>ヒツヨウ</t>
    </rPh>
    <rPh sb="5" eb="8">
      <t>シンセイシャ</t>
    </rPh>
    <rPh sb="9" eb="11">
      <t>ゲンテイ</t>
    </rPh>
    <rPh sb="13" eb="15">
      <t>シキュウ</t>
    </rPh>
    <phoneticPr fontId="5"/>
  </si>
  <si>
    <t>１人あたり低廉な費用で雇用維持が図られていることから、単位当たりのコストは妥当であると言える。</t>
    <phoneticPr fontId="5"/>
  </si>
  <si>
    <t>支援金</t>
    <rPh sb="0" eb="3">
      <t>シエンキン</t>
    </rPh>
    <phoneticPr fontId="5"/>
  </si>
  <si>
    <t>新型コロナウイルス感染症対応休業支援金の支給</t>
    <rPh sb="0" eb="2">
      <t>シンガタ</t>
    </rPh>
    <rPh sb="9" eb="12">
      <t>カンセンショウ</t>
    </rPh>
    <rPh sb="12" eb="14">
      <t>タイオウ</t>
    </rPh>
    <rPh sb="14" eb="16">
      <t>キュウギョウ</t>
    </rPh>
    <rPh sb="16" eb="19">
      <t>シエンキン</t>
    </rPh>
    <rPh sb="20" eb="22">
      <t>シキュウ</t>
    </rPh>
    <phoneticPr fontId="5"/>
  </si>
  <si>
    <t>A.東京労働局</t>
    <rPh sb="2" eb="4">
      <t>トウキョウ</t>
    </rPh>
    <rPh sb="4" eb="7">
      <t>ロウドウキョク</t>
    </rPh>
    <phoneticPr fontId="5"/>
  </si>
  <si>
    <t>支援金の支給決定件数</t>
    <rPh sb="0" eb="3">
      <t>シエンキン</t>
    </rPh>
    <rPh sb="4" eb="6">
      <t>シキュウ</t>
    </rPh>
    <rPh sb="6" eb="8">
      <t>ケッテイ</t>
    </rPh>
    <rPh sb="8" eb="10">
      <t>ケンスウ</t>
    </rPh>
    <phoneticPr fontId="5"/>
  </si>
  <si>
    <t>件</t>
    <rPh sb="0" eb="1">
      <t>ケン</t>
    </rPh>
    <phoneticPr fontId="5"/>
  </si>
  <si>
    <t>千円/件</t>
    <rPh sb="0" eb="1">
      <t>セン</t>
    </rPh>
    <rPh sb="1" eb="2">
      <t>エン</t>
    </rPh>
    <rPh sb="3" eb="4">
      <t>ケン</t>
    </rPh>
    <phoneticPr fontId="3"/>
  </si>
  <si>
    <t>X / Y</t>
  </si>
  <si>
    <t>新型コロナウイルス感染症対応休業支援金</t>
    <rPh sb="0" eb="2">
      <t>シンガタ</t>
    </rPh>
    <rPh sb="9" eb="12">
      <t>カンセンショウ</t>
    </rPh>
    <rPh sb="12" eb="14">
      <t>タイオウ</t>
    </rPh>
    <rPh sb="14" eb="16">
      <t>キュウギョウ</t>
    </rPh>
    <rPh sb="16" eb="19">
      <t>シエンキン</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</si>
  <si>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</si>
  <si>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</si>
  <si>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</si>
  <si>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千葉労働局</t>
    <rPh sb="0" eb="2">
      <t>チバ</t>
    </rPh>
    <rPh sb="2" eb="5">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</si>
  <si>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</si>
  <si>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</si>
  <si>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京都労働局</t>
    <rPh sb="0" eb="2">
      <t>キョウト</t>
    </rPh>
    <rPh sb="2" eb="5">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</si>
  <si>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</si>
  <si>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</si>
  <si>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前年度実績等を踏まえ、必要な改善を行うこととする。</t>
    <rPh sb="0" eb="3">
      <t>ゼンネンド</t>
    </rPh>
    <rPh sb="3" eb="5">
      <t>ジッセキ</t>
    </rPh>
    <rPh sb="5" eb="6">
      <t>トウ</t>
    </rPh>
    <rPh sb="7" eb="8">
      <t>フ</t>
    </rPh>
    <rPh sb="11" eb="13">
      <t>ヒツヨウ</t>
    </rPh>
    <rPh sb="14" eb="16">
      <t>カイゼン</t>
    </rPh>
    <rPh sb="17" eb="18">
      <t>オコナ</t>
    </rPh>
    <phoneticPr fontId="5"/>
  </si>
  <si>
    <t>-</t>
    <phoneticPr fontId="5"/>
  </si>
  <si>
    <t>新型コロナウイルス感染症等の影響に対応するための雇用保険法の臨時特例等に関する法律第4条及び第5条に基づき給付金を適切に支給した。</t>
    <rPh sb="0" eb="2">
      <t>シンガタ</t>
    </rPh>
    <rPh sb="9" eb="12">
      <t>カンセンショウ</t>
    </rPh>
    <rPh sb="12" eb="13">
      <t>トウ</t>
    </rPh>
    <rPh sb="14" eb="16">
      <t>エイキョウ</t>
    </rPh>
    <rPh sb="17" eb="19">
      <t>タイオウ</t>
    </rPh>
    <rPh sb="24" eb="26">
      <t>コヨウ</t>
    </rPh>
    <rPh sb="26" eb="29">
      <t>ホケンホウ</t>
    </rPh>
    <rPh sb="30" eb="32">
      <t>リンジ</t>
    </rPh>
    <rPh sb="32" eb="35">
      <t>トクレイナド</t>
    </rPh>
    <rPh sb="36" eb="37">
      <t>カン</t>
    </rPh>
    <rPh sb="39" eb="41">
      <t>ホウリツ</t>
    </rPh>
    <rPh sb="41" eb="42">
      <t>ダイ</t>
    </rPh>
    <rPh sb="43" eb="44">
      <t>ジョウ</t>
    </rPh>
    <rPh sb="44" eb="45">
      <t>オヨ</t>
    </rPh>
    <rPh sb="46" eb="47">
      <t>ダイ</t>
    </rPh>
    <rPh sb="48" eb="49">
      <t>ジョウ</t>
    </rPh>
    <rPh sb="50" eb="51">
      <t>モト</t>
    </rPh>
    <rPh sb="53" eb="56">
      <t>キュウフキン</t>
    </rPh>
    <rPh sb="57" eb="59">
      <t>テキセツ</t>
    </rPh>
    <rPh sb="60" eb="62">
      <t>シキュウ</t>
    </rPh>
    <phoneticPr fontId="5"/>
  </si>
  <si>
    <t>現状通り</t>
  </si>
  <si>
    <t>適正な事業執行に努めること。</t>
    <rPh sb="0" eb="2">
      <t>テキセイ</t>
    </rPh>
    <rPh sb="3" eb="5">
      <t>ジギョウ</t>
    </rPh>
    <rPh sb="5" eb="7">
      <t>シッコウ</t>
    </rPh>
    <rPh sb="8" eb="9">
      <t>ツト</t>
    </rPh>
    <phoneticPr fontId="6"/>
  </si>
  <si>
    <t>点検対象外</t>
    <rPh sb="0" eb="2">
      <t>テンケン</t>
    </rPh>
    <rPh sb="2" eb="5">
      <t>タイショウガイ</t>
    </rPh>
    <phoneticPr fontId="6"/>
  </si>
  <si>
    <t>－</t>
    <phoneticPr fontId="5"/>
  </si>
  <si>
    <t>（成果目標）
新型コロナウイルス感染症等の影響に対応するための雇用保険法の臨時特例等に関する法律第4条及び第5条に基づき給付金を適切に支給する。
（平成30年度、令和元年度の達成状況・実績）
実績無し。
（２年度の達成状況・実績）
支給額決定額：88,506百万円</t>
    <rPh sb="51" eb="52">
      <t>オヨ</t>
    </rPh>
    <rPh sb="57" eb="58">
      <t>モト</t>
    </rPh>
    <rPh sb="60" eb="63">
      <t>キュウフキン</t>
    </rPh>
    <rPh sb="64" eb="66">
      <t>テキセツ</t>
    </rPh>
    <rPh sb="67" eb="69">
      <t>シキュウ</t>
    </rPh>
    <rPh sb="82" eb="84">
      <t>レイワ</t>
    </rPh>
    <rPh sb="84" eb="87">
      <t>ガンネンド</t>
    </rPh>
    <rPh sb="118" eb="121">
      <t>シキュウガク</t>
    </rPh>
    <rPh sb="121" eb="124">
      <t>ケッテイガク</t>
    </rPh>
    <rPh sb="131" eb="133">
      <t>ヒャクマン</t>
    </rPh>
    <rPh sb="133" eb="134">
      <t>エン</t>
    </rPh>
    <phoneticPr fontId="5"/>
  </si>
  <si>
    <t>　単位当たりコスト ＝ Ｘ／Ｙ
　　Ｘ：「支給金額（千円）」 
　　Ｙ：「支給件数（件）」　　　</t>
    <rPh sb="1" eb="3">
      <t>タンイ</t>
    </rPh>
    <rPh sb="3" eb="4">
      <t>ア</t>
    </rPh>
    <rPh sb="26" eb="28">
      <t>センエン</t>
    </rPh>
    <rPh sb="37" eb="39">
      <t>シキュウ</t>
    </rPh>
    <rPh sb="42" eb="43">
      <t>ケン</t>
    </rPh>
    <phoneticPr fontId="3"/>
  </si>
  <si>
    <t>63,503,205千円／82,509件</t>
    <rPh sb="10" eb="11">
      <t>チ</t>
    </rPh>
    <rPh sb="11" eb="12">
      <t>エン</t>
    </rPh>
    <rPh sb="19" eb="20">
      <t>ケン</t>
    </rPh>
    <phoneticPr fontId="5"/>
  </si>
  <si>
    <t>神奈川労働局</t>
    <rPh sb="0" eb="3">
      <t>カナガワ</t>
    </rPh>
    <rPh sb="3" eb="6">
      <t>ロウドウキョク</t>
    </rPh>
    <phoneticPr fontId="5"/>
  </si>
  <si>
    <t>新たな成長推進枠
187百万円</t>
    <rPh sb="0" eb="1">
      <t>アラ</t>
    </rPh>
    <rPh sb="3" eb="5">
      <t>セイチョウ</t>
    </rPh>
    <rPh sb="5" eb="7">
      <t>スイシン</t>
    </rPh>
    <rPh sb="7" eb="8">
      <t>ワク</t>
    </rPh>
    <rPh sb="12" eb="13">
      <t>ヒャク</t>
    </rPh>
    <rPh sb="13" eb="14">
      <t>マン</t>
    </rPh>
    <rPh sb="14" eb="15">
      <t>エン</t>
    </rPh>
    <phoneticPr fontId="5"/>
  </si>
  <si>
    <t>88,506,182／1,138,640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</si>
</sst>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93693</xdr:colOff>
      <xdr:row>753</xdr:row>
      <xdr:rowOff>189381</xdr:rowOff>
    </xdr:from>
    <xdr:to>
      <xdr:col>38</xdr:col>
      <xdr:colOff>87548</xdr:colOff>
      <xdr:row>755</xdr:row>
      <xdr:rowOff>290663</xdr:rowOff>
    </xdr:to>
    <xdr:sp macro="" textlink="">
      <xdr:nvSpPr>
        <xdr:cNvPr id="2" name="正方形/長方形 1"/>
        <xdr:cNvSpPr/>
      </xdr:nvSpPr>
      <xdr:spPr>
        <a:xfrm>
          <a:off x="4069345" y="47276011"/>
          <a:ext cx="3571942" cy="8135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都道府県労働局</a:t>
          </a:r>
          <a:endParaRPr kumimoji="1" lang="en-US" altLang="ja-JP" sz="1400">
            <a:solidFill>
              <a:schemeClr val="tx1"/>
            </a:solidFill>
          </a:endParaRPr>
        </a:p>
        <a:p>
          <a:pPr algn="ctr"/>
          <a:r>
            <a:rPr kumimoji="1" lang="en-US" altLang="ja-JP" sz="1400">
              <a:solidFill>
                <a:schemeClr val="tx1"/>
              </a:solidFill>
            </a:rPr>
            <a:t>88,506</a:t>
          </a:r>
          <a:r>
            <a:rPr kumimoji="1" lang="ja-JP" altLang="en-US" sz="1400">
              <a:solidFill>
                <a:schemeClr val="tx1"/>
              </a:solidFill>
            </a:rPr>
            <a:t>百万</a:t>
          </a:r>
        </a:p>
      </xdr:txBody>
    </xdr:sp>
    <xdr:clientData/>
  </xdr:twoCellAnchor>
  <xdr:twoCellAnchor>
    <xdr:from>
      <xdr:col>20</xdr:col>
      <xdr:colOff>55079</xdr:colOff>
      <xdr:row>748</xdr:row>
      <xdr:rowOff>117199</xdr:rowOff>
    </xdr:from>
    <xdr:to>
      <xdr:col>38</xdr:col>
      <xdr:colOff>70501</xdr:colOff>
      <xdr:row>749</xdr:row>
      <xdr:rowOff>319787</xdr:rowOff>
    </xdr:to>
    <xdr:sp macro="" textlink="">
      <xdr:nvSpPr>
        <xdr:cNvPr id="6" name="正方形/長方形 5"/>
        <xdr:cNvSpPr/>
      </xdr:nvSpPr>
      <xdr:spPr>
        <a:xfrm>
          <a:off x="4030731" y="45423069"/>
          <a:ext cx="3593509" cy="558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xdr:txBody>
    </xdr:sp>
    <xdr:clientData/>
  </xdr:twoCellAnchor>
  <xdr:twoCellAnchor>
    <xdr:from>
      <xdr:col>27</xdr:col>
      <xdr:colOff>70066</xdr:colOff>
      <xdr:row>750</xdr:row>
      <xdr:rowOff>73166</xdr:rowOff>
    </xdr:from>
    <xdr:to>
      <xdr:col>31</xdr:col>
      <xdr:colOff>39354</xdr:colOff>
      <xdr:row>753</xdr:row>
      <xdr:rowOff>73536</xdr:rowOff>
    </xdr:to>
    <xdr:sp macro="" textlink="">
      <xdr:nvSpPr>
        <xdr:cNvPr id="7" name="下矢印 6"/>
        <xdr:cNvSpPr/>
      </xdr:nvSpPr>
      <xdr:spPr>
        <a:xfrm>
          <a:off x="5437196" y="46091340"/>
          <a:ext cx="764419" cy="1068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109445</xdr:colOff>
      <xdr:row>750</xdr:row>
      <xdr:rowOff>225938</xdr:rowOff>
    </xdr:from>
    <xdr:to>
      <xdr:col>36</xdr:col>
      <xdr:colOff>71756</xdr:colOff>
      <xdr:row>751</xdr:row>
      <xdr:rowOff>207671</xdr:rowOff>
    </xdr:to>
    <xdr:sp macro="" textlink="">
      <xdr:nvSpPr>
        <xdr:cNvPr id="8" name="テキスト ボックス 7"/>
        <xdr:cNvSpPr txBox="1"/>
      </xdr:nvSpPr>
      <xdr:spPr>
        <a:xfrm>
          <a:off x="4482662" y="46244112"/>
          <a:ext cx="2745268" cy="33788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86" zoomScale="80" zoomScaleNormal="75" zoomScaleSheetLayoutView="80" zoomScalePageLayoutView="85" workbookViewId="0">
      <selection activeCell="AM117" sqref="AM117:AP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653</v>
      </c>
      <c r="AK2" s="191"/>
      <c r="AL2" s="191"/>
      <c r="AM2" s="191"/>
      <c r="AN2" s="83" t="s">
        <v>324</v>
      </c>
      <c r="AO2" s="191">
        <v>20</v>
      </c>
      <c r="AP2" s="191"/>
      <c r="AQ2" s="191"/>
      <c r="AR2" s="84" t="s">
        <v>627</v>
      </c>
      <c r="AS2" s="192">
        <v>619</v>
      </c>
      <c r="AT2" s="192"/>
      <c r="AU2" s="192"/>
      <c r="AV2" s="83" t="str">
        <f>IF(AW2="","","-")</f>
        <v>-</v>
      </c>
      <c r="AW2" s="384">
        <v>0</v>
      </c>
      <c r="AX2" s="384"/>
    </row>
    <row r="3" spans="1:50" ht="21" customHeight="1" thickBot="1" x14ac:dyDescent="0.2">
      <c r="A3" s="507" t="s">
        <v>620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628</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629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632</v>
      </c>
      <c r="H5" s="543"/>
      <c r="I5" s="543"/>
      <c r="J5" s="543"/>
      <c r="K5" s="543"/>
      <c r="L5" s="543"/>
      <c r="M5" s="544" t="s">
        <v>65</v>
      </c>
      <c r="N5" s="545"/>
      <c r="O5" s="545"/>
      <c r="P5" s="545"/>
      <c r="Q5" s="545"/>
      <c r="R5" s="546"/>
      <c r="S5" s="547" t="s">
        <v>430</v>
      </c>
      <c r="T5" s="543"/>
      <c r="U5" s="543"/>
      <c r="V5" s="543"/>
      <c r="W5" s="543"/>
      <c r="X5" s="548"/>
      <c r="Y5" s="701" t="s">
        <v>3</v>
      </c>
      <c r="Z5" s="702"/>
      <c r="AA5" s="702"/>
      <c r="AB5" s="702"/>
      <c r="AC5" s="702"/>
      <c r="AD5" s="703"/>
      <c r="AE5" s="704" t="s">
        <v>633</v>
      </c>
      <c r="AF5" s="704"/>
      <c r="AG5" s="704"/>
      <c r="AH5" s="704"/>
      <c r="AI5" s="704"/>
      <c r="AJ5" s="704"/>
      <c r="AK5" s="704"/>
      <c r="AL5" s="704"/>
      <c r="AM5" s="704"/>
      <c r="AN5" s="704"/>
      <c r="AO5" s="704"/>
      <c r="AP5" s="705"/>
      <c r="AQ5" s="706" t="s">
        <v>631</v>
      </c>
      <c r="AR5" s="707"/>
      <c r="AS5" s="707"/>
      <c r="AT5" s="707"/>
      <c r="AU5" s="707"/>
      <c r="AV5" s="707"/>
      <c r="AW5" s="707"/>
      <c r="AX5" s="708"/>
    </row>
    <row r="6" spans="1:50" ht="39" customHeight="1" x14ac:dyDescent="0.15">
      <c r="A6" s="711" t="s">
        <v>4</v>
      </c>
      <c r="B6" s="712"/>
      <c r="C6" s="712"/>
      <c r="D6" s="712"/>
      <c r="E6" s="712"/>
      <c r="F6" s="712"/>
      <c r="G6" s="863" t="str">
        <f>入力規則等!F39</f>
        <v>一般会計、労働保険特別会計雇用勘定</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634</v>
      </c>
      <c r="H7" s="816"/>
      <c r="I7" s="816"/>
      <c r="J7" s="816"/>
      <c r="K7" s="816"/>
      <c r="L7" s="816"/>
      <c r="M7" s="816"/>
      <c r="N7" s="816"/>
      <c r="O7" s="816"/>
      <c r="P7" s="816"/>
      <c r="Q7" s="816"/>
      <c r="R7" s="816"/>
      <c r="S7" s="816"/>
      <c r="T7" s="816"/>
      <c r="U7" s="816"/>
      <c r="V7" s="816"/>
      <c r="W7" s="816"/>
      <c r="X7" s="817"/>
      <c r="Y7" s="382" t="s">
        <v>307</v>
      </c>
      <c r="Z7" s="281"/>
      <c r="AA7" s="281"/>
      <c r="AB7" s="281"/>
      <c r="AC7" s="281"/>
      <c r="AD7" s="383"/>
      <c r="AE7" s="369" t="s">
        <v>635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208</v>
      </c>
      <c r="B8" s="813"/>
      <c r="C8" s="813"/>
      <c r="D8" s="813"/>
      <c r="E8" s="813"/>
      <c r="F8" s="814"/>
      <c r="G8" s="203" t="str">
        <f>入力規則等!A27</f>
        <v>-</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社会保障</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6" t="s">
        <v>636</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6" t="s">
        <v>29</v>
      </c>
      <c r="B10" s="727"/>
      <c r="C10" s="727"/>
      <c r="D10" s="727"/>
      <c r="E10" s="727"/>
      <c r="F10" s="727"/>
      <c r="G10" s="659" t="s">
        <v>637</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8"/>
    </row>
    <row r="13" spans="1:50" ht="25.5" customHeight="1" x14ac:dyDescent="0.15">
      <c r="A13" s="105"/>
      <c r="B13" s="106"/>
      <c r="C13" s="106"/>
      <c r="D13" s="106"/>
      <c r="E13" s="106"/>
      <c r="F13" s="107"/>
      <c r="G13" s="729" t="s">
        <v>6</v>
      </c>
      <c r="H13" s="730"/>
      <c r="I13" s="622" t="s">
        <v>7</v>
      </c>
      <c r="J13" s="623"/>
      <c r="K13" s="623"/>
      <c r="L13" s="623"/>
      <c r="M13" s="623"/>
      <c r="N13" s="623"/>
      <c r="O13" s="624"/>
      <c r="P13" s="148" t="s">
        <v>635</v>
      </c>
      <c r="Q13" s="149"/>
      <c r="R13" s="149"/>
      <c r="S13" s="149"/>
      <c r="T13" s="149"/>
      <c r="U13" s="149"/>
      <c r="V13" s="150"/>
      <c r="W13" s="148" t="s">
        <v>635</v>
      </c>
      <c r="X13" s="149"/>
      <c r="Y13" s="149"/>
      <c r="Z13" s="149"/>
      <c r="AA13" s="149"/>
      <c r="AB13" s="149"/>
      <c r="AC13" s="150"/>
      <c r="AD13" s="148" t="s">
        <v>635</v>
      </c>
      <c r="AE13" s="149"/>
      <c r="AF13" s="149"/>
      <c r="AG13" s="149"/>
      <c r="AH13" s="149"/>
      <c r="AI13" s="149"/>
      <c r="AJ13" s="150"/>
      <c r="AK13" s="148">
        <v>3234</v>
      </c>
      <c r="AL13" s="149"/>
      <c r="AM13" s="149"/>
      <c r="AN13" s="149"/>
      <c r="AO13" s="149"/>
      <c r="AP13" s="149"/>
      <c r="AQ13" s="150"/>
      <c r="AR13" s="145">
        <v>1869</v>
      </c>
      <c r="AS13" s="146"/>
      <c r="AT13" s="146"/>
      <c r="AU13" s="146"/>
      <c r="AV13" s="146"/>
      <c r="AW13" s="146"/>
      <c r="AX13" s="381"/>
    </row>
    <row r="14" spans="1:50" ht="21" customHeight="1" x14ac:dyDescent="0.15">
      <c r="A14" s="105"/>
      <c r="B14" s="106"/>
      <c r="C14" s="106"/>
      <c r="D14" s="106"/>
      <c r="E14" s="106"/>
      <c r="F14" s="107"/>
      <c r="G14" s="731"/>
      <c r="H14" s="732"/>
      <c r="I14" s="559" t="s">
        <v>8</v>
      </c>
      <c r="J14" s="613"/>
      <c r="K14" s="613"/>
      <c r="L14" s="613"/>
      <c r="M14" s="613"/>
      <c r="N14" s="613"/>
      <c r="O14" s="614"/>
      <c r="P14" s="148" t="s">
        <v>635</v>
      </c>
      <c r="Q14" s="149"/>
      <c r="R14" s="149"/>
      <c r="S14" s="149"/>
      <c r="T14" s="149"/>
      <c r="U14" s="149"/>
      <c r="V14" s="150"/>
      <c r="W14" s="148" t="s">
        <v>635</v>
      </c>
      <c r="X14" s="149"/>
      <c r="Y14" s="149"/>
      <c r="Z14" s="149"/>
      <c r="AA14" s="149"/>
      <c r="AB14" s="149"/>
      <c r="AC14" s="150"/>
      <c r="AD14" s="148">
        <v>506383</v>
      </c>
      <c r="AE14" s="149"/>
      <c r="AF14" s="149"/>
      <c r="AG14" s="149"/>
      <c r="AH14" s="149"/>
      <c r="AI14" s="149"/>
      <c r="AJ14" s="150"/>
      <c r="AK14" s="148"/>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v>60269</v>
      </c>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t="s">
        <v>635</v>
      </c>
      <c r="Q16" s="149"/>
      <c r="R16" s="149"/>
      <c r="S16" s="149"/>
      <c r="T16" s="149"/>
      <c r="U16" s="149"/>
      <c r="V16" s="150"/>
      <c r="W16" s="148" t="s">
        <v>635</v>
      </c>
      <c r="X16" s="149"/>
      <c r="Y16" s="149"/>
      <c r="Z16" s="149"/>
      <c r="AA16" s="149"/>
      <c r="AB16" s="149"/>
      <c r="AC16" s="150"/>
      <c r="AD16" s="148">
        <v>-60269</v>
      </c>
      <c r="AE16" s="149"/>
      <c r="AF16" s="149"/>
      <c r="AG16" s="149"/>
      <c r="AH16" s="149"/>
      <c r="AI16" s="149"/>
      <c r="AJ16" s="150"/>
      <c r="AK16" s="148" t="s">
        <v>635</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9" t="s">
        <v>49</v>
      </c>
      <c r="J17" s="613"/>
      <c r="K17" s="613"/>
      <c r="L17" s="613"/>
      <c r="M17" s="613"/>
      <c r="N17" s="613"/>
      <c r="O17" s="614"/>
      <c r="P17" s="148" t="s">
        <v>635</v>
      </c>
      <c r="Q17" s="149"/>
      <c r="R17" s="149"/>
      <c r="S17" s="149"/>
      <c r="T17" s="149"/>
      <c r="U17" s="149"/>
      <c r="V17" s="150"/>
      <c r="W17" s="148" t="s">
        <v>635</v>
      </c>
      <c r="X17" s="149"/>
      <c r="Y17" s="149"/>
      <c r="Z17" s="149"/>
      <c r="AA17" s="149"/>
      <c r="AB17" s="149"/>
      <c r="AC17" s="150"/>
      <c r="AD17" s="148">
        <v>-354575</v>
      </c>
      <c r="AE17" s="149"/>
      <c r="AF17" s="149"/>
      <c r="AG17" s="149"/>
      <c r="AH17" s="149"/>
      <c r="AI17" s="149"/>
      <c r="AJ17" s="150"/>
      <c r="AK17" s="148" t="s">
        <v>635</v>
      </c>
      <c r="AL17" s="149"/>
      <c r="AM17" s="149"/>
      <c r="AN17" s="149"/>
      <c r="AO17" s="149"/>
      <c r="AP17" s="149"/>
      <c r="AQ17" s="150"/>
      <c r="AR17" s="379"/>
      <c r="AS17" s="379"/>
      <c r="AT17" s="379"/>
      <c r="AU17" s="379"/>
      <c r="AV17" s="379"/>
      <c r="AW17" s="379"/>
      <c r="AX17" s="380"/>
    </row>
    <row r="18" spans="1:50" ht="24.75" customHeight="1" x14ac:dyDescent="0.15">
      <c r="A18" s="105"/>
      <c r="B18" s="106"/>
      <c r="C18" s="106"/>
      <c r="D18" s="106"/>
      <c r="E18" s="106"/>
      <c r="F18" s="107"/>
      <c r="G18" s="733"/>
      <c r="H18" s="734"/>
      <c r="I18" s="721" t="s">
        <v>20</v>
      </c>
      <c r="J18" s="722"/>
      <c r="K18" s="722"/>
      <c r="L18" s="722"/>
      <c r="M18" s="722"/>
      <c r="N18" s="722"/>
      <c r="O18" s="723"/>
      <c r="P18" s="154">
        <f>SUM(P13:V17)</f>
        <v>0</v>
      </c>
      <c r="Q18" s="155"/>
      <c r="R18" s="155"/>
      <c r="S18" s="155"/>
      <c r="T18" s="155"/>
      <c r="U18" s="155"/>
      <c r="V18" s="156"/>
      <c r="W18" s="154">
        <f>SUM(W13:AC17)</f>
        <v>0</v>
      </c>
      <c r="X18" s="155"/>
      <c r="Y18" s="155"/>
      <c r="Z18" s="155"/>
      <c r="AA18" s="155"/>
      <c r="AB18" s="155"/>
      <c r="AC18" s="156"/>
      <c r="AD18" s="154">
        <f>SUM(AD13:AJ17)</f>
        <v>91539</v>
      </c>
      <c r="AE18" s="155"/>
      <c r="AF18" s="155"/>
      <c r="AG18" s="155"/>
      <c r="AH18" s="155"/>
      <c r="AI18" s="155"/>
      <c r="AJ18" s="156"/>
      <c r="AK18" s="154">
        <f>SUM(AK13:AQ17)</f>
        <v>63503</v>
      </c>
      <c r="AL18" s="155"/>
      <c r="AM18" s="155"/>
      <c r="AN18" s="155"/>
      <c r="AO18" s="155"/>
      <c r="AP18" s="155"/>
      <c r="AQ18" s="156"/>
      <c r="AR18" s="154">
        <f>SUM(AR13:AX17)</f>
        <v>1869</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0</v>
      </c>
      <c r="Q19" s="149"/>
      <c r="R19" s="149"/>
      <c r="S19" s="149"/>
      <c r="T19" s="149"/>
      <c r="U19" s="149"/>
      <c r="V19" s="150"/>
      <c r="W19" s="148">
        <v>0</v>
      </c>
      <c r="X19" s="149"/>
      <c r="Y19" s="149"/>
      <c r="Z19" s="149"/>
      <c r="AA19" s="149"/>
      <c r="AB19" s="149"/>
      <c r="AC19" s="150"/>
      <c r="AD19" s="148">
        <v>88506</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t="str">
        <f>IF(P18=0, "-", SUM(P19)/P18)</f>
        <v>-</v>
      </c>
      <c r="Q20" s="523"/>
      <c r="R20" s="523"/>
      <c r="S20" s="523"/>
      <c r="T20" s="523"/>
      <c r="U20" s="523"/>
      <c r="V20" s="523"/>
      <c r="W20" s="523" t="str">
        <f t="shared" ref="W20" si="0">IF(W18=0, "-", SUM(W19)/W18)</f>
        <v>-</v>
      </c>
      <c r="X20" s="523"/>
      <c r="Y20" s="523"/>
      <c r="Z20" s="523"/>
      <c r="AA20" s="523"/>
      <c r="AB20" s="523"/>
      <c r="AC20" s="523"/>
      <c r="AD20" s="523">
        <f t="shared" ref="AD20" si="1">IF(AD18=0, "-", SUM(AD19)/AD18)</f>
        <v>0.96686658145708382</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12" t="s">
        <v>274</v>
      </c>
      <c r="H21" s="913"/>
      <c r="I21" s="913"/>
      <c r="J21" s="913"/>
      <c r="K21" s="913"/>
      <c r="L21" s="913"/>
      <c r="M21" s="913"/>
      <c r="N21" s="913"/>
      <c r="O21" s="913"/>
      <c r="P21" s="523" t="str">
        <f>IF(P19=0, "-", SUM(P19)/SUM(P13,P14))</f>
        <v>-</v>
      </c>
      <c r="Q21" s="523"/>
      <c r="R21" s="523"/>
      <c r="S21" s="523"/>
      <c r="T21" s="523"/>
      <c r="U21" s="523"/>
      <c r="V21" s="523"/>
      <c r="W21" s="523" t="str">
        <f t="shared" ref="W21" si="2">IF(W19=0, "-", SUM(W19)/SUM(W13,W14))</f>
        <v>-</v>
      </c>
      <c r="X21" s="523"/>
      <c r="Y21" s="523"/>
      <c r="Z21" s="523"/>
      <c r="AA21" s="523"/>
      <c r="AB21" s="523"/>
      <c r="AC21" s="523"/>
      <c r="AD21" s="523">
        <f t="shared" ref="AD21" si="3">IF(AD19=0, "-", SUM(AD19)/SUM(AD13,AD14))</f>
        <v>0.17478074895879206</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3" customHeight="1" x14ac:dyDescent="0.15">
      <c r="A23" s="126"/>
      <c r="B23" s="127"/>
      <c r="C23" s="127"/>
      <c r="D23" s="127"/>
      <c r="E23" s="127"/>
      <c r="F23" s="128"/>
      <c r="G23" s="117" t="s">
        <v>638</v>
      </c>
      <c r="H23" s="118"/>
      <c r="I23" s="118"/>
      <c r="J23" s="118"/>
      <c r="K23" s="118"/>
      <c r="L23" s="118"/>
      <c r="M23" s="118"/>
      <c r="N23" s="118"/>
      <c r="O23" s="119"/>
      <c r="P23" s="145">
        <v>1365</v>
      </c>
      <c r="Q23" s="146"/>
      <c r="R23" s="146"/>
      <c r="S23" s="146"/>
      <c r="T23" s="146"/>
      <c r="U23" s="146"/>
      <c r="V23" s="147"/>
      <c r="W23" s="145">
        <v>0</v>
      </c>
      <c r="X23" s="146"/>
      <c r="Y23" s="146"/>
      <c r="Z23" s="146"/>
      <c r="AA23" s="146"/>
      <c r="AB23" s="146"/>
      <c r="AC23" s="147"/>
      <c r="AD23" s="134" t="s">
        <v>689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7.75" customHeight="1" x14ac:dyDescent="0.15">
      <c r="A24" s="126"/>
      <c r="B24" s="127"/>
      <c r="C24" s="127"/>
      <c r="D24" s="127"/>
      <c r="E24" s="127"/>
      <c r="F24" s="128"/>
      <c r="G24" s="120" t="s">
        <v>639</v>
      </c>
      <c r="H24" s="121"/>
      <c r="I24" s="121"/>
      <c r="J24" s="121"/>
      <c r="K24" s="121"/>
      <c r="L24" s="121"/>
      <c r="M24" s="121"/>
      <c r="N24" s="121"/>
      <c r="O24" s="122"/>
      <c r="P24" s="148">
        <v>1869</v>
      </c>
      <c r="Q24" s="149"/>
      <c r="R24" s="149"/>
      <c r="S24" s="149"/>
      <c r="T24" s="149"/>
      <c r="U24" s="149"/>
      <c r="V24" s="150"/>
      <c r="W24" s="148">
        <v>1869</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54.75" hidden="1" customHeight="1" x14ac:dyDescent="0.15">
      <c r="A25" s="126"/>
      <c r="B25" s="127"/>
      <c r="C25" s="127"/>
      <c r="D25" s="127"/>
      <c r="E25" s="127"/>
      <c r="F25" s="128"/>
      <c r="G25" s="120" t="s">
        <v>654</v>
      </c>
      <c r="H25" s="121"/>
      <c r="I25" s="121"/>
      <c r="J25" s="121"/>
      <c r="K25" s="121"/>
      <c r="L25" s="121"/>
      <c r="M25" s="121"/>
      <c r="N25" s="121"/>
      <c r="O25" s="122"/>
      <c r="P25" s="148">
        <v>83031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-83031</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v>3234</v>
      </c>
      <c r="Q29" s="149"/>
      <c r="R29" s="149"/>
      <c r="S29" s="149"/>
      <c r="T29" s="149"/>
      <c r="U29" s="149"/>
      <c r="V29" s="150"/>
      <c r="W29" s="196">
        <f>AR13</f>
        <v>1869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270</v>
      </c>
      <c r="B30" s="494"/>
      <c r="C30" s="494"/>
      <c r="D30" s="494"/>
      <c r="E30" s="494"/>
      <c r="F30" s="495"/>
      <c r="G30" s="634" t="s">
        <v>145</v>
      </c>
      <c r="H30" s="377"/>
      <c r="I30" s="377"/>
      <c r="J30" s="377"/>
      <c r="K30" s="377"/>
      <c r="L30" s="377"/>
      <c r="M30" s="377"/>
      <c r="N30" s="377"/>
      <c r="O30" s="563"/>
      <c r="P30" s="562" t="s">
        <v>58</v>
      </c>
      <c r="Q30" s="377"/>
      <c r="R30" s="377"/>
      <c r="S30" s="377"/>
      <c r="T30" s="377"/>
      <c r="U30" s="377"/>
      <c r="V30" s="377"/>
      <c r="W30" s="377"/>
      <c r="X30" s="563"/>
      <c r="Y30" s="449"/>
      <c r="Z30" s="450"/>
      <c r="AA30" s="451"/>
      <c r="AB30" s="372" t="s">
        <v>11</v>
      </c>
      <c r="AC30" s="373"/>
      <c r="AD30" s="374"/>
      <c r="AE30" s="372" t="s">
        <v>308</v>
      </c>
      <c r="AF30" s="373"/>
      <c r="AG30" s="373"/>
      <c r="AH30" s="374"/>
      <c r="AI30" s="375" t="s">
        <v>330</v>
      </c>
      <c r="AJ30" s="375"/>
      <c r="AK30" s="375"/>
      <c r="AL30" s="372"/>
      <c r="AM30" s="375" t="s">
        <v>427</v>
      </c>
      <c r="AN30" s="375"/>
      <c r="AO30" s="375"/>
      <c r="AP30" s="372"/>
      <c r="AQ30" s="625" t="s">
        <v>184</v>
      </c>
      <c r="AR30" s="626"/>
      <c r="AS30" s="626"/>
      <c r="AT30" s="627"/>
      <c r="AU30" s="377" t="s">
        <v>133</v>
      </c>
      <c r="AV30" s="377"/>
      <c r="AW30" s="377"/>
      <c r="AX30" s="378"/>
    </row>
    <row r="31" spans="1:50" ht="18.75" customHeight="1" x14ac:dyDescent="0.15">
      <c r="A31" s="496"/>
      <c r="B31" s="497"/>
      <c r="C31" s="497"/>
      <c r="D31" s="497"/>
      <c r="E31" s="497"/>
      <c r="F31" s="498"/>
      <c r="G31" s="551"/>
      <c r="H31" s="365"/>
      <c r="I31" s="365"/>
      <c r="J31" s="365"/>
      <c r="K31" s="365"/>
      <c r="L31" s="365"/>
      <c r="M31" s="365"/>
      <c r="N31" s="365"/>
      <c r="O31" s="552"/>
      <c r="P31" s="564"/>
      <c r="Q31" s="365"/>
      <c r="R31" s="365"/>
      <c r="S31" s="365"/>
      <c r="T31" s="365"/>
      <c r="U31" s="365"/>
      <c r="V31" s="365"/>
      <c r="W31" s="365"/>
      <c r="X31" s="552"/>
      <c r="Y31" s="452"/>
      <c r="Z31" s="453"/>
      <c r="AA31" s="454"/>
      <c r="AB31" s="322"/>
      <c r="AC31" s="323"/>
      <c r="AD31" s="324"/>
      <c r="AE31" s="322"/>
      <c r="AF31" s="323"/>
      <c r="AG31" s="323"/>
      <c r="AH31" s="324"/>
      <c r="AI31" s="376"/>
      <c r="AJ31" s="376"/>
      <c r="AK31" s="376"/>
      <c r="AL31" s="322"/>
      <c r="AM31" s="376"/>
      <c r="AN31" s="376"/>
      <c r="AO31" s="376"/>
      <c r="AP31" s="322"/>
      <c r="AQ31" s="216" t="s">
        <v>635</v>
      </c>
      <c r="AR31" s="163"/>
      <c r="AS31" s="164" t="s">
        <v>185</v>
      </c>
      <c r="AT31" s="187"/>
      <c r="AU31" s="256">
        <v>3</v>
      </c>
      <c r="AV31" s="256"/>
      <c r="AW31" s="365" t="s">
        <v>175</v>
      </c>
      <c r="AX31" s="366"/>
    </row>
    <row r="32" spans="1:50" ht="23.25" customHeight="1" x14ac:dyDescent="0.15">
      <c r="A32" s="499"/>
      <c r="B32" s="497"/>
      <c r="C32" s="497"/>
      <c r="D32" s="497"/>
      <c r="E32" s="497"/>
      <c r="F32" s="498"/>
      <c r="G32" s="524" t="s">
        <v>635</v>
      </c>
      <c r="H32" s="525"/>
      <c r="I32" s="525"/>
      <c r="J32" s="525"/>
      <c r="K32" s="525"/>
      <c r="L32" s="525"/>
      <c r="M32" s="525"/>
      <c r="N32" s="525"/>
      <c r="O32" s="526"/>
      <c r="P32" s="176" t="s">
        <v>635</v>
      </c>
      <c r="Q32" s="176"/>
      <c r="R32" s="176"/>
      <c r="S32" s="176"/>
      <c r="T32" s="176"/>
      <c r="U32" s="176"/>
      <c r="V32" s="176"/>
      <c r="W32" s="176"/>
      <c r="X32" s="218"/>
      <c r="Y32" s="329" t="s">
        <v>12</v>
      </c>
      <c r="Z32" s="533"/>
      <c r="AA32" s="534"/>
      <c r="AB32" s="535" t="s">
        <v>635</v>
      </c>
      <c r="AC32" s="535"/>
      <c r="AD32" s="535"/>
      <c r="AE32" s="353" t="s">
        <v>635</v>
      </c>
      <c r="AF32" s="354"/>
      <c r="AG32" s="354"/>
      <c r="AH32" s="354"/>
      <c r="AI32" s="353" t="s">
        <v>635</v>
      </c>
      <c r="AJ32" s="354"/>
      <c r="AK32" s="354"/>
      <c r="AL32" s="354"/>
      <c r="AM32" s="353" t="s">
        <v>635</v>
      </c>
      <c r="AN32" s="354"/>
      <c r="AO32" s="354"/>
      <c r="AP32" s="354"/>
      <c r="AQ32" s="151" t="s">
        <v>635</v>
      </c>
      <c r="AR32" s="152"/>
      <c r="AS32" s="152"/>
      <c r="AT32" s="153"/>
      <c r="AU32" s="354" t="s">
        <v>635</v>
      </c>
      <c r="AV32" s="354"/>
      <c r="AW32" s="354"/>
      <c r="AX32" s="355"/>
    </row>
    <row r="33" spans="1:51" ht="23.2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635</v>
      </c>
      <c r="AC33" s="506"/>
      <c r="AD33" s="506"/>
      <c r="AE33" s="353" t="s">
        <v>635</v>
      </c>
      <c r="AF33" s="354"/>
      <c r="AG33" s="354"/>
      <c r="AH33" s="354"/>
      <c r="AI33" s="353" t="s">
        <v>635</v>
      </c>
      <c r="AJ33" s="354"/>
      <c r="AK33" s="354"/>
      <c r="AL33" s="354"/>
      <c r="AM33" s="353" t="s">
        <v>635</v>
      </c>
      <c r="AN33" s="354"/>
      <c r="AO33" s="354"/>
      <c r="AP33" s="354"/>
      <c r="AQ33" s="151" t="s">
        <v>635</v>
      </c>
      <c r="AR33" s="152"/>
      <c r="AS33" s="152"/>
      <c r="AT33" s="153"/>
      <c r="AU33" s="354" t="s">
        <v>635</v>
      </c>
      <c r="AV33" s="354"/>
      <c r="AW33" s="354"/>
      <c r="AX33" s="355"/>
    </row>
    <row r="34" spans="1:51" ht="23.2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53" t="s">
        <v>635</v>
      </c>
      <c r="AF34" s="354"/>
      <c r="AG34" s="354"/>
      <c r="AH34" s="354"/>
      <c r="AI34" s="353" t="s">
        <v>635</v>
      </c>
      <c r="AJ34" s="354"/>
      <c r="AK34" s="354"/>
      <c r="AL34" s="354"/>
      <c r="AM34" s="353" t="s">
        <v>635</v>
      </c>
      <c r="AN34" s="354"/>
      <c r="AO34" s="354"/>
      <c r="AP34" s="354"/>
      <c r="AQ34" s="151" t="s">
        <v>635</v>
      </c>
      <c r="AR34" s="152"/>
      <c r="AS34" s="152"/>
      <c r="AT34" s="153"/>
      <c r="AU34" s="354" t="s">
        <v>635</v>
      </c>
      <c r="AV34" s="354"/>
      <c r="AW34" s="354"/>
      <c r="AX34" s="355"/>
    </row>
    <row r="35" spans="1:51" ht="23.25" customHeight="1" x14ac:dyDescent="0.15">
      <c r="A35" s="885" t="s">
        <v>298</v>
      </c>
      <c r="B35" s="886"/>
      <c r="C35" s="886"/>
      <c r="D35" s="886"/>
      <c r="E35" s="886"/>
      <c r="F35" s="887"/>
      <c r="G35" s="891" t="s">
        <v>635</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hidden="1" customHeight="1" x14ac:dyDescent="0.15">
      <c r="A37" s="628" t="s">
        <v>270</v>
      </c>
      <c r="B37" s="629"/>
      <c r="C37" s="629"/>
      <c r="D37" s="629"/>
      <c r="E37" s="629"/>
      <c r="F37" s="630"/>
      <c r="G37" s="549" t="s">
        <v>145</v>
      </c>
      <c r="H37" s="367"/>
      <c r="I37" s="367"/>
      <c r="J37" s="367"/>
      <c r="K37" s="367"/>
      <c r="L37" s="367"/>
      <c r="M37" s="367"/>
      <c r="N37" s="367"/>
      <c r="O37" s="550"/>
      <c r="P37" s="615" t="s">
        <v>58</v>
      </c>
      <c r="Q37" s="367"/>
      <c r="R37" s="367"/>
      <c r="S37" s="367"/>
      <c r="T37" s="367"/>
      <c r="U37" s="367"/>
      <c r="V37" s="367"/>
      <c r="W37" s="367"/>
      <c r="X37" s="550"/>
      <c r="Y37" s="616"/>
      <c r="Z37" s="617"/>
      <c r="AA37" s="618"/>
      <c r="AB37" s="619" t="s">
        <v>11</v>
      </c>
      <c r="AC37" s="620"/>
      <c r="AD37" s="621"/>
      <c r="AE37" s="325" t="s">
        <v>308</v>
      </c>
      <c r="AF37" s="325"/>
      <c r="AG37" s="325"/>
      <c r="AH37" s="325"/>
      <c r="AI37" s="325" t="s">
        <v>330</v>
      </c>
      <c r="AJ37" s="325"/>
      <c r="AK37" s="325"/>
      <c r="AL37" s="325"/>
      <c r="AM37" s="325" t="s">
        <v>427</v>
      </c>
      <c r="AN37" s="325"/>
      <c r="AO37" s="325"/>
      <c r="AP37" s="325"/>
      <c r="AQ37" s="252" t="s">
        <v>184</v>
      </c>
      <c r="AR37" s="253"/>
      <c r="AS37" s="253"/>
      <c r="AT37" s="254"/>
      <c r="AU37" s="367" t="s">
        <v>133</v>
      </c>
      <c r="AV37" s="367"/>
      <c r="AW37" s="367"/>
      <c r="AX37" s="368"/>
      <c r="AY37">
        <f>COUNTA($G$39)</f>
        <v>0</v>
      </c>
    </row>
    <row r="38" spans="1:51" ht="18.75" hidden="1" customHeight="1" x14ac:dyDescent="0.15">
      <c r="A38" s="496"/>
      <c r="B38" s="497"/>
      <c r="C38" s="497"/>
      <c r="D38" s="497"/>
      <c r="E38" s="497"/>
      <c r="F38" s="498"/>
      <c r="G38" s="551"/>
      <c r="H38" s="365"/>
      <c r="I38" s="365"/>
      <c r="J38" s="365"/>
      <c r="K38" s="365"/>
      <c r="L38" s="365"/>
      <c r="M38" s="365"/>
      <c r="N38" s="365"/>
      <c r="O38" s="552"/>
      <c r="P38" s="564"/>
      <c r="Q38" s="365"/>
      <c r="R38" s="365"/>
      <c r="S38" s="365"/>
      <c r="T38" s="365"/>
      <c r="U38" s="365"/>
      <c r="V38" s="365"/>
      <c r="W38" s="365"/>
      <c r="X38" s="552"/>
      <c r="Y38" s="452"/>
      <c r="Z38" s="453"/>
      <c r="AA38" s="454"/>
      <c r="AB38" s="322"/>
      <c r="AC38" s="323"/>
      <c r="AD38" s="324"/>
      <c r="AE38" s="325"/>
      <c r="AF38" s="325"/>
      <c r="AG38" s="325"/>
      <c r="AH38" s="325"/>
      <c r="AI38" s="325"/>
      <c r="AJ38" s="325"/>
      <c r="AK38" s="325"/>
      <c r="AL38" s="325"/>
      <c r="AM38" s="325"/>
      <c r="AN38" s="325"/>
      <c r="AO38" s="325"/>
      <c r="AP38" s="325"/>
      <c r="AQ38" s="216"/>
      <c r="AR38" s="163"/>
      <c r="AS38" s="164" t="s">
        <v>185</v>
      </c>
      <c r="AT38" s="187"/>
      <c r="AU38" s="256"/>
      <c r="AV38" s="256"/>
      <c r="AW38" s="365" t="s">
        <v>175</v>
      </c>
      <c r="AX38" s="366"/>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9" t="s">
        <v>12</v>
      </c>
      <c r="Z39" s="533"/>
      <c r="AA39" s="534"/>
      <c r="AB39" s="535"/>
      <c r="AC39" s="535"/>
      <c r="AD39" s="535"/>
      <c r="AE39" s="353"/>
      <c r="AF39" s="354"/>
      <c r="AG39" s="354"/>
      <c r="AH39" s="354"/>
      <c r="AI39" s="353"/>
      <c r="AJ39" s="354"/>
      <c r="AK39" s="354"/>
      <c r="AL39" s="354"/>
      <c r="AM39" s="353"/>
      <c r="AN39" s="354"/>
      <c r="AO39" s="354"/>
      <c r="AP39" s="354"/>
      <c r="AQ39" s="151"/>
      <c r="AR39" s="152"/>
      <c r="AS39" s="152"/>
      <c r="AT39" s="153"/>
      <c r="AU39" s="354"/>
      <c r="AV39" s="354"/>
      <c r="AW39" s="354"/>
      <c r="AX39" s="355"/>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53"/>
      <c r="AF40" s="354"/>
      <c r="AG40" s="354"/>
      <c r="AH40" s="354"/>
      <c r="AI40" s="353"/>
      <c r="AJ40" s="354"/>
      <c r="AK40" s="354"/>
      <c r="AL40" s="354"/>
      <c r="AM40" s="353"/>
      <c r="AN40" s="354"/>
      <c r="AO40" s="354"/>
      <c r="AP40" s="354"/>
      <c r="AQ40" s="151"/>
      <c r="AR40" s="152"/>
      <c r="AS40" s="152"/>
      <c r="AT40" s="153"/>
      <c r="AU40" s="354"/>
      <c r="AV40" s="354"/>
      <c r="AW40" s="354"/>
      <c r="AX40" s="355"/>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53"/>
      <c r="AF41" s="354"/>
      <c r="AG41" s="354"/>
      <c r="AH41" s="354"/>
      <c r="AI41" s="353"/>
      <c r="AJ41" s="354"/>
      <c r="AK41" s="354"/>
      <c r="AL41" s="354"/>
      <c r="AM41" s="353"/>
      <c r="AN41" s="354"/>
      <c r="AO41" s="354"/>
      <c r="AP41" s="354"/>
      <c r="AQ41" s="151"/>
      <c r="AR41" s="152"/>
      <c r="AS41" s="152"/>
      <c r="AT41" s="153"/>
      <c r="AU41" s="354"/>
      <c r="AV41" s="354"/>
      <c r="AW41" s="354"/>
      <c r="AX41" s="355"/>
      <c r="AY41">
        <f t="shared" si="4"/>
        <v>0</v>
      </c>
    </row>
    <row r="42" spans="1:51" ht="23.25" hidden="1" customHeight="1" x14ac:dyDescent="0.15">
      <c r="A42" s="885" t="s">
        <v>298</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0</v>
      </c>
    </row>
    <row r="43" spans="1:51"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0</v>
      </c>
    </row>
    <row r="44" spans="1:51" ht="18.75" hidden="1" customHeight="1" x14ac:dyDescent="0.15">
      <c r="A44" s="628" t="s">
        <v>270</v>
      </c>
      <c r="B44" s="629"/>
      <c r="C44" s="629"/>
      <c r="D44" s="629"/>
      <c r="E44" s="629"/>
      <c r="F44" s="630"/>
      <c r="G44" s="549" t="s">
        <v>145</v>
      </c>
      <c r="H44" s="367"/>
      <c r="I44" s="367"/>
      <c r="J44" s="367"/>
      <c r="K44" s="367"/>
      <c r="L44" s="367"/>
      <c r="M44" s="367"/>
      <c r="N44" s="367"/>
      <c r="O44" s="550"/>
      <c r="P44" s="615" t="s">
        <v>58</v>
      </c>
      <c r="Q44" s="367"/>
      <c r="R44" s="367"/>
      <c r="S44" s="367"/>
      <c r="T44" s="367"/>
      <c r="U44" s="367"/>
      <c r="V44" s="367"/>
      <c r="W44" s="367"/>
      <c r="X44" s="550"/>
      <c r="Y44" s="616"/>
      <c r="Z44" s="617"/>
      <c r="AA44" s="618"/>
      <c r="AB44" s="619" t="s">
        <v>11</v>
      </c>
      <c r="AC44" s="620"/>
      <c r="AD44" s="621"/>
      <c r="AE44" s="325" t="s">
        <v>308</v>
      </c>
      <c r="AF44" s="325"/>
      <c r="AG44" s="325"/>
      <c r="AH44" s="325"/>
      <c r="AI44" s="325" t="s">
        <v>330</v>
      </c>
      <c r="AJ44" s="325"/>
      <c r="AK44" s="325"/>
      <c r="AL44" s="325"/>
      <c r="AM44" s="325" t="s">
        <v>427</v>
      </c>
      <c r="AN44" s="325"/>
      <c r="AO44" s="325"/>
      <c r="AP44" s="325"/>
      <c r="AQ44" s="252" t="s">
        <v>184</v>
      </c>
      <c r="AR44" s="253"/>
      <c r="AS44" s="253"/>
      <c r="AT44" s="254"/>
      <c r="AU44" s="367" t="s">
        <v>133</v>
      </c>
      <c r="AV44" s="367"/>
      <c r="AW44" s="367"/>
      <c r="AX44" s="368"/>
      <c r="AY44">
        <f>COUNTA($G$46)</f>
        <v>0</v>
      </c>
    </row>
    <row r="45" spans="1:51" ht="18.75" hidden="1" customHeight="1" x14ac:dyDescent="0.15">
      <c r="A45" s="496"/>
      <c r="B45" s="497"/>
      <c r="C45" s="497"/>
      <c r="D45" s="497"/>
      <c r="E45" s="497"/>
      <c r="F45" s="498"/>
      <c r="G45" s="551"/>
      <c r="H45" s="365"/>
      <c r="I45" s="365"/>
      <c r="J45" s="365"/>
      <c r="K45" s="365"/>
      <c r="L45" s="365"/>
      <c r="M45" s="365"/>
      <c r="N45" s="365"/>
      <c r="O45" s="552"/>
      <c r="P45" s="564"/>
      <c r="Q45" s="365"/>
      <c r="R45" s="365"/>
      <c r="S45" s="365"/>
      <c r="T45" s="365"/>
      <c r="U45" s="365"/>
      <c r="V45" s="365"/>
      <c r="W45" s="365"/>
      <c r="X45" s="552"/>
      <c r="Y45" s="452"/>
      <c r="Z45" s="453"/>
      <c r="AA45" s="454"/>
      <c r="AB45" s="322"/>
      <c r="AC45" s="323"/>
      <c r="AD45" s="324"/>
      <c r="AE45" s="325"/>
      <c r="AF45" s="325"/>
      <c r="AG45" s="325"/>
      <c r="AH45" s="325"/>
      <c r="AI45" s="325"/>
      <c r="AJ45" s="325"/>
      <c r="AK45" s="325"/>
      <c r="AL45" s="325"/>
      <c r="AM45" s="325"/>
      <c r="AN45" s="325"/>
      <c r="AO45" s="325"/>
      <c r="AP45" s="325"/>
      <c r="AQ45" s="216"/>
      <c r="AR45" s="163"/>
      <c r="AS45" s="164" t="s">
        <v>185</v>
      </c>
      <c r="AT45" s="187"/>
      <c r="AU45" s="256"/>
      <c r="AV45" s="256"/>
      <c r="AW45" s="365" t="s">
        <v>175</v>
      </c>
      <c r="AX45" s="366"/>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9" t="s">
        <v>12</v>
      </c>
      <c r="Z46" s="533"/>
      <c r="AA46" s="534"/>
      <c r="AB46" s="535"/>
      <c r="AC46" s="535"/>
      <c r="AD46" s="535"/>
      <c r="AE46" s="348"/>
      <c r="AF46" s="348"/>
      <c r="AG46" s="348"/>
      <c r="AH46" s="348"/>
      <c r="AI46" s="348"/>
      <c r="AJ46" s="348"/>
      <c r="AK46" s="348"/>
      <c r="AL46" s="348"/>
      <c r="AM46" s="348"/>
      <c r="AN46" s="348"/>
      <c r="AO46" s="348"/>
      <c r="AP46" s="348"/>
      <c r="AQ46" s="151"/>
      <c r="AR46" s="152"/>
      <c r="AS46" s="152"/>
      <c r="AT46" s="153"/>
      <c r="AU46" s="354"/>
      <c r="AV46" s="354"/>
      <c r="AW46" s="354"/>
      <c r="AX46" s="355"/>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53"/>
      <c r="AF47" s="354"/>
      <c r="AG47" s="354"/>
      <c r="AH47" s="354"/>
      <c r="AI47" s="353"/>
      <c r="AJ47" s="354"/>
      <c r="AK47" s="354"/>
      <c r="AL47" s="354"/>
      <c r="AM47" s="353"/>
      <c r="AN47" s="354"/>
      <c r="AO47" s="354"/>
      <c r="AP47" s="354"/>
      <c r="AQ47" s="151"/>
      <c r="AR47" s="152"/>
      <c r="AS47" s="152"/>
      <c r="AT47" s="153"/>
      <c r="AU47" s="354"/>
      <c r="AV47" s="354"/>
      <c r="AW47" s="354"/>
      <c r="AX47" s="355"/>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53"/>
      <c r="AF48" s="354"/>
      <c r="AG48" s="354"/>
      <c r="AH48" s="354"/>
      <c r="AI48" s="353"/>
      <c r="AJ48" s="354"/>
      <c r="AK48" s="354"/>
      <c r="AL48" s="354"/>
      <c r="AM48" s="353"/>
      <c r="AN48" s="354"/>
      <c r="AO48" s="354"/>
      <c r="AP48" s="354"/>
      <c r="AQ48" s="151"/>
      <c r="AR48" s="152"/>
      <c r="AS48" s="152"/>
      <c r="AT48" s="153"/>
      <c r="AU48" s="354"/>
      <c r="AV48" s="354"/>
      <c r="AW48" s="354"/>
      <c r="AX48" s="355"/>
      <c r="AY48">
        <f t="shared" si="5"/>
        <v>0</v>
      </c>
    </row>
    <row r="49" spans="1:51" ht="23.25" hidden="1" customHeight="1" x14ac:dyDescent="0.15">
      <c r="A49" s="885" t="s">
        <v>298</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x14ac:dyDescent="0.15">
      <c r="A51" s="496" t="s">
        <v>270</v>
      </c>
      <c r="B51" s="497"/>
      <c r="C51" s="497"/>
      <c r="D51" s="497"/>
      <c r="E51" s="497"/>
      <c r="F51" s="498"/>
      <c r="G51" s="549" t="s">
        <v>145</v>
      </c>
      <c r="H51" s="367"/>
      <c r="I51" s="367"/>
      <c r="J51" s="367"/>
      <c r="K51" s="367"/>
      <c r="L51" s="367"/>
      <c r="M51" s="367"/>
      <c r="N51" s="367"/>
      <c r="O51" s="550"/>
      <c r="P51" s="615" t="s">
        <v>58</v>
      </c>
      <c r="Q51" s="367"/>
      <c r="R51" s="367"/>
      <c r="S51" s="367"/>
      <c r="T51" s="367"/>
      <c r="U51" s="367"/>
      <c r="V51" s="367"/>
      <c r="W51" s="367"/>
      <c r="X51" s="550"/>
      <c r="Y51" s="616"/>
      <c r="Z51" s="617"/>
      <c r="AA51" s="618"/>
      <c r="AB51" s="619" t="s">
        <v>11</v>
      </c>
      <c r="AC51" s="620"/>
      <c r="AD51" s="621"/>
      <c r="AE51" s="325" t="s">
        <v>308</v>
      </c>
      <c r="AF51" s="325"/>
      <c r="AG51" s="325"/>
      <c r="AH51" s="325"/>
      <c r="AI51" s="325" t="s">
        <v>330</v>
      </c>
      <c r="AJ51" s="325"/>
      <c r="AK51" s="325"/>
      <c r="AL51" s="325"/>
      <c r="AM51" s="325" t="s">
        <v>427</v>
      </c>
      <c r="AN51" s="325"/>
      <c r="AO51" s="325"/>
      <c r="AP51" s="325"/>
      <c r="AQ51" s="252" t="s">
        <v>184</v>
      </c>
      <c r="AR51" s="253"/>
      <c r="AS51" s="253"/>
      <c r="AT51" s="254"/>
      <c r="AU51" s="363" t="s">
        <v>133</v>
      </c>
      <c r="AV51" s="363"/>
      <c r="AW51" s="363"/>
      <c r="AX51" s="364"/>
      <c r="AY51">
        <f>COUNTA($G$53)</f>
        <v>0</v>
      </c>
    </row>
    <row r="52" spans="1:51" ht="18.75" hidden="1" customHeight="1" x14ac:dyDescent="0.15">
      <c r="A52" s="496"/>
      <c r="B52" s="497"/>
      <c r="C52" s="497"/>
      <c r="D52" s="497"/>
      <c r="E52" s="497"/>
      <c r="F52" s="498"/>
      <c r="G52" s="551"/>
      <c r="H52" s="365"/>
      <c r="I52" s="365"/>
      <c r="J52" s="365"/>
      <c r="K52" s="365"/>
      <c r="L52" s="365"/>
      <c r="M52" s="365"/>
      <c r="N52" s="365"/>
      <c r="O52" s="552"/>
      <c r="P52" s="564"/>
      <c r="Q52" s="365"/>
      <c r="R52" s="365"/>
      <c r="S52" s="365"/>
      <c r="T52" s="365"/>
      <c r="U52" s="365"/>
      <c r="V52" s="365"/>
      <c r="W52" s="365"/>
      <c r="X52" s="552"/>
      <c r="Y52" s="452"/>
      <c r="Z52" s="453"/>
      <c r="AA52" s="454"/>
      <c r="AB52" s="322"/>
      <c r="AC52" s="323"/>
      <c r="AD52" s="324"/>
      <c r="AE52" s="325"/>
      <c r="AF52" s="325"/>
      <c r="AG52" s="325"/>
      <c r="AH52" s="325"/>
      <c r="AI52" s="325"/>
      <c r="AJ52" s="325"/>
      <c r="AK52" s="325"/>
      <c r="AL52" s="325"/>
      <c r="AM52" s="325"/>
      <c r="AN52" s="325"/>
      <c r="AO52" s="325"/>
      <c r="AP52" s="325"/>
      <c r="AQ52" s="216"/>
      <c r="AR52" s="163"/>
      <c r="AS52" s="164" t="s">
        <v>185</v>
      </c>
      <c r="AT52" s="187"/>
      <c r="AU52" s="256"/>
      <c r="AV52" s="256"/>
      <c r="AW52" s="365" t="s">
        <v>175</v>
      </c>
      <c r="AX52" s="366"/>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9" t="s">
        <v>12</v>
      </c>
      <c r="Z53" s="533"/>
      <c r="AA53" s="534"/>
      <c r="AB53" s="535"/>
      <c r="AC53" s="535"/>
      <c r="AD53" s="535"/>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6"/>
        <v>0</v>
      </c>
    </row>
    <row r="56" spans="1:51" ht="23.25" hidden="1" customHeight="1" x14ac:dyDescent="0.15">
      <c r="A56" s="885" t="s">
        <v>298</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15">
      <c r="A58" s="496" t="s">
        <v>270</v>
      </c>
      <c r="B58" s="497"/>
      <c r="C58" s="497"/>
      <c r="D58" s="497"/>
      <c r="E58" s="497"/>
      <c r="F58" s="498"/>
      <c r="G58" s="549" t="s">
        <v>145</v>
      </c>
      <c r="H58" s="367"/>
      <c r="I58" s="367"/>
      <c r="J58" s="367"/>
      <c r="K58" s="367"/>
      <c r="L58" s="367"/>
      <c r="M58" s="367"/>
      <c r="N58" s="367"/>
      <c r="O58" s="550"/>
      <c r="P58" s="615" t="s">
        <v>58</v>
      </c>
      <c r="Q58" s="367"/>
      <c r="R58" s="367"/>
      <c r="S58" s="367"/>
      <c r="T58" s="367"/>
      <c r="U58" s="367"/>
      <c r="V58" s="367"/>
      <c r="W58" s="367"/>
      <c r="X58" s="550"/>
      <c r="Y58" s="616"/>
      <c r="Z58" s="617"/>
      <c r="AA58" s="618"/>
      <c r="AB58" s="619" t="s">
        <v>11</v>
      </c>
      <c r="AC58" s="620"/>
      <c r="AD58" s="621"/>
      <c r="AE58" s="325" t="s">
        <v>308</v>
      </c>
      <c r="AF58" s="325"/>
      <c r="AG58" s="325"/>
      <c r="AH58" s="325"/>
      <c r="AI58" s="325" t="s">
        <v>330</v>
      </c>
      <c r="AJ58" s="325"/>
      <c r="AK58" s="325"/>
      <c r="AL58" s="325"/>
      <c r="AM58" s="325" t="s">
        <v>427</v>
      </c>
      <c r="AN58" s="325"/>
      <c r="AO58" s="325"/>
      <c r="AP58" s="325"/>
      <c r="AQ58" s="252" t="s">
        <v>184</v>
      </c>
      <c r="AR58" s="253"/>
      <c r="AS58" s="253"/>
      <c r="AT58" s="254"/>
      <c r="AU58" s="363" t="s">
        <v>133</v>
      </c>
      <c r="AV58" s="363"/>
      <c r="AW58" s="363"/>
      <c r="AX58" s="364"/>
      <c r="AY58">
        <f>COUNTA($G$60)</f>
        <v>0</v>
      </c>
    </row>
    <row r="59" spans="1:51" ht="18.75" hidden="1" customHeight="1" x14ac:dyDescent="0.15">
      <c r="A59" s="496"/>
      <c r="B59" s="497"/>
      <c r="C59" s="497"/>
      <c r="D59" s="497"/>
      <c r="E59" s="497"/>
      <c r="F59" s="498"/>
      <c r="G59" s="551"/>
      <c r="H59" s="365"/>
      <c r="I59" s="365"/>
      <c r="J59" s="365"/>
      <c r="K59" s="365"/>
      <c r="L59" s="365"/>
      <c r="M59" s="365"/>
      <c r="N59" s="365"/>
      <c r="O59" s="552"/>
      <c r="P59" s="564"/>
      <c r="Q59" s="365"/>
      <c r="R59" s="365"/>
      <c r="S59" s="365"/>
      <c r="T59" s="365"/>
      <c r="U59" s="365"/>
      <c r="V59" s="365"/>
      <c r="W59" s="365"/>
      <c r="X59" s="552"/>
      <c r="Y59" s="452"/>
      <c r="Z59" s="453"/>
      <c r="AA59" s="454"/>
      <c r="AB59" s="322"/>
      <c r="AC59" s="323"/>
      <c r="AD59" s="324"/>
      <c r="AE59" s="325"/>
      <c r="AF59" s="325"/>
      <c r="AG59" s="325"/>
      <c r="AH59" s="325"/>
      <c r="AI59" s="325"/>
      <c r="AJ59" s="325"/>
      <c r="AK59" s="325"/>
      <c r="AL59" s="325"/>
      <c r="AM59" s="325"/>
      <c r="AN59" s="325"/>
      <c r="AO59" s="325"/>
      <c r="AP59" s="325"/>
      <c r="AQ59" s="216"/>
      <c r="AR59" s="163"/>
      <c r="AS59" s="164" t="s">
        <v>185</v>
      </c>
      <c r="AT59" s="187"/>
      <c r="AU59" s="256"/>
      <c r="AV59" s="256"/>
      <c r="AW59" s="365" t="s">
        <v>175</v>
      </c>
      <c r="AX59" s="366"/>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9" t="s">
        <v>12</v>
      </c>
      <c r="Z60" s="533"/>
      <c r="AA60" s="534"/>
      <c r="AB60" s="535"/>
      <c r="AC60" s="535"/>
      <c r="AD60" s="535"/>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7"/>
        <v>0</v>
      </c>
    </row>
    <row r="63" spans="1:51" ht="23.25" hidden="1" customHeight="1" x14ac:dyDescent="0.15">
      <c r="A63" s="885" t="s">
        <v>298</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15">
      <c r="A65" s="844" t="s">
        <v>271</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266</v>
      </c>
      <c r="X65" s="856"/>
      <c r="Y65" s="859"/>
      <c r="Z65" s="859"/>
      <c r="AA65" s="860"/>
      <c r="AB65" s="853" t="s">
        <v>11</v>
      </c>
      <c r="AC65" s="849"/>
      <c r="AD65" s="850"/>
      <c r="AE65" s="325" t="s">
        <v>308</v>
      </c>
      <c r="AF65" s="325"/>
      <c r="AG65" s="325"/>
      <c r="AH65" s="325"/>
      <c r="AI65" s="325" t="s">
        <v>330</v>
      </c>
      <c r="AJ65" s="325"/>
      <c r="AK65" s="325"/>
      <c r="AL65" s="325"/>
      <c r="AM65" s="325" t="s">
        <v>427</v>
      </c>
      <c r="AN65" s="325"/>
      <c r="AO65" s="325"/>
      <c r="AP65" s="325"/>
      <c r="AQ65" s="200" t="s">
        <v>184</v>
      </c>
      <c r="AR65" s="184"/>
      <c r="AS65" s="184"/>
      <c r="AT65" s="185"/>
      <c r="AU65" s="966" t="s">
        <v>133</v>
      </c>
      <c r="AV65" s="966"/>
      <c r="AW65" s="966"/>
      <c r="AX65" s="967"/>
      <c r="AY65">
        <f>COUNTA($H$67)</f>
        <v>0</v>
      </c>
    </row>
    <row r="66" spans="1:51"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5"/>
      <c r="AF66" s="325"/>
      <c r="AG66" s="325"/>
      <c r="AH66" s="325"/>
      <c r="AI66" s="325"/>
      <c r="AJ66" s="325"/>
      <c r="AK66" s="325"/>
      <c r="AL66" s="325"/>
      <c r="AM66" s="325"/>
      <c r="AN66" s="325"/>
      <c r="AO66" s="325"/>
      <c r="AP66" s="325"/>
      <c r="AQ66" s="216"/>
      <c r="AR66" s="163"/>
      <c r="AS66" s="164" t="s">
        <v>185</v>
      </c>
      <c r="AT66" s="187"/>
      <c r="AU66" s="256"/>
      <c r="AV66" s="256"/>
      <c r="AW66" s="851" t="s">
        <v>269</v>
      </c>
      <c r="AX66" s="968"/>
      <c r="AY66">
        <f>$AY$65</f>
        <v>0</v>
      </c>
    </row>
    <row r="67" spans="1:51" ht="23.25" hidden="1" customHeight="1" x14ac:dyDescent="0.15">
      <c r="A67" s="837"/>
      <c r="B67" s="838"/>
      <c r="C67" s="838"/>
      <c r="D67" s="838"/>
      <c r="E67" s="838"/>
      <c r="F67" s="839"/>
      <c r="G67" s="969" t="s">
        <v>186</v>
      </c>
      <c r="H67" s="952"/>
      <c r="I67" s="953"/>
      <c r="J67" s="953"/>
      <c r="K67" s="953"/>
      <c r="L67" s="953"/>
      <c r="M67" s="953"/>
      <c r="N67" s="953"/>
      <c r="O67" s="954"/>
      <c r="P67" s="952"/>
      <c r="Q67" s="953"/>
      <c r="R67" s="953"/>
      <c r="S67" s="953"/>
      <c r="T67" s="953"/>
      <c r="U67" s="953"/>
      <c r="V67" s="954"/>
      <c r="W67" s="958"/>
      <c r="X67" s="959"/>
      <c r="Y67" s="939" t="s">
        <v>12</v>
      </c>
      <c r="Z67" s="939"/>
      <c r="AA67" s="940"/>
      <c r="AB67" s="941" t="s">
        <v>288</v>
      </c>
      <c r="AC67" s="941"/>
      <c r="AD67" s="941"/>
      <c r="AE67" s="353"/>
      <c r="AF67" s="354"/>
      <c r="AG67" s="354"/>
      <c r="AH67" s="354"/>
      <c r="AI67" s="353"/>
      <c r="AJ67" s="354"/>
      <c r="AK67" s="354"/>
      <c r="AL67" s="354"/>
      <c r="AM67" s="353"/>
      <c r="AN67" s="354"/>
      <c r="AO67" s="354"/>
      <c r="AP67" s="354"/>
      <c r="AQ67" s="353"/>
      <c r="AR67" s="354"/>
      <c r="AS67" s="354"/>
      <c r="AT67" s="802"/>
      <c r="AU67" s="354"/>
      <c r="AV67" s="354"/>
      <c r="AW67" s="354"/>
      <c r="AX67" s="355"/>
      <c r="AY67">
        <f t="shared" ref="AY67:AY72" si="8">$AY$65</f>
        <v>0</v>
      </c>
    </row>
    <row r="68" spans="1:51" ht="23.25" hidden="1" customHeight="1" x14ac:dyDescent="0.15">
      <c r="A68" s="837"/>
      <c r="B68" s="838"/>
      <c r="C68" s="838"/>
      <c r="D68" s="838"/>
      <c r="E68" s="838"/>
      <c r="F68" s="839"/>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288</v>
      </c>
      <c r="AC68" s="964"/>
      <c r="AD68" s="964"/>
      <c r="AE68" s="353"/>
      <c r="AF68" s="354"/>
      <c r="AG68" s="354"/>
      <c r="AH68" s="354"/>
      <c r="AI68" s="353"/>
      <c r="AJ68" s="354"/>
      <c r="AK68" s="354"/>
      <c r="AL68" s="354"/>
      <c r="AM68" s="353"/>
      <c r="AN68" s="354"/>
      <c r="AO68" s="354"/>
      <c r="AP68" s="354"/>
      <c r="AQ68" s="353"/>
      <c r="AR68" s="354"/>
      <c r="AS68" s="354"/>
      <c r="AT68" s="802"/>
      <c r="AU68" s="354"/>
      <c r="AV68" s="354"/>
      <c r="AW68" s="354"/>
      <c r="AX68" s="355"/>
      <c r="AY68">
        <f t="shared" si="8"/>
        <v>0</v>
      </c>
    </row>
    <row r="69" spans="1:51" ht="23.25" hidden="1" customHeight="1" x14ac:dyDescent="0.15">
      <c r="A69" s="837"/>
      <c r="B69" s="838"/>
      <c r="C69" s="838"/>
      <c r="D69" s="838"/>
      <c r="E69" s="838"/>
      <c r="F69" s="839"/>
      <c r="G69" s="970"/>
      <c r="H69" s="955"/>
      <c r="I69" s="956"/>
      <c r="J69" s="956"/>
      <c r="K69" s="956"/>
      <c r="L69" s="956"/>
      <c r="M69" s="956"/>
      <c r="N69" s="956"/>
      <c r="O69" s="957"/>
      <c r="P69" s="955"/>
      <c r="Q69" s="956"/>
      <c r="R69" s="956"/>
      <c r="S69" s="956"/>
      <c r="T69" s="956"/>
      <c r="U69" s="956"/>
      <c r="V69" s="957"/>
      <c r="W69" s="962"/>
      <c r="X69" s="963"/>
      <c r="Y69" s="115" t="s">
        <v>13</v>
      </c>
      <c r="Z69" s="115"/>
      <c r="AA69" s="116"/>
      <c r="AB69" s="965" t="s">
        <v>289</v>
      </c>
      <c r="AC69" s="965"/>
      <c r="AD69" s="965"/>
      <c r="AE69" s="361"/>
      <c r="AF69" s="362"/>
      <c r="AG69" s="362"/>
      <c r="AH69" s="362"/>
      <c r="AI69" s="361"/>
      <c r="AJ69" s="362"/>
      <c r="AK69" s="362"/>
      <c r="AL69" s="362"/>
      <c r="AM69" s="361"/>
      <c r="AN69" s="362"/>
      <c r="AO69" s="362"/>
      <c r="AP69" s="362"/>
      <c r="AQ69" s="353"/>
      <c r="AR69" s="354"/>
      <c r="AS69" s="354"/>
      <c r="AT69" s="802"/>
      <c r="AU69" s="354"/>
      <c r="AV69" s="354"/>
      <c r="AW69" s="354"/>
      <c r="AX69" s="355"/>
      <c r="AY69">
        <f t="shared" si="8"/>
        <v>0</v>
      </c>
    </row>
    <row r="70" spans="1:51" ht="23.25" hidden="1" customHeight="1" x14ac:dyDescent="0.15">
      <c r="A70" s="837" t="s">
        <v>275</v>
      </c>
      <c r="B70" s="838"/>
      <c r="C70" s="838"/>
      <c r="D70" s="838"/>
      <c r="E70" s="838"/>
      <c r="F70" s="839"/>
      <c r="G70" s="929" t="s">
        <v>187</v>
      </c>
      <c r="H70" s="930"/>
      <c r="I70" s="930"/>
      <c r="J70" s="930"/>
      <c r="K70" s="930"/>
      <c r="L70" s="930"/>
      <c r="M70" s="930"/>
      <c r="N70" s="930"/>
      <c r="O70" s="930"/>
      <c r="P70" s="930"/>
      <c r="Q70" s="930"/>
      <c r="R70" s="930"/>
      <c r="S70" s="930"/>
      <c r="T70" s="930"/>
      <c r="U70" s="930"/>
      <c r="V70" s="930"/>
      <c r="W70" s="933" t="s">
        <v>287</v>
      </c>
      <c r="X70" s="934"/>
      <c r="Y70" s="939" t="s">
        <v>12</v>
      </c>
      <c r="Z70" s="939"/>
      <c r="AA70" s="940"/>
      <c r="AB70" s="941" t="s">
        <v>288</v>
      </c>
      <c r="AC70" s="941"/>
      <c r="AD70" s="941"/>
      <c r="AE70" s="353"/>
      <c r="AF70" s="354"/>
      <c r="AG70" s="354"/>
      <c r="AH70" s="354"/>
      <c r="AI70" s="353"/>
      <c r="AJ70" s="354"/>
      <c r="AK70" s="354"/>
      <c r="AL70" s="354"/>
      <c r="AM70" s="353"/>
      <c r="AN70" s="354"/>
      <c r="AO70" s="354"/>
      <c r="AP70" s="354"/>
      <c r="AQ70" s="353"/>
      <c r="AR70" s="354"/>
      <c r="AS70" s="354"/>
      <c r="AT70" s="802"/>
      <c r="AU70" s="354"/>
      <c r="AV70" s="354"/>
      <c r="AW70" s="354"/>
      <c r="AX70" s="355"/>
      <c r="AY70">
        <f t="shared" si="8"/>
        <v>0</v>
      </c>
    </row>
    <row r="71" spans="1:51" ht="23.25" hidden="1" customHeight="1" x14ac:dyDescent="0.15">
      <c r="A71" s="837"/>
      <c r="B71" s="838"/>
      <c r="C71" s="838"/>
      <c r="D71" s="838"/>
      <c r="E71" s="838"/>
      <c r="F71" s="839"/>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288</v>
      </c>
      <c r="AC71" s="964"/>
      <c r="AD71" s="964"/>
      <c r="AE71" s="353"/>
      <c r="AF71" s="354"/>
      <c r="AG71" s="354"/>
      <c r="AH71" s="354"/>
      <c r="AI71" s="353"/>
      <c r="AJ71" s="354"/>
      <c r="AK71" s="354"/>
      <c r="AL71" s="354"/>
      <c r="AM71" s="353"/>
      <c r="AN71" s="354"/>
      <c r="AO71" s="354"/>
      <c r="AP71" s="354"/>
      <c r="AQ71" s="353"/>
      <c r="AR71" s="354"/>
      <c r="AS71" s="354"/>
      <c r="AT71" s="802"/>
      <c r="AU71" s="354"/>
      <c r="AV71" s="354"/>
      <c r="AW71" s="354"/>
      <c r="AX71" s="355"/>
      <c r="AY71">
        <f t="shared" si="8"/>
        <v>0</v>
      </c>
    </row>
    <row r="72" spans="1:51" ht="23.25" hidden="1" customHeight="1" x14ac:dyDescent="0.15">
      <c r="A72" s="840"/>
      <c r="B72" s="841"/>
      <c r="C72" s="841"/>
      <c r="D72" s="841"/>
      <c r="E72" s="841"/>
      <c r="F72" s="842"/>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289</v>
      </c>
      <c r="AC72" s="965"/>
      <c r="AD72" s="965"/>
      <c r="AE72" s="361"/>
      <c r="AF72" s="362"/>
      <c r="AG72" s="362"/>
      <c r="AH72" s="362"/>
      <c r="AI72" s="361"/>
      <c r="AJ72" s="362"/>
      <c r="AK72" s="362"/>
      <c r="AL72" s="362"/>
      <c r="AM72" s="361"/>
      <c r="AN72" s="362"/>
      <c r="AO72" s="362"/>
      <c r="AP72" s="928"/>
      <c r="AQ72" s="353"/>
      <c r="AR72" s="354"/>
      <c r="AS72" s="354"/>
      <c r="AT72" s="802"/>
      <c r="AU72" s="354"/>
      <c r="AV72" s="354"/>
      <c r="AW72" s="354"/>
      <c r="AX72" s="355"/>
      <c r="AY72">
        <f t="shared" si="8"/>
        <v>0</v>
      </c>
    </row>
    <row r="73" spans="1:51" ht="18.75" hidden="1" customHeight="1" x14ac:dyDescent="0.15">
      <c r="A73" s="823" t="s">
        <v>271</v>
      </c>
      <c r="B73" s="824"/>
      <c r="C73" s="824"/>
      <c r="D73" s="824"/>
      <c r="E73" s="824"/>
      <c r="F73" s="825"/>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5" t="s">
        <v>308</v>
      </c>
      <c r="AF73" s="325"/>
      <c r="AG73" s="325"/>
      <c r="AH73" s="325"/>
      <c r="AI73" s="325" t="s">
        <v>330</v>
      </c>
      <c r="AJ73" s="325"/>
      <c r="AK73" s="325"/>
      <c r="AL73" s="325"/>
      <c r="AM73" s="325" t="s">
        <v>427</v>
      </c>
      <c r="AN73" s="325"/>
      <c r="AO73" s="325"/>
      <c r="AP73" s="325"/>
      <c r="AQ73" s="200" t="s">
        <v>184</v>
      </c>
      <c r="AR73" s="184"/>
      <c r="AS73" s="184"/>
      <c r="AT73" s="185"/>
      <c r="AU73" s="258" t="s">
        <v>133</v>
      </c>
      <c r="AV73" s="161"/>
      <c r="AW73" s="161"/>
      <c r="AX73" s="162"/>
      <c r="AY73">
        <f>COUNTA($H$75)</f>
        <v>0</v>
      </c>
    </row>
    <row r="74" spans="1:51" ht="18.75" hidden="1" customHeight="1" x14ac:dyDescent="0.15">
      <c r="A74" s="826"/>
      <c r="B74" s="827"/>
      <c r="C74" s="827"/>
      <c r="D74" s="827"/>
      <c r="E74" s="827"/>
      <c r="F74" s="828"/>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5"/>
      <c r="AF74" s="325"/>
      <c r="AG74" s="325"/>
      <c r="AH74" s="325"/>
      <c r="AI74" s="325"/>
      <c r="AJ74" s="325"/>
      <c r="AK74" s="325"/>
      <c r="AL74" s="325"/>
      <c r="AM74" s="325"/>
      <c r="AN74" s="325"/>
      <c r="AO74" s="325"/>
      <c r="AP74" s="325"/>
      <c r="AQ74" s="216"/>
      <c r="AR74" s="163"/>
      <c r="AS74" s="164" t="s">
        <v>185</v>
      </c>
      <c r="AT74" s="187"/>
      <c r="AU74" s="216"/>
      <c r="AV74" s="163"/>
      <c r="AW74" s="164" t="s">
        <v>175</v>
      </c>
      <c r="AX74" s="165"/>
      <c r="AY74">
        <f>$AY$73</f>
        <v>0</v>
      </c>
    </row>
    <row r="75" spans="1:51" ht="23.25" hidden="1" customHeight="1" x14ac:dyDescent="0.15">
      <c r="A75" s="826"/>
      <c r="B75" s="827"/>
      <c r="C75" s="827"/>
      <c r="D75" s="827"/>
      <c r="E75" s="827"/>
      <c r="F75" s="828"/>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9">$AY$73</f>
        <v>0</v>
      </c>
    </row>
    <row r="76" spans="1:51" ht="23.25" hidden="1" customHeight="1" x14ac:dyDescent="0.15">
      <c r="A76" s="826"/>
      <c r="B76" s="827"/>
      <c r="C76" s="827"/>
      <c r="D76" s="827"/>
      <c r="E76" s="827"/>
      <c r="F76" s="828"/>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9"/>
        <v>0</v>
      </c>
    </row>
    <row r="77" spans="1:51" ht="23.25" hidden="1" customHeight="1" x14ac:dyDescent="0.15">
      <c r="A77" s="826"/>
      <c r="B77" s="827"/>
      <c r="C77" s="827"/>
      <c r="D77" s="827"/>
      <c r="E77" s="827"/>
      <c r="F77" s="828"/>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9"/>
        <v>0</v>
      </c>
    </row>
    <row r="78" spans="1:51" ht="69.75" hidden="1" customHeight="1" x14ac:dyDescent="0.15">
      <c r="A78" s="900" t="s">
        <v>301</v>
      </c>
      <c r="B78" s="901"/>
      <c r="C78" s="901"/>
      <c r="D78" s="901"/>
      <c r="E78" s="898" t="s">
        <v>249</v>
      </c>
      <c r="F78" s="899"/>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t="s">
        <v>263</v>
      </c>
      <c r="AS79" s="111"/>
      <c r="AT79" s="112"/>
      <c r="AU79" s="112"/>
      <c r="AV79" s="112"/>
      <c r="AW79" s="112"/>
      <c r="AX79" s="113"/>
      <c r="AY79">
        <f>COUNTIF($AR$79,"☑")</f>
        <v>0</v>
      </c>
    </row>
    <row r="80" spans="1:51" ht="18.75" customHeight="1" x14ac:dyDescent="0.15">
      <c r="A80" s="503" t="s">
        <v>146</v>
      </c>
      <c r="B80" s="832" t="s">
        <v>262</v>
      </c>
      <c r="C80" s="833"/>
      <c r="D80" s="833"/>
      <c r="E80" s="833"/>
      <c r="F80" s="834"/>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618</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8"/>
      <c r="AY80">
        <f>COUNTA($G$82)</f>
        <v>1</v>
      </c>
    </row>
    <row r="81" spans="1:60" ht="22.5" customHeight="1" x14ac:dyDescent="0.15">
      <c r="A81" s="504"/>
      <c r="B81" s="835"/>
      <c r="C81" s="536"/>
      <c r="D81" s="536"/>
      <c r="E81" s="536"/>
      <c r="F81" s="537"/>
      <c r="G81" s="365"/>
      <c r="H81" s="365"/>
      <c r="I81" s="365"/>
      <c r="J81" s="365"/>
      <c r="K81" s="365"/>
      <c r="L81" s="365"/>
      <c r="M81" s="365"/>
      <c r="N81" s="365"/>
      <c r="O81" s="365"/>
      <c r="P81" s="365"/>
      <c r="Q81" s="365"/>
      <c r="R81" s="365"/>
      <c r="S81" s="365"/>
      <c r="T81" s="365"/>
      <c r="U81" s="365"/>
      <c r="V81" s="365"/>
      <c r="W81" s="365"/>
      <c r="X81" s="365"/>
      <c r="Y81" s="365"/>
      <c r="Z81" s="365"/>
      <c r="AA81" s="552"/>
      <c r="AB81" s="564"/>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1</v>
      </c>
    </row>
    <row r="82" spans="1:60" ht="22.5" customHeight="1" x14ac:dyDescent="0.15">
      <c r="A82" s="504"/>
      <c r="B82" s="835"/>
      <c r="C82" s="536"/>
      <c r="D82" s="536"/>
      <c r="E82" s="536"/>
      <c r="F82" s="537"/>
      <c r="G82" s="485" t="s">
        <v>640</v>
      </c>
      <c r="H82" s="485"/>
      <c r="I82" s="485"/>
      <c r="J82" s="485"/>
      <c r="K82" s="485"/>
      <c r="L82" s="485"/>
      <c r="M82" s="485"/>
      <c r="N82" s="485"/>
      <c r="O82" s="485"/>
      <c r="P82" s="485"/>
      <c r="Q82" s="485"/>
      <c r="R82" s="485"/>
      <c r="S82" s="485"/>
      <c r="T82" s="485"/>
      <c r="U82" s="485"/>
      <c r="V82" s="485"/>
      <c r="W82" s="485"/>
      <c r="X82" s="485"/>
      <c r="Y82" s="485"/>
      <c r="Z82" s="485"/>
      <c r="AA82" s="736"/>
      <c r="AB82" s="484" t="s">
        <v>685</v>
      </c>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1</v>
      </c>
    </row>
    <row r="83" spans="1:60" ht="46.5" customHeight="1" x14ac:dyDescent="0.15">
      <c r="A83" s="504"/>
      <c r="B83" s="835"/>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1</v>
      </c>
    </row>
    <row r="84" spans="1:60" ht="90.75" customHeight="1" x14ac:dyDescent="0.15">
      <c r="A84" s="504"/>
      <c r="B84" s="836"/>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c r="AY84">
        <f t="shared" si="10"/>
        <v>1</v>
      </c>
    </row>
    <row r="85" spans="1:60" ht="18.75"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5" t="s">
        <v>308</v>
      </c>
      <c r="AF85" s="325"/>
      <c r="AG85" s="325"/>
      <c r="AH85" s="325"/>
      <c r="AI85" s="325" t="s">
        <v>330</v>
      </c>
      <c r="AJ85" s="325"/>
      <c r="AK85" s="325"/>
      <c r="AL85" s="325"/>
      <c r="AM85" s="325" t="s">
        <v>427</v>
      </c>
      <c r="AN85" s="325"/>
      <c r="AO85" s="325"/>
      <c r="AP85" s="325"/>
      <c r="AQ85" s="200" t="s">
        <v>184</v>
      </c>
      <c r="AR85" s="184"/>
      <c r="AS85" s="184"/>
      <c r="AT85" s="185"/>
      <c r="AU85" s="359" t="s">
        <v>133</v>
      </c>
      <c r="AV85" s="359"/>
      <c r="AW85" s="359"/>
      <c r="AX85" s="360"/>
      <c r="AY85">
        <f t="shared" si="10"/>
        <v>1</v>
      </c>
      <c r="AZ85" s="10"/>
      <c r="BA85" s="10"/>
      <c r="BB85" s="10"/>
      <c r="BC85" s="10"/>
    </row>
    <row r="86" spans="1:60" ht="18.75" customHeight="1" x14ac:dyDescent="0.15">
      <c r="A86" s="504"/>
      <c r="B86" s="536"/>
      <c r="C86" s="536"/>
      <c r="D86" s="536"/>
      <c r="E86" s="536"/>
      <c r="F86" s="537"/>
      <c r="G86" s="551"/>
      <c r="H86" s="365"/>
      <c r="I86" s="365"/>
      <c r="J86" s="365"/>
      <c r="K86" s="365"/>
      <c r="L86" s="365"/>
      <c r="M86" s="365"/>
      <c r="N86" s="365"/>
      <c r="O86" s="552"/>
      <c r="P86" s="564"/>
      <c r="Q86" s="365"/>
      <c r="R86" s="365"/>
      <c r="S86" s="365"/>
      <c r="T86" s="365"/>
      <c r="U86" s="365"/>
      <c r="V86" s="365"/>
      <c r="W86" s="365"/>
      <c r="X86" s="552"/>
      <c r="Y86" s="188"/>
      <c r="Z86" s="189"/>
      <c r="AA86" s="190"/>
      <c r="AB86" s="322"/>
      <c r="AC86" s="323"/>
      <c r="AD86" s="324"/>
      <c r="AE86" s="325"/>
      <c r="AF86" s="325"/>
      <c r="AG86" s="325"/>
      <c r="AH86" s="325"/>
      <c r="AI86" s="325"/>
      <c r="AJ86" s="325"/>
      <c r="AK86" s="325"/>
      <c r="AL86" s="325"/>
      <c r="AM86" s="325"/>
      <c r="AN86" s="325"/>
      <c r="AO86" s="325"/>
      <c r="AP86" s="325"/>
      <c r="AQ86" s="255" t="s">
        <v>635</v>
      </c>
      <c r="AR86" s="256"/>
      <c r="AS86" s="164" t="s">
        <v>185</v>
      </c>
      <c r="AT86" s="187"/>
      <c r="AU86" s="256">
        <v>3</v>
      </c>
      <c r="AV86" s="256"/>
      <c r="AW86" s="365" t="s">
        <v>175</v>
      </c>
      <c r="AX86" s="366"/>
      <c r="AY86">
        <f t="shared" si="10"/>
        <v>1</v>
      </c>
      <c r="AZ86" s="10"/>
      <c r="BA86" s="10"/>
      <c r="BB86" s="10"/>
      <c r="BC86" s="10"/>
      <c r="BD86" s="10"/>
      <c r="BE86" s="10"/>
      <c r="BF86" s="10"/>
      <c r="BG86" s="10"/>
      <c r="BH86" s="10"/>
    </row>
    <row r="87" spans="1:60" ht="23.25" customHeight="1" x14ac:dyDescent="0.15">
      <c r="A87" s="504"/>
      <c r="B87" s="536"/>
      <c r="C87" s="536"/>
      <c r="D87" s="536"/>
      <c r="E87" s="536"/>
      <c r="F87" s="537"/>
      <c r="G87" s="217" t="s">
        <v>641</v>
      </c>
      <c r="H87" s="176"/>
      <c r="I87" s="176"/>
      <c r="J87" s="176"/>
      <c r="K87" s="176"/>
      <c r="L87" s="176"/>
      <c r="M87" s="176"/>
      <c r="N87" s="176"/>
      <c r="O87" s="218"/>
      <c r="P87" s="176" t="s">
        <v>642</v>
      </c>
      <c r="Q87" s="783"/>
      <c r="R87" s="783"/>
      <c r="S87" s="783"/>
      <c r="T87" s="783"/>
      <c r="U87" s="783"/>
      <c r="V87" s="783"/>
      <c r="W87" s="783"/>
      <c r="X87" s="784"/>
      <c r="Y87" s="739" t="s">
        <v>61</v>
      </c>
      <c r="Z87" s="740"/>
      <c r="AA87" s="741"/>
      <c r="AB87" s="535" t="s">
        <v>643</v>
      </c>
      <c r="AC87" s="535"/>
      <c r="AD87" s="535"/>
      <c r="AE87" s="353" t="s">
        <v>635</v>
      </c>
      <c r="AF87" s="354"/>
      <c r="AG87" s="354"/>
      <c r="AH87" s="354"/>
      <c r="AI87" s="353" t="s">
        <v>635</v>
      </c>
      <c r="AJ87" s="354"/>
      <c r="AK87" s="354"/>
      <c r="AL87" s="354"/>
      <c r="AM87" s="353">
        <v>88506</v>
      </c>
      <c r="AN87" s="354"/>
      <c r="AO87" s="354"/>
      <c r="AP87" s="354"/>
      <c r="AQ87" s="151" t="s">
        <v>635</v>
      </c>
      <c r="AR87" s="152"/>
      <c r="AS87" s="152"/>
      <c r="AT87" s="153"/>
      <c r="AU87" s="354" t="s">
        <v>635</v>
      </c>
      <c r="AV87" s="354"/>
      <c r="AW87" s="354"/>
      <c r="AX87" s="355"/>
      <c r="AY87">
        <f t="shared" si="10"/>
        <v>1</v>
      </c>
    </row>
    <row r="88" spans="1:60" ht="23.25" customHeight="1" x14ac:dyDescent="0.15">
      <c r="A88" s="504"/>
      <c r="B88" s="536"/>
      <c r="C88" s="536"/>
      <c r="D88" s="536"/>
      <c r="E88" s="536"/>
      <c r="F88" s="537"/>
      <c r="G88" s="219"/>
      <c r="H88" s="220"/>
      <c r="I88" s="220"/>
      <c r="J88" s="220"/>
      <c r="K88" s="220"/>
      <c r="L88" s="220"/>
      <c r="M88" s="220"/>
      <c r="N88" s="220"/>
      <c r="O88" s="221"/>
      <c r="P88" s="785"/>
      <c r="Q88" s="785"/>
      <c r="R88" s="785"/>
      <c r="S88" s="785"/>
      <c r="T88" s="785"/>
      <c r="U88" s="785"/>
      <c r="V88" s="785"/>
      <c r="W88" s="785"/>
      <c r="X88" s="786"/>
      <c r="Y88" s="716" t="s">
        <v>53</v>
      </c>
      <c r="Z88" s="717"/>
      <c r="AA88" s="718"/>
      <c r="AB88" s="506" t="s">
        <v>643</v>
      </c>
      <c r="AC88" s="506"/>
      <c r="AD88" s="506"/>
      <c r="AE88" s="353" t="s">
        <v>635</v>
      </c>
      <c r="AF88" s="354"/>
      <c r="AG88" s="354"/>
      <c r="AH88" s="354"/>
      <c r="AI88" s="353" t="s">
        <v>635</v>
      </c>
      <c r="AJ88" s="354"/>
      <c r="AK88" s="354"/>
      <c r="AL88" s="354"/>
      <c r="AM88" s="353" t="s">
        <v>679</v>
      </c>
      <c r="AN88" s="354"/>
      <c r="AO88" s="354"/>
      <c r="AP88" s="354"/>
      <c r="AQ88" s="151" t="s">
        <v>635</v>
      </c>
      <c r="AR88" s="152"/>
      <c r="AS88" s="152"/>
      <c r="AT88" s="153"/>
      <c r="AU88" s="354">
        <v>63503</v>
      </c>
      <c r="AV88" s="354"/>
      <c r="AW88" s="354"/>
      <c r="AX88" s="355"/>
      <c r="AY88">
        <f t="shared" si="10"/>
        <v>1</v>
      </c>
      <c r="AZ88" s="10"/>
      <c r="BA88" s="10"/>
      <c r="BB88" s="10"/>
      <c r="BC88" s="10"/>
    </row>
    <row r="89" spans="1:60" ht="23.25" customHeight="1" thickBot="1" x14ac:dyDescent="0.2">
      <c r="A89" s="504"/>
      <c r="B89" s="538"/>
      <c r="C89" s="538"/>
      <c r="D89" s="538"/>
      <c r="E89" s="538"/>
      <c r="F89" s="539"/>
      <c r="G89" s="222"/>
      <c r="H89" s="179"/>
      <c r="I89" s="179"/>
      <c r="J89" s="179"/>
      <c r="K89" s="179"/>
      <c r="L89" s="179"/>
      <c r="M89" s="179"/>
      <c r="N89" s="179"/>
      <c r="O89" s="223"/>
      <c r="P89" s="787"/>
      <c r="Q89" s="787"/>
      <c r="R89" s="787"/>
      <c r="S89" s="787"/>
      <c r="T89" s="787"/>
      <c r="U89" s="787"/>
      <c r="V89" s="787"/>
      <c r="W89" s="787"/>
      <c r="X89" s="788"/>
      <c r="Y89" s="716" t="s">
        <v>13</v>
      </c>
      <c r="Z89" s="717"/>
      <c r="AA89" s="718"/>
      <c r="AB89" s="445" t="s">
        <v>14</v>
      </c>
      <c r="AC89" s="445"/>
      <c r="AD89" s="445"/>
      <c r="AE89" s="361" t="s">
        <v>635</v>
      </c>
      <c r="AF89" s="362"/>
      <c r="AG89" s="362"/>
      <c r="AH89" s="362"/>
      <c r="AI89" s="361" t="s">
        <v>635</v>
      </c>
      <c r="AJ89" s="362"/>
      <c r="AK89" s="362"/>
      <c r="AL89" s="362"/>
      <c r="AM89" s="361" t="s">
        <v>679</v>
      </c>
      <c r="AN89" s="362"/>
      <c r="AO89" s="362"/>
      <c r="AP89" s="362"/>
      <c r="AQ89" s="151" t="s">
        <v>635</v>
      </c>
      <c r="AR89" s="152"/>
      <c r="AS89" s="152"/>
      <c r="AT89" s="153"/>
      <c r="AU89" s="354" t="s">
        <v>635</v>
      </c>
      <c r="AV89" s="354"/>
      <c r="AW89" s="354"/>
      <c r="AX89" s="355"/>
      <c r="AY89">
        <f t="shared" si="10"/>
        <v>1</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5" t="s">
        <v>308</v>
      </c>
      <c r="AF90" s="325"/>
      <c r="AG90" s="325"/>
      <c r="AH90" s="325"/>
      <c r="AI90" s="325" t="s">
        <v>330</v>
      </c>
      <c r="AJ90" s="325"/>
      <c r="AK90" s="325"/>
      <c r="AL90" s="325"/>
      <c r="AM90" s="325" t="s">
        <v>427</v>
      </c>
      <c r="AN90" s="325"/>
      <c r="AO90" s="325"/>
      <c r="AP90" s="325"/>
      <c r="AQ90" s="200" t="s">
        <v>184</v>
      </c>
      <c r="AR90" s="184"/>
      <c r="AS90" s="184"/>
      <c r="AT90" s="185"/>
      <c r="AU90" s="359" t="s">
        <v>133</v>
      </c>
      <c r="AV90" s="359"/>
      <c r="AW90" s="359"/>
      <c r="AX90" s="360"/>
      <c r="AY90">
        <f>COUNTA($G$92)</f>
        <v>0</v>
      </c>
    </row>
    <row r="91" spans="1:60" ht="18.75" hidden="1" customHeight="1" x14ac:dyDescent="0.15">
      <c r="A91" s="504"/>
      <c r="B91" s="536"/>
      <c r="C91" s="536"/>
      <c r="D91" s="536"/>
      <c r="E91" s="536"/>
      <c r="F91" s="537"/>
      <c r="G91" s="551"/>
      <c r="H91" s="365"/>
      <c r="I91" s="365"/>
      <c r="J91" s="365"/>
      <c r="K91" s="365"/>
      <c r="L91" s="365"/>
      <c r="M91" s="365"/>
      <c r="N91" s="365"/>
      <c r="O91" s="552"/>
      <c r="P91" s="564"/>
      <c r="Q91" s="365"/>
      <c r="R91" s="365"/>
      <c r="S91" s="365"/>
      <c r="T91" s="365"/>
      <c r="U91" s="365"/>
      <c r="V91" s="365"/>
      <c r="W91" s="365"/>
      <c r="X91" s="552"/>
      <c r="Y91" s="188"/>
      <c r="Z91" s="189"/>
      <c r="AA91" s="190"/>
      <c r="AB91" s="322"/>
      <c r="AC91" s="323"/>
      <c r="AD91" s="324"/>
      <c r="AE91" s="325"/>
      <c r="AF91" s="325"/>
      <c r="AG91" s="325"/>
      <c r="AH91" s="325"/>
      <c r="AI91" s="325"/>
      <c r="AJ91" s="325"/>
      <c r="AK91" s="325"/>
      <c r="AL91" s="325"/>
      <c r="AM91" s="325"/>
      <c r="AN91" s="325"/>
      <c r="AO91" s="325"/>
      <c r="AP91" s="325"/>
      <c r="AQ91" s="255"/>
      <c r="AR91" s="256"/>
      <c r="AS91" s="164" t="s">
        <v>185</v>
      </c>
      <c r="AT91" s="187"/>
      <c r="AU91" s="256"/>
      <c r="AV91" s="256"/>
      <c r="AW91" s="365" t="s">
        <v>175</v>
      </c>
      <c r="AX91" s="366"/>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3"/>
      <c r="R92" s="783"/>
      <c r="S92" s="783"/>
      <c r="T92" s="783"/>
      <c r="U92" s="783"/>
      <c r="V92" s="783"/>
      <c r="W92" s="783"/>
      <c r="X92" s="784"/>
      <c r="Y92" s="739" t="s">
        <v>61</v>
      </c>
      <c r="Z92" s="740"/>
      <c r="AA92" s="741"/>
      <c r="AB92" s="535"/>
      <c r="AC92" s="535"/>
      <c r="AD92" s="535"/>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5"/>
      <c r="Q93" s="785"/>
      <c r="R93" s="785"/>
      <c r="S93" s="785"/>
      <c r="T93" s="785"/>
      <c r="U93" s="785"/>
      <c r="V93" s="785"/>
      <c r="W93" s="785"/>
      <c r="X93" s="786"/>
      <c r="Y93" s="716" t="s">
        <v>53</v>
      </c>
      <c r="Z93" s="717"/>
      <c r="AA93" s="718"/>
      <c r="AB93" s="506"/>
      <c r="AC93" s="506"/>
      <c r="AD93" s="506"/>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787"/>
      <c r="Q94" s="787"/>
      <c r="R94" s="787"/>
      <c r="S94" s="787"/>
      <c r="T94" s="787"/>
      <c r="U94" s="787"/>
      <c r="V94" s="787"/>
      <c r="W94" s="787"/>
      <c r="X94" s="788"/>
      <c r="Y94" s="716" t="s">
        <v>13</v>
      </c>
      <c r="Z94" s="717"/>
      <c r="AA94" s="718"/>
      <c r="AB94" s="445" t="s">
        <v>14</v>
      </c>
      <c r="AC94" s="445"/>
      <c r="AD94" s="445"/>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5" t="s">
        <v>308</v>
      </c>
      <c r="AF95" s="325"/>
      <c r="AG95" s="325"/>
      <c r="AH95" s="325"/>
      <c r="AI95" s="325" t="s">
        <v>330</v>
      </c>
      <c r="AJ95" s="325"/>
      <c r="AK95" s="325"/>
      <c r="AL95" s="325"/>
      <c r="AM95" s="325" t="s">
        <v>427</v>
      </c>
      <c r="AN95" s="325"/>
      <c r="AO95" s="325"/>
      <c r="AP95" s="325"/>
      <c r="AQ95" s="200" t="s">
        <v>184</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5"/>
      <c r="I96" s="365"/>
      <c r="J96" s="365"/>
      <c r="K96" s="365"/>
      <c r="L96" s="365"/>
      <c r="M96" s="365"/>
      <c r="N96" s="365"/>
      <c r="O96" s="552"/>
      <c r="P96" s="564"/>
      <c r="Q96" s="365"/>
      <c r="R96" s="365"/>
      <c r="S96" s="365"/>
      <c r="T96" s="365"/>
      <c r="U96" s="365"/>
      <c r="V96" s="365"/>
      <c r="W96" s="365"/>
      <c r="X96" s="552"/>
      <c r="Y96" s="188"/>
      <c r="Z96" s="189"/>
      <c r="AA96" s="190"/>
      <c r="AB96" s="322"/>
      <c r="AC96" s="323"/>
      <c r="AD96" s="324"/>
      <c r="AE96" s="325"/>
      <c r="AF96" s="325"/>
      <c r="AG96" s="325"/>
      <c r="AH96" s="325"/>
      <c r="AI96" s="325"/>
      <c r="AJ96" s="325"/>
      <c r="AK96" s="325"/>
      <c r="AL96" s="325"/>
      <c r="AM96" s="325"/>
      <c r="AN96" s="325"/>
      <c r="AO96" s="325"/>
      <c r="AP96" s="325"/>
      <c r="AQ96" s="255"/>
      <c r="AR96" s="256"/>
      <c r="AS96" s="164" t="s">
        <v>185</v>
      </c>
      <c r="AT96" s="187"/>
      <c r="AU96" s="256"/>
      <c r="AV96" s="256"/>
      <c r="AW96" s="365" t="s">
        <v>175</v>
      </c>
      <c r="AX96" s="366"/>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3"/>
      <c r="R97" s="783"/>
      <c r="S97" s="783"/>
      <c r="T97" s="783"/>
      <c r="U97" s="783"/>
      <c r="V97" s="783"/>
      <c r="W97" s="783"/>
      <c r="X97" s="784"/>
      <c r="Y97" s="739" t="s">
        <v>61</v>
      </c>
      <c r="Z97" s="740"/>
      <c r="AA97" s="741"/>
      <c r="AB97" s="393"/>
      <c r="AC97" s="394"/>
      <c r="AD97" s="395"/>
      <c r="AE97" s="353"/>
      <c r="AF97" s="354"/>
      <c r="AG97" s="354"/>
      <c r="AH97" s="802"/>
      <c r="AI97" s="353"/>
      <c r="AJ97" s="354"/>
      <c r="AK97" s="354"/>
      <c r="AL97" s="802"/>
      <c r="AM97" s="353"/>
      <c r="AN97" s="354"/>
      <c r="AO97" s="354"/>
      <c r="AP97" s="354"/>
      <c r="AQ97" s="151"/>
      <c r="AR97" s="152"/>
      <c r="AS97" s="152"/>
      <c r="AT97" s="153"/>
      <c r="AU97" s="354"/>
      <c r="AV97" s="354"/>
      <c r="AW97" s="354"/>
      <c r="AX97" s="355"/>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53"/>
      <c r="AF98" s="354"/>
      <c r="AG98" s="354"/>
      <c r="AH98" s="802"/>
      <c r="AI98" s="353"/>
      <c r="AJ98" s="354"/>
      <c r="AK98" s="354"/>
      <c r="AL98" s="802"/>
      <c r="AM98" s="353"/>
      <c r="AN98" s="354"/>
      <c r="AO98" s="354"/>
      <c r="AP98" s="354"/>
      <c r="AQ98" s="151"/>
      <c r="AR98" s="152"/>
      <c r="AS98" s="152"/>
      <c r="AT98" s="153"/>
      <c r="AU98" s="354"/>
      <c r="AV98" s="354"/>
      <c r="AW98" s="354"/>
      <c r="AX98" s="355"/>
      <c r="AY98">
        <f t="shared" si="12"/>
        <v>0</v>
      </c>
      <c r="AZ98" s="10"/>
      <c r="BA98" s="10"/>
      <c r="BB98" s="10"/>
      <c r="BC98" s="10"/>
      <c r="BD98" s="10"/>
      <c r="BE98" s="10"/>
      <c r="BF98" s="10"/>
      <c r="BG98" s="10"/>
      <c r="BH98" s="10"/>
    </row>
    <row r="99" spans="1:60" ht="23.25" hidden="1" customHeight="1" thickBot="1" x14ac:dyDescent="0.2">
      <c r="A99" s="505"/>
      <c r="B99" s="866"/>
      <c r="C99" s="866"/>
      <c r="D99" s="866"/>
      <c r="E99" s="866"/>
      <c r="F99" s="867"/>
      <c r="G99" s="789"/>
      <c r="H99" s="233"/>
      <c r="I99" s="233"/>
      <c r="J99" s="233"/>
      <c r="K99" s="233"/>
      <c r="L99" s="233"/>
      <c r="M99" s="233"/>
      <c r="N99" s="233"/>
      <c r="O99" s="790"/>
      <c r="P99" s="829"/>
      <c r="Q99" s="829"/>
      <c r="R99" s="829"/>
      <c r="S99" s="829"/>
      <c r="T99" s="829"/>
      <c r="U99" s="829"/>
      <c r="V99" s="829"/>
      <c r="W99" s="829"/>
      <c r="X99" s="830"/>
      <c r="Y99" s="464" t="s">
        <v>13</v>
      </c>
      <c r="Z99" s="465"/>
      <c r="AA99" s="466"/>
      <c r="AB99" s="446" t="s">
        <v>14</v>
      </c>
      <c r="AC99" s="447"/>
      <c r="AD99" s="448"/>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31.5" customHeight="1" x14ac:dyDescent="0.15">
      <c r="A100" s="818" t="s">
        <v>272</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49"/>
      <c r="Z100" s="450"/>
      <c r="AA100" s="451"/>
      <c r="AB100" s="843" t="s">
        <v>11</v>
      </c>
      <c r="AC100" s="843"/>
      <c r="AD100" s="843"/>
      <c r="AE100" s="809" t="s">
        <v>308</v>
      </c>
      <c r="AF100" s="810"/>
      <c r="AG100" s="810"/>
      <c r="AH100" s="811"/>
      <c r="AI100" s="809" t="s">
        <v>330</v>
      </c>
      <c r="AJ100" s="810"/>
      <c r="AK100" s="810"/>
      <c r="AL100" s="811"/>
      <c r="AM100" s="809" t="s">
        <v>427</v>
      </c>
      <c r="AN100" s="810"/>
      <c r="AO100" s="810"/>
      <c r="AP100" s="811"/>
      <c r="AQ100" s="916" t="s">
        <v>335</v>
      </c>
      <c r="AR100" s="917"/>
      <c r="AS100" s="917"/>
      <c r="AT100" s="918"/>
      <c r="AU100" s="916" t="s">
        <v>459</v>
      </c>
      <c r="AV100" s="917"/>
      <c r="AW100" s="917"/>
      <c r="AX100" s="919"/>
    </row>
    <row r="101" spans="1:60" ht="23.25" customHeight="1" x14ac:dyDescent="0.15">
      <c r="A101" s="475"/>
      <c r="B101" s="476"/>
      <c r="C101" s="476"/>
      <c r="D101" s="476"/>
      <c r="E101" s="476"/>
      <c r="F101" s="477"/>
      <c r="G101" s="176" t="s">
        <v>664</v>
      </c>
      <c r="H101" s="176"/>
      <c r="I101" s="176"/>
      <c r="J101" s="176"/>
      <c r="K101" s="176"/>
      <c r="L101" s="176"/>
      <c r="M101" s="176"/>
      <c r="N101" s="176"/>
      <c r="O101" s="176"/>
      <c r="P101" s="176"/>
      <c r="Q101" s="176"/>
      <c r="R101" s="176"/>
      <c r="S101" s="176"/>
      <c r="T101" s="176"/>
      <c r="U101" s="176"/>
      <c r="V101" s="176"/>
      <c r="W101" s="176"/>
      <c r="X101" s="218"/>
      <c r="Y101" s="798" t="s">
        <v>54</v>
      </c>
      <c r="Z101" s="702"/>
      <c r="AA101" s="703"/>
      <c r="AB101" s="535" t="s">
        <v>665</v>
      </c>
      <c r="AC101" s="535"/>
      <c r="AD101" s="535"/>
      <c r="AE101" s="353" t="s">
        <v>635</v>
      </c>
      <c r="AF101" s="354"/>
      <c r="AG101" s="354"/>
      <c r="AH101" s="354"/>
      <c r="AI101" s="353" t="s">
        <v>635</v>
      </c>
      <c r="AJ101" s="354"/>
      <c r="AK101" s="354"/>
      <c r="AL101" s="354"/>
      <c r="AM101" s="348">
        <v>1138640</v>
      </c>
      <c r="AN101" s="348"/>
      <c r="AO101" s="348"/>
      <c r="AP101" s="348"/>
      <c r="AQ101" s="348" t="s">
        <v>635</v>
      </c>
      <c r="AR101" s="348"/>
      <c r="AS101" s="348"/>
      <c r="AT101" s="348"/>
      <c r="AU101" s="353" t="s">
        <v>635</v>
      </c>
      <c r="AV101" s="354"/>
      <c r="AW101" s="354"/>
      <c r="AX101" s="355"/>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30"/>
      <c r="AA102" s="331"/>
      <c r="AB102" s="535" t="s">
        <v>665</v>
      </c>
      <c r="AC102" s="535"/>
      <c r="AD102" s="535"/>
      <c r="AE102" s="353" t="s">
        <v>635</v>
      </c>
      <c r="AF102" s="354"/>
      <c r="AG102" s="354"/>
      <c r="AH102" s="354"/>
      <c r="AI102" s="353" t="s">
        <v>635</v>
      </c>
      <c r="AJ102" s="354"/>
      <c r="AK102" s="354"/>
      <c r="AL102" s="354"/>
      <c r="AM102" s="348" t="s">
        <v>679</v>
      </c>
      <c r="AN102" s="348"/>
      <c r="AO102" s="348"/>
      <c r="AP102" s="348"/>
      <c r="AQ102" s="348">
        <v>82509</v>
      </c>
      <c r="AR102" s="348"/>
      <c r="AS102" s="348"/>
      <c r="AT102" s="348"/>
      <c r="AU102" s="361" t="s">
        <v>635</v>
      </c>
      <c r="AV102" s="362"/>
      <c r="AW102" s="362"/>
      <c r="AX102" s="920"/>
    </row>
    <row r="103" spans="1:60" ht="31.5" hidden="1" customHeight="1" x14ac:dyDescent="0.15">
      <c r="A103" s="472" t="s">
        <v>272</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5" t="s">
        <v>308</v>
      </c>
      <c r="AF103" s="325"/>
      <c r="AG103" s="325"/>
      <c r="AH103" s="325"/>
      <c r="AI103" s="325" t="s">
        <v>330</v>
      </c>
      <c r="AJ103" s="325"/>
      <c r="AK103" s="325"/>
      <c r="AL103" s="325"/>
      <c r="AM103" s="325" t="s">
        <v>427</v>
      </c>
      <c r="AN103" s="325"/>
      <c r="AO103" s="325"/>
      <c r="AP103" s="325"/>
      <c r="AQ103" s="350" t="s">
        <v>335</v>
      </c>
      <c r="AR103" s="351"/>
      <c r="AS103" s="351"/>
      <c r="AT103" s="351"/>
      <c r="AU103" s="350" t="s">
        <v>459</v>
      </c>
      <c r="AV103" s="351"/>
      <c r="AW103" s="351"/>
      <c r="AX103" s="352"/>
      <c r="AY103">
        <f>COUNTA($G$104)</f>
        <v>0</v>
      </c>
    </row>
    <row r="104" spans="1:60" ht="23.25"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93"/>
      <c r="AC105" s="394"/>
      <c r="AD105" s="395"/>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72" t="s">
        <v>272</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5" t="s">
        <v>308</v>
      </c>
      <c r="AF106" s="325"/>
      <c r="AG106" s="325"/>
      <c r="AH106" s="325"/>
      <c r="AI106" s="325" t="s">
        <v>330</v>
      </c>
      <c r="AJ106" s="325"/>
      <c r="AK106" s="325"/>
      <c r="AL106" s="325"/>
      <c r="AM106" s="325" t="s">
        <v>427</v>
      </c>
      <c r="AN106" s="325"/>
      <c r="AO106" s="325"/>
      <c r="AP106" s="325"/>
      <c r="AQ106" s="350" t="s">
        <v>335</v>
      </c>
      <c r="AR106" s="351"/>
      <c r="AS106" s="351"/>
      <c r="AT106" s="351"/>
      <c r="AU106" s="350" t="s">
        <v>459</v>
      </c>
      <c r="AV106" s="351"/>
      <c r="AW106" s="351"/>
      <c r="AX106" s="352"/>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93"/>
      <c r="AC108" s="394"/>
      <c r="AD108" s="395"/>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2" t="s">
        <v>272</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5" t="s">
        <v>308</v>
      </c>
      <c r="AF109" s="325"/>
      <c r="AG109" s="325"/>
      <c r="AH109" s="325"/>
      <c r="AI109" s="325" t="s">
        <v>330</v>
      </c>
      <c r="AJ109" s="325"/>
      <c r="AK109" s="325"/>
      <c r="AL109" s="325"/>
      <c r="AM109" s="325" t="s">
        <v>427</v>
      </c>
      <c r="AN109" s="325"/>
      <c r="AO109" s="325"/>
      <c r="AP109" s="325"/>
      <c r="AQ109" s="350" t="s">
        <v>335</v>
      </c>
      <c r="AR109" s="351"/>
      <c r="AS109" s="351"/>
      <c r="AT109" s="351"/>
      <c r="AU109" s="350" t="s">
        <v>459</v>
      </c>
      <c r="AV109" s="351"/>
      <c r="AW109" s="351"/>
      <c r="AX109" s="352"/>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93"/>
      <c r="AC111" s="394"/>
      <c r="AD111" s="395"/>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2" t="s">
        <v>272</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5" t="s">
        <v>308</v>
      </c>
      <c r="AF112" s="325"/>
      <c r="AG112" s="325"/>
      <c r="AH112" s="325"/>
      <c r="AI112" s="325" t="s">
        <v>330</v>
      </c>
      <c r="AJ112" s="325"/>
      <c r="AK112" s="325"/>
      <c r="AL112" s="325"/>
      <c r="AM112" s="325" t="s">
        <v>427</v>
      </c>
      <c r="AN112" s="325"/>
      <c r="AO112" s="325"/>
      <c r="AP112" s="325"/>
      <c r="AQ112" s="350" t="s">
        <v>335</v>
      </c>
      <c r="AR112" s="351"/>
      <c r="AS112" s="351"/>
      <c r="AT112" s="351"/>
      <c r="AU112" s="350" t="s">
        <v>459</v>
      </c>
      <c r="AV112" s="351"/>
      <c r="AW112" s="351"/>
      <c r="AX112" s="352"/>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8"/>
      <c r="AF113" s="348"/>
      <c r="AG113" s="348"/>
      <c r="AH113" s="348"/>
      <c r="AI113" s="348"/>
      <c r="AJ113" s="348"/>
      <c r="AK113" s="348"/>
      <c r="AL113" s="348"/>
      <c r="AM113" s="348"/>
      <c r="AN113" s="348"/>
      <c r="AO113" s="348"/>
      <c r="AP113" s="348"/>
      <c r="AQ113" s="353"/>
      <c r="AR113" s="354"/>
      <c r="AS113" s="354"/>
      <c r="AT113" s="802"/>
      <c r="AU113" s="348"/>
      <c r="AV113" s="348"/>
      <c r="AW113" s="348"/>
      <c r="AX113" s="349"/>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93"/>
      <c r="AC114" s="394"/>
      <c r="AD114" s="395"/>
      <c r="AE114" s="356"/>
      <c r="AF114" s="356"/>
      <c r="AG114" s="356"/>
      <c r="AH114" s="356"/>
      <c r="AI114" s="356"/>
      <c r="AJ114" s="356"/>
      <c r="AK114" s="356"/>
      <c r="AL114" s="356"/>
      <c r="AM114" s="356"/>
      <c r="AN114" s="356"/>
      <c r="AO114" s="356"/>
      <c r="AP114" s="356"/>
      <c r="AQ114" s="353"/>
      <c r="AR114" s="354"/>
      <c r="AS114" s="354"/>
      <c r="AT114" s="802"/>
      <c r="AU114" s="353"/>
      <c r="AV114" s="354"/>
      <c r="AW114" s="354"/>
      <c r="AX114" s="35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5" t="s">
        <v>308</v>
      </c>
      <c r="AF115" s="325"/>
      <c r="AG115" s="325"/>
      <c r="AH115" s="325"/>
      <c r="AI115" s="325" t="s">
        <v>330</v>
      </c>
      <c r="AJ115" s="325"/>
      <c r="AK115" s="325"/>
      <c r="AL115" s="325"/>
      <c r="AM115" s="325" t="s">
        <v>427</v>
      </c>
      <c r="AN115" s="325"/>
      <c r="AO115" s="325"/>
      <c r="AP115" s="325"/>
      <c r="AQ115" s="326" t="s">
        <v>460</v>
      </c>
      <c r="AR115" s="327"/>
      <c r="AS115" s="327"/>
      <c r="AT115" s="327"/>
      <c r="AU115" s="327"/>
      <c r="AV115" s="327"/>
      <c r="AW115" s="327"/>
      <c r="AX115" s="328"/>
    </row>
    <row r="116" spans="1:51" ht="23.25" customHeight="1" x14ac:dyDescent="0.15">
      <c r="A116" s="277"/>
      <c r="B116" s="278"/>
      <c r="C116" s="278"/>
      <c r="D116" s="278"/>
      <c r="E116" s="278"/>
      <c r="F116" s="279"/>
      <c r="G116" s="341" t="s">
        <v>686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799" t="s">
        <v>666</v>
      </c>
      <c r="AC116" s="800"/>
      <c r="AD116" s="801"/>
      <c r="AE116" s="353" t="s">
        <v>635</v>
      </c>
      <c r="AF116" s="354"/>
      <c r="AG116" s="354"/>
      <c r="AH116" s="354"/>
      <c r="AI116" s="353" t="s">
        <v>635</v>
      </c>
      <c r="AJ116" s="354"/>
      <c r="AK116" s="354"/>
      <c r="AL116" s="354"/>
      <c r="AM116" s="348">
        <v>78</v>
      </c>
      <c r="AN116" s="348"/>
      <c r="AO116" s="348"/>
      <c r="AP116" s="348"/>
      <c r="AQ116" s="353">
        <v>77</v>
      </c>
      <c r="AR116" s="354"/>
      <c r="AS116" s="354"/>
      <c r="AT116" s="354"/>
      <c r="AU116" s="354"/>
      <c r="AV116" s="354"/>
      <c r="AW116" s="354"/>
      <c r="AX116" s="355"/>
    </row>
    <row r="117" spans="1:51" ht="46.5" customHeight="1" thickBot="1" x14ac:dyDescent="0.2">
      <c r="A117" s="280"/>
      <c r="B117" s="281"/>
      <c r="C117" s="281"/>
      <c r="D117" s="281"/>
      <c r="E117" s="281"/>
      <c r="F117" s="282"/>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667</v>
      </c>
      <c r="AC117" s="333"/>
      <c r="AD117" s="334"/>
      <c r="AE117" s="353" t="s">
        <v>635</v>
      </c>
      <c r="AF117" s="354"/>
      <c r="AG117" s="354"/>
      <c r="AH117" s="354"/>
      <c r="AI117" s="353" t="s">
        <v>635</v>
      </c>
      <c r="AJ117" s="354"/>
      <c r="AK117" s="354"/>
      <c r="AL117" s="354"/>
      <c r="AM117" s="290" t="s">
        <v>690</v>
      </c>
      <c r="AN117" s="290"/>
      <c r="AO117" s="290"/>
      <c r="AP117" s="290"/>
      <c r="AQ117" s="290" t="s">
        <v>687</v>
      </c>
      <c r="AR117" s="290"/>
      <c r="AS117" s="290"/>
      <c r="AT117" s="290"/>
      <c r="AU117" s="290"/>
      <c r="AV117" s="290"/>
      <c r="AW117" s="290"/>
      <c r="AX117" s="291"/>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5" t="s">
        <v>308</v>
      </c>
      <c r="AF118" s="325"/>
      <c r="AG118" s="325"/>
      <c r="AH118" s="325"/>
      <c r="AI118" s="325" t="s">
        <v>330</v>
      </c>
      <c r="AJ118" s="325"/>
      <c r="AK118" s="325"/>
      <c r="AL118" s="325"/>
      <c r="AM118" s="325" t="s">
        <v>427</v>
      </c>
      <c r="AN118" s="325"/>
      <c r="AO118" s="325"/>
      <c r="AP118" s="325"/>
      <c r="AQ118" s="326" t="s">
        <v>460</v>
      </c>
      <c r="AR118" s="327"/>
      <c r="AS118" s="327"/>
      <c r="AT118" s="327"/>
      <c r="AU118" s="327"/>
      <c r="AV118" s="327"/>
      <c r="AW118" s="327"/>
      <c r="AX118" s="328"/>
      <c r="AY118" s="77">
        <f>IF(SUBSTITUTE(SUBSTITUTE($G$119,"／",""),"　","")="",0,1)</f>
        <v>0</v>
      </c>
    </row>
    <row r="119" spans="1:51" ht="23.25" hidden="1" customHeight="1" x14ac:dyDescent="0.15">
      <c r="A119" s="277"/>
      <c r="B119" s="278"/>
      <c r="C119" s="278"/>
      <c r="D119" s="278"/>
      <c r="E119" s="278"/>
      <c r="F119" s="279"/>
      <c r="G119" s="341" t="s">
        <v>279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5"/>
      <c r="AC119" s="286"/>
      <c r="AD119" s="287"/>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0"/>
      <c r="B120" s="281"/>
      <c r="C120" s="281"/>
      <c r="D120" s="281"/>
      <c r="E120" s="281"/>
      <c r="F120" s="282"/>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278</v>
      </c>
      <c r="AC120" s="333"/>
      <c r="AD120" s="334"/>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5" t="s">
        <v>308</v>
      </c>
      <c r="AF121" s="325"/>
      <c r="AG121" s="325"/>
      <c r="AH121" s="325"/>
      <c r="AI121" s="325" t="s">
        <v>330</v>
      </c>
      <c r="AJ121" s="325"/>
      <c r="AK121" s="325"/>
      <c r="AL121" s="325"/>
      <c r="AM121" s="325" t="s">
        <v>427</v>
      </c>
      <c r="AN121" s="325"/>
      <c r="AO121" s="325"/>
      <c r="AP121" s="325"/>
      <c r="AQ121" s="326" t="s">
        <v>460</v>
      </c>
      <c r="AR121" s="327"/>
      <c r="AS121" s="327"/>
      <c r="AT121" s="327"/>
      <c r="AU121" s="327"/>
      <c r="AV121" s="327"/>
      <c r="AW121" s="327"/>
      <c r="AX121" s="328"/>
      <c r="AY121" s="77">
        <f>IF(SUBSTITUTE(SUBSTITUTE($G$122,"／",""),"　","")="",0,1)</f>
        <v>0</v>
      </c>
    </row>
    <row r="122" spans="1:51" ht="23.25" hidden="1" customHeight="1" x14ac:dyDescent="0.15">
      <c r="A122" s="277"/>
      <c r="B122" s="278"/>
      <c r="C122" s="278"/>
      <c r="D122" s="278"/>
      <c r="E122" s="278"/>
      <c r="F122" s="279"/>
      <c r="G122" s="341" t="s">
        <v>280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5"/>
      <c r="AC122" s="286"/>
      <c r="AD122" s="287"/>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0"/>
      <c r="B123" s="281"/>
      <c r="C123" s="281"/>
      <c r="D123" s="281"/>
      <c r="E123" s="281"/>
      <c r="F123" s="282"/>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278</v>
      </c>
      <c r="AC123" s="333"/>
      <c r="AD123" s="334"/>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5" t="s">
        <v>308</v>
      </c>
      <c r="AF124" s="325"/>
      <c r="AG124" s="325"/>
      <c r="AH124" s="325"/>
      <c r="AI124" s="325" t="s">
        <v>330</v>
      </c>
      <c r="AJ124" s="325"/>
      <c r="AK124" s="325"/>
      <c r="AL124" s="325"/>
      <c r="AM124" s="325" t="s">
        <v>427</v>
      </c>
      <c r="AN124" s="325"/>
      <c r="AO124" s="325"/>
      <c r="AP124" s="325"/>
      <c r="AQ124" s="326" t="s">
        <v>460</v>
      </c>
      <c r="AR124" s="327"/>
      <c r="AS124" s="327"/>
      <c r="AT124" s="327"/>
      <c r="AU124" s="327"/>
      <c r="AV124" s="327"/>
      <c r="AW124" s="327"/>
      <c r="AX124" s="328"/>
      <c r="AY124" s="77">
        <f>IF(SUBSTITUTE(SUBSTITUTE($G$125,"／",""),"　","")="",0,1)</f>
        <v>0</v>
      </c>
    </row>
    <row r="125" spans="1:51" ht="23.25" hidden="1" customHeight="1" x14ac:dyDescent="0.15">
      <c r="A125" s="277"/>
      <c r="B125" s="278"/>
      <c r="C125" s="278"/>
      <c r="D125" s="278"/>
      <c r="E125" s="278"/>
      <c r="F125" s="279"/>
      <c r="G125" s="341" t="s">
        <v>280</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5"/>
      <c r="AC125" s="286"/>
      <c r="AD125" s="287"/>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0"/>
      <c r="B126" s="281"/>
      <c r="C126" s="281"/>
      <c r="D126" s="281"/>
      <c r="E126" s="281"/>
      <c r="F126" s="282"/>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278</v>
      </c>
      <c r="AC126" s="333"/>
      <c r="AD126" s="334"/>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15">
      <c r="A127" s="540" t="s">
        <v>15</v>
      </c>
      <c r="B127" s="278"/>
      <c r="C127" s="278"/>
      <c r="D127" s="278"/>
      <c r="E127" s="278"/>
      <c r="F127" s="279"/>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308</v>
      </c>
      <c r="AF127" s="325"/>
      <c r="AG127" s="325"/>
      <c r="AH127" s="325"/>
      <c r="AI127" s="325" t="s">
        <v>330</v>
      </c>
      <c r="AJ127" s="325"/>
      <c r="AK127" s="325"/>
      <c r="AL127" s="325"/>
      <c r="AM127" s="325" t="s">
        <v>427</v>
      </c>
      <c r="AN127" s="325"/>
      <c r="AO127" s="325"/>
      <c r="AP127" s="325"/>
      <c r="AQ127" s="326" t="s">
        <v>460</v>
      </c>
      <c r="AR127" s="327"/>
      <c r="AS127" s="327"/>
      <c r="AT127" s="327"/>
      <c r="AU127" s="327"/>
      <c r="AV127" s="327"/>
      <c r="AW127" s="327"/>
      <c r="AX127" s="328"/>
      <c r="AY127" s="77">
        <f>IF(SUBSTITUTE(SUBSTITUTE($G$128,"／",""),"　","")="",0,1)</f>
        <v>0</v>
      </c>
    </row>
    <row r="128" spans="1:51" ht="23.25" hidden="1" customHeight="1" x14ac:dyDescent="0.15">
      <c r="A128" s="277"/>
      <c r="B128" s="278"/>
      <c r="C128" s="278"/>
      <c r="D128" s="278"/>
      <c r="E128" s="278"/>
      <c r="F128" s="279"/>
      <c r="G128" s="341" t="s">
        <v>280</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5"/>
      <c r="AC128" s="286"/>
      <c r="AD128" s="287"/>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0"/>
      <c r="B129" s="281"/>
      <c r="C129" s="281"/>
      <c r="D129" s="281"/>
      <c r="E129" s="281"/>
      <c r="F129" s="282"/>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278</v>
      </c>
      <c r="AC129" s="333"/>
      <c r="AD129" s="334"/>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983" t="s">
        <v>323</v>
      </c>
      <c r="B130" s="981"/>
      <c r="C130" s="980" t="s">
        <v>188</v>
      </c>
      <c r="D130" s="981"/>
      <c r="E130" s="292" t="s">
        <v>217</v>
      </c>
      <c r="F130" s="293"/>
      <c r="G130" s="294" t="s">
        <v>655</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984"/>
      <c r="B131" s="238"/>
      <c r="C131" s="237"/>
      <c r="D131" s="238"/>
      <c r="E131" s="224" t="s">
        <v>216</v>
      </c>
      <c r="F131" s="225"/>
      <c r="G131" s="289" t="s">
        <v>656</v>
      </c>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1"/>
      <c r="AY131">
        <f>$AY$130</f>
        <v>1</v>
      </c>
    </row>
    <row r="132" spans="1:51" ht="18.75" customHeight="1" x14ac:dyDescent="0.15">
      <c r="A132" s="984"/>
      <c r="B132" s="238"/>
      <c r="C132" s="237"/>
      <c r="D132" s="238"/>
      <c r="E132" s="235" t="s">
        <v>189</v>
      </c>
      <c r="F132" s="297"/>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4"/>
      <c r="B133" s="238"/>
      <c r="C133" s="237"/>
      <c r="D133" s="238"/>
      <c r="E133" s="237"/>
      <c r="F133" s="298"/>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3</v>
      </c>
      <c r="AV133" s="163"/>
      <c r="AW133" s="164" t="s">
        <v>175</v>
      </c>
      <c r="AX133" s="165"/>
      <c r="AY133">
        <f>$AY$132</f>
        <v>1</v>
      </c>
    </row>
    <row r="134" spans="1:51" ht="39.75" customHeight="1" x14ac:dyDescent="0.15">
      <c r="A134" s="984"/>
      <c r="B134" s="238"/>
      <c r="C134" s="237"/>
      <c r="D134" s="238"/>
      <c r="E134" s="237"/>
      <c r="F134" s="298"/>
      <c r="G134" s="217" t="s">
        <v>635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635</v>
      </c>
      <c r="AC134" s="209"/>
      <c r="AD134" s="209"/>
      <c r="AE134" s="251" t="s">
        <v>635</v>
      </c>
      <c r="AF134" s="152"/>
      <c r="AG134" s="152"/>
      <c r="AH134" s="152"/>
      <c r="AI134" s="251" t="s">
        <v>635</v>
      </c>
      <c r="AJ134" s="152"/>
      <c r="AK134" s="152"/>
      <c r="AL134" s="152"/>
      <c r="AM134" s="251" t="s">
        <v>635</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84"/>
      <c r="B135" s="238"/>
      <c r="C135" s="237"/>
      <c r="D135" s="238"/>
      <c r="E135" s="237"/>
      <c r="F135" s="298"/>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635</v>
      </c>
      <c r="AC135" s="160"/>
      <c r="AD135" s="160"/>
      <c r="AE135" s="251" t="s">
        <v>635</v>
      </c>
      <c r="AF135" s="152"/>
      <c r="AG135" s="152"/>
      <c r="AH135" s="152"/>
      <c r="AI135" s="251" t="s">
        <v>635</v>
      </c>
      <c r="AJ135" s="152"/>
      <c r="AK135" s="152"/>
      <c r="AL135" s="152"/>
      <c r="AM135" s="251" t="s">
        <v>635</v>
      </c>
      <c r="AN135" s="152"/>
      <c r="AO135" s="152"/>
      <c r="AP135" s="152"/>
      <c r="AQ135" s="251" t="s">
        <v>635</v>
      </c>
      <c r="AR135" s="152"/>
      <c r="AS135" s="152"/>
      <c r="AT135" s="152"/>
      <c r="AU135" s="251" t="s">
        <v>635</v>
      </c>
      <c r="AV135" s="152"/>
      <c r="AW135" s="152"/>
      <c r="AX135" s="193"/>
      <c r="AY135">
        <f t="shared" si="13"/>
        <v>1</v>
      </c>
    </row>
    <row r="136" spans="1:51" ht="18.75" hidden="1" customHeight="1" x14ac:dyDescent="0.15">
      <c r="A136" s="984"/>
      <c r="B136" s="238"/>
      <c r="C136" s="237"/>
      <c r="D136" s="238"/>
      <c r="E136" s="237"/>
      <c r="F136" s="298"/>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4"/>
      <c r="B137" s="238"/>
      <c r="C137" s="237"/>
      <c r="D137" s="238"/>
      <c r="E137" s="237"/>
      <c r="F137" s="298"/>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4"/>
      <c r="B138" s="238"/>
      <c r="C138" s="237"/>
      <c r="D138" s="238"/>
      <c r="E138" s="237"/>
      <c r="F138" s="298"/>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4"/>
      <c r="B139" s="238"/>
      <c r="C139" s="237"/>
      <c r="D139" s="238"/>
      <c r="E139" s="237"/>
      <c r="F139" s="298"/>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4"/>
      <c r="B140" s="238"/>
      <c r="C140" s="237"/>
      <c r="D140" s="238"/>
      <c r="E140" s="237"/>
      <c r="F140" s="298"/>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4"/>
      <c r="B141" s="238"/>
      <c r="C141" s="237"/>
      <c r="D141" s="238"/>
      <c r="E141" s="237"/>
      <c r="F141" s="298"/>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4"/>
      <c r="B142" s="238"/>
      <c r="C142" s="237"/>
      <c r="D142" s="238"/>
      <c r="E142" s="237"/>
      <c r="F142" s="298"/>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4"/>
      <c r="B143" s="238"/>
      <c r="C143" s="237"/>
      <c r="D143" s="238"/>
      <c r="E143" s="237"/>
      <c r="F143" s="298"/>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4"/>
      <c r="B144" s="238"/>
      <c r="C144" s="237"/>
      <c r="D144" s="238"/>
      <c r="E144" s="237"/>
      <c r="F144" s="298"/>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4"/>
      <c r="B145" s="238"/>
      <c r="C145" s="237"/>
      <c r="D145" s="238"/>
      <c r="E145" s="237"/>
      <c r="F145" s="298"/>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4"/>
      <c r="B146" s="238"/>
      <c r="C146" s="237"/>
      <c r="D146" s="238"/>
      <c r="E146" s="237"/>
      <c r="F146" s="298"/>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4"/>
      <c r="B147" s="238"/>
      <c r="C147" s="237"/>
      <c r="D147" s="238"/>
      <c r="E147" s="237"/>
      <c r="F147" s="298"/>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4"/>
      <c r="B148" s="238"/>
      <c r="C148" s="237"/>
      <c r="D148" s="238"/>
      <c r="E148" s="237"/>
      <c r="F148" s="298"/>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4"/>
      <c r="B149" s="238"/>
      <c r="C149" s="237"/>
      <c r="D149" s="238"/>
      <c r="E149" s="237"/>
      <c r="F149" s="298"/>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4"/>
      <c r="B150" s="238"/>
      <c r="C150" s="237"/>
      <c r="D150" s="238"/>
      <c r="E150" s="237"/>
      <c r="F150" s="298"/>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4"/>
      <c r="B151" s="238"/>
      <c r="C151" s="237"/>
      <c r="D151" s="238"/>
      <c r="E151" s="237"/>
      <c r="F151" s="298"/>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84"/>
      <c r="B152" s="238"/>
      <c r="C152" s="237"/>
      <c r="D152" s="238"/>
      <c r="E152" s="237"/>
      <c r="F152" s="298"/>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1</v>
      </c>
    </row>
    <row r="153" spans="1:51" ht="22.5" customHeight="1" x14ac:dyDescent="0.15">
      <c r="A153" s="984"/>
      <c r="B153" s="238"/>
      <c r="C153" s="237"/>
      <c r="D153" s="238"/>
      <c r="E153" s="237"/>
      <c r="F153" s="298"/>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84"/>
      <c r="B154" s="238"/>
      <c r="C154" s="237"/>
      <c r="D154" s="238"/>
      <c r="E154" s="237"/>
      <c r="F154" s="298"/>
      <c r="G154" s="217" t="s">
        <v>635</v>
      </c>
      <c r="H154" s="176"/>
      <c r="I154" s="176"/>
      <c r="J154" s="176"/>
      <c r="K154" s="176"/>
      <c r="L154" s="176"/>
      <c r="M154" s="176"/>
      <c r="N154" s="176"/>
      <c r="O154" s="176"/>
      <c r="P154" s="218"/>
      <c r="Q154" s="175" t="s">
        <v>635</v>
      </c>
      <c r="R154" s="176"/>
      <c r="S154" s="176"/>
      <c r="T154" s="176"/>
      <c r="U154" s="176"/>
      <c r="V154" s="176"/>
      <c r="W154" s="176"/>
      <c r="X154" s="176"/>
      <c r="Y154" s="176"/>
      <c r="Z154" s="176"/>
      <c r="AA154" s="909"/>
      <c r="AB154" s="241" t="s">
        <v>635</v>
      </c>
      <c r="AC154" s="242"/>
      <c r="AD154" s="242"/>
      <c r="AE154" s="247" t="s">
        <v>635</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84"/>
      <c r="B155" s="238"/>
      <c r="C155" s="237"/>
      <c r="D155" s="238"/>
      <c r="E155" s="237"/>
      <c r="F155" s="298"/>
      <c r="G155" s="219"/>
      <c r="H155" s="220"/>
      <c r="I155" s="220"/>
      <c r="J155" s="220"/>
      <c r="K155" s="220"/>
      <c r="L155" s="220"/>
      <c r="M155" s="220"/>
      <c r="N155" s="220"/>
      <c r="O155" s="220"/>
      <c r="P155" s="221"/>
      <c r="Q155" s="412"/>
      <c r="R155" s="220"/>
      <c r="S155" s="220"/>
      <c r="T155" s="220"/>
      <c r="U155" s="220"/>
      <c r="V155" s="220"/>
      <c r="W155" s="220"/>
      <c r="X155" s="220"/>
      <c r="Y155" s="220"/>
      <c r="Z155" s="220"/>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84"/>
      <c r="B156" s="238"/>
      <c r="C156" s="237"/>
      <c r="D156" s="238"/>
      <c r="E156" s="237"/>
      <c r="F156" s="298"/>
      <c r="G156" s="219"/>
      <c r="H156" s="220"/>
      <c r="I156" s="220"/>
      <c r="J156" s="220"/>
      <c r="K156" s="220"/>
      <c r="L156" s="220"/>
      <c r="M156" s="220"/>
      <c r="N156" s="220"/>
      <c r="O156" s="220"/>
      <c r="P156" s="221"/>
      <c r="Q156" s="412"/>
      <c r="R156" s="220"/>
      <c r="S156" s="220"/>
      <c r="T156" s="220"/>
      <c r="U156" s="220"/>
      <c r="V156" s="220"/>
      <c r="W156" s="220"/>
      <c r="X156" s="220"/>
      <c r="Y156" s="220"/>
      <c r="Z156" s="220"/>
      <c r="AA156" s="910"/>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84"/>
      <c r="B157" s="238"/>
      <c r="C157" s="237"/>
      <c r="D157" s="238"/>
      <c r="E157" s="237"/>
      <c r="F157" s="298"/>
      <c r="G157" s="219"/>
      <c r="H157" s="220"/>
      <c r="I157" s="220"/>
      <c r="J157" s="220"/>
      <c r="K157" s="220"/>
      <c r="L157" s="220"/>
      <c r="M157" s="220"/>
      <c r="N157" s="220"/>
      <c r="O157" s="220"/>
      <c r="P157" s="221"/>
      <c r="Q157" s="412"/>
      <c r="R157" s="220"/>
      <c r="S157" s="220"/>
      <c r="T157" s="220"/>
      <c r="U157" s="220"/>
      <c r="V157" s="220"/>
      <c r="W157" s="220"/>
      <c r="X157" s="220"/>
      <c r="Y157" s="220"/>
      <c r="Z157" s="220"/>
      <c r="AA157" s="910"/>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84"/>
      <c r="B158" s="238"/>
      <c r="C158" s="237"/>
      <c r="D158" s="238"/>
      <c r="E158" s="237"/>
      <c r="F158" s="298"/>
      <c r="G158" s="222"/>
      <c r="H158" s="179"/>
      <c r="I158" s="179"/>
      <c r="J158" s="179"/>
      <c r="K158" s="179"/>
      <c r="L158" s="179"/>
      <c r="M158" s="179"/>
      <c r="N158" s="179"/>
      <c r="O158" s="179"/>
      <c r="P158" s="223"/>
      <c r="Q158" s="178"/>
      <c r="R158" s="179"/>
      <c r="S158" s="179"/>
      <c r="T158" s="179"/>
      <c r="U158" s="179"/>
      <c r="V158" s="179"/>
      <c r="W158" s="179"/>
      <c r="X158" s="179"/>
      <c r="Y158" s="179"/>
      <c r="Z158" s="179"/>
      <c r="AA158" s="911"/>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84"/>
      <c r="B159" s="238"/>
      <c r="C159" s="237"/>
      <c r="D159" s="238"/>
      <c r="E159" s="237"/>
      <c r="F159" s="298"/>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4"/>
      <c r="B160" s="238"/>
      <c r="C160" s="237"/>
      <c r="D160" s="238"/>
      <c r="E160" s="237"/>
      <c r="F160" s="298"/>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4"/>
      <c r="B161" s="238"/>
      <c r="C161" s="237"/>
      <c r="D161" s="238"/>
      <c r="E161" s="237"/>
      <c r="F161" s="298"/>
      <c r="G161" s="217"/>
      <c r="H161" s="176"/>
      <c r="I161" s="176"/>
      <c r="J161" s="176"/>
      <c r="K161" s="176"/>
      <c r="L161" s="176"/>
      <c r="M161" s="176"/>
      <c r="N161" s="176"/>
      <c r="O161" s="176"/>
      <c r="P161" s="218"/>
      <c r="Q161" s="175"/>
      <c r="R161" s="176"/>
      <c r="S161" s="176"/>
      <c r="T161" s="176"/>
      <c r="U161" s="176"/>
      <c r="V161" s="176"/>
      <c r="W161" s="176"/>
      <c r="X161" s="176"/>
      <c r="Y161" s="176"/>
      <c r="Z161" s="176"/>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4"/>
      <c r="B162" s="238"/>
      <c r="C162" s="237"/>
      <c r="D162" s="238"/>
      <c r="E162" s="237"/>
      <c r="F162" s="298"/>
      <c r="G162" s="219"/>
      <c r="H162" s="220"/>
      <c r="I162" s="220"/>
      <c r="J162" s="220"/>
      <c r="K162" s="220"/>
      <c r="L162" s="220"/>
      <c r="M162" s="220"/>
      <c r="N162" s="220"/>
      <c r="O162" s="220"/>
      <c r="P162" s="221"/>
      <c r="Q162" s="412"/>
      <c r="R162" s="220"/>
      <c r="S162" s="220"/>
      <c r="T162" s="220"/>
      <c r="U162" s="220"/>
      <c r="V162" s="220"/>
      <c r="W162" s="220"/>
      <c r="X162" s="220"/>
      <c r="Y162" s="220"/>
      <c r="Z162" s="220"/>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4"/>
      <c r="B163" s="238"/>
      <c r="C163" s="237"/>
      <c r="D163" s="238"/>
      <c r="E163" s="237"/>
      <c r="F163" s="298"/>
      <c r="G163" s="219"/>
      <c r="H163" s="220"/>
      <c r="I163" s="220"/>
      <c r="J163" s="220"/>
      <c r="K163" s="220"/>
      <c r="L163" s="220"/>
      <c r="M163" s="220"/>
      <c r="N163" s="220"/>
      <c r="O163" s="220"/>
      <c r="P163" s="221"/>
      <c r="Q163" s="412"/>
      <c r="R163" s="220"/>
      <c r="S163" s="220"/>
      <c r="T163" s="220"/>
      <c r="U163" s="220"/>
      <c r="V163" s="220"/>
      <c r="W163" s="220"/>
      <c r="X163" s="220"/>
      <c r="Y163" s="220"/>
      <c r="Z163" s="220"/>
      <c r="AA163" s="910"/>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4"/>
      <c r="B164" s="238"/>
      <c r="C164" s="237"/>
      <c r="D164" s="238"/>
      <c r="E164" s="237"/>
      <c r="F164" s="298"/>
      <c r="G164" s="219"/>
      <c r="H164" s="220"/>
      <c r="I164" s="220"/>
      <c r="J164" s="220"/>
      <c r="K164" s="220"/>
      <c r="L164" s="220"/>
      <c r="M164" s="220"/>
      <c r="N164" s="220"/>
      <c r="O164" s="220"/>
      <c r="P164" s="221"/>
      <c r="Q164" s="412"/>
      <c r="R164" s="220"/>
      <c r="S164" s="220"/>
      <c r="T164" s="220"/>
      <c r="U164" s="220"/>
      <c r="V164" s="220"/>
      <c r="W164" s="220"/>
      <c r="X164" s="220"/>
      <c r="Y164" s="220"/>
      <c r="Z164" s="220"/>
      <c r="AA164" s="910"/>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4"/>
      <c r="B165" s="238"/>
      <c r="C165" s="237"/>
      <c r="D165" s="238"/>
      <c r="E165" s="237"/>
      <c r="F165" s="298"/>
      <c r="G165" s="222"/>
      <c r="H165" s="179"/>
      <c r="I165" s="179"/>
      <c r="J165" s="179"/>
      <c r="K165" s="179"/>
      <c r="L165" s="179"/>
      <c r="M165" s="179"/>
      <c r="N165" s="179"/>
      <c r="O165" s="179"/>
      <c r="P165" s="223"/>
      <c r="Q165" s="178"/>
      <c r="R165" s="179"/>
      <c r="S165" s="179"/>
      <c r="T165" s="179"/>
      <c r="U165" s="179"/>
      <c r="V165" s="179"/>
      <c r="W165" s="179"/>
      <c r="X165" s="179"/>
      <c r="Y165" s="179"/>
      <c r="Z165" s="179"/>
      <c r="AA165" s="911"/>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4"/>
      <c r="B166" s="238"/>
      <c r="C166" s="237"/>
      <c r="D166" s="238"/>
      <c r="E166" s="237"/>
      <c r="F166" s="298"/>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4"/>
      <c r="B167" s="238"/>
      <c r="C167" s="237"/>
      <c r="D167" s="238"/>
      <c r="E167" s="237"/>
      <c r="F167" s="298"/>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4"/>
      <c r="B168" s="238"/>
      <c r="C168" s="237"/>
      <c r="D168" s="238"/>
      <c r="E168" s="237"/>
      <c r="F168" s="298"/>
      <c r="G168" s="217"/>
      <c r="H168" s="176"/>
      <c r="I168" s="176"/>
      <c r="J168" s="176"/>
      <c r="K168" s="176"/>
      <c r="L168" s="176"/>
      <c r="M168" s="176"/>
      <c r="N168" s="176"/>
      <c r="O168" s="176"/>
      <c r="P168" s="218"/>
      <c r="Q168" s="175"/>
      <c r="R168" s="176"/>
      <c r="S168" s="176"/>
      <c r="T168" s="176"/>
      <c r="U168" s="176"/>
      <c r="V168" s="176"/>
      <c r="W168" s="176"/>
      <c r="X168" s="176"/>
      <c r="Y168" s="176"/>
      <c r="Z168" s="176"/>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4"/>
      <c r="B169" s="238"/>
      <c r="C169" s="237"/>
      <c r="D169" s="238"/>
      <c r="E169" s="237"/>
      <c r="F169" s="298"/>
      <c r="G169" s="219"/>
      <c r="H169" s="220"/>
      <c r="I169" s="220"/>
      <c r="J169" s="220"/>
      <c r="K169" s="220"/>
      <c r="L169" s="220"/>
      <c r="M169" s="220"/>
      <c r="N169" s="220"/>
      <c r="O169" s="220"/>
      <c r="P169" s="221"/>
      <c r="Q169" s="412"/>
      <c r="R169" s="220"/>
      <c r="S169" s="220"/>
      <c r="T169" s="220"/>
      <c r="U169" s="220"/>
      <c r="V169" s="220"/>
      <c r="W169" s="220"/>
      <c r="X169" s="220"/>
      <c r="Y169" s="220"/>
      <c r="Z169" s="220"/>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4"/>
      <c r="B170" s="238"/>
      <c r="C170" s="237"/>
      <c r="D170" s="238"/>
      <c r="E170" s="237"/>
      <c r="F170" s="298"/>
      <c r="G170" s="219"/>
      <c r="H170" s="220"/>
      <c r="I170" s="220"/>
      <c r="J170" s="220"/>
      <c r="K170" s="220"/>
      <c r="L170" s="220"/>
      <c r="M170" s="220"/>
      <c r="N170" s="220"/>
      <c r="O170" s="220"/>
      <c r="P170" s="221"/>
      <c r="Q170" s="412"/>
      <c r="R170" s="220"/>
      <c r="S170" s="220"/>
      <c r="T170" s="220"/>
      <c r="U170" s="220"/>
      <c r="V170" s="220"/>
      <c r="W170" s="220"/>
      <c r="X170" s="220"/>
      <c r="Y170" s="220"/>
      <c r="Z170" s="220"/>
      <c r="AA170" s="910"/>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4"/>
      <c r="B171" s="238"/>
      <c r="C171" s="237"/>
      <c r="D171" s="238"/>
      <c r="E171" s="237"/>
      <c r="F171" s="298"/>
      <c r="G171" s="219"/>
      <c r="H171" s="220"/>
      <c r="I171" s="220"/>
      <c r="J171" s="220"/>
      <c r="K171" s="220"/>
      <c r="L171" s="220"/>
      <c r="M171" s="220"/>
      <c r="N171" s="220"/>
      <c r="O171" s="220"/>
      <c r="P171" s="221"/>
      <c r="Q171" s="412"/>
      <c r="R171" s="220"/>
      <c r="S171" s="220"/>
      <c r="T171" s="220"/>
      <c r="U171" s="220"/>
      <c r="V171" s="220"/>
      <c r="W171" s="220"/>
      <c r="X171" s="220"/>
      <c r="Y171" s="220"/>
      <c r="Z171" s="220"/>
      <c r="AA171" s="910"/>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4"/>
      <c r="B172" s="238"/>
      <c r="C172" s="237"/>
      <c r="D172" s="238"/>
      <c r="E172" s="237"/>
      <c r="F172" s="298"/>
      <c r="G172" s="222"/>
      <c r="H172" s="179"/>
      <c r="I172" s="179"/>
      <c r="J172" s="179"/>
      <c r="K172" s="179"/>
      <c r="L172" s="179"/>
      <c r="M172" s="179"/>
      <c r="N172" s="179"/>
      <c r="O172" s="179"/>
      <c r="P172" s="223"/>
      <c r="Q172" s="178"/>
      <c r="R172" s="179"/>
      <c r="S172" s="179"/>
      <c r="T172" s="179"/>
      <c r="U172" s="179"/>
      <c r="V172" s="179"/>
      <c r="W172" s="179"/>
      <c r="X172" s="179"/>
      <c r="Y172" s="179"/>
      <c r="Z172" s="179"/>
      <c r="AA172" s="911"/>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4"/>
      <c r="B173" s="238"/>
      <c r="C173" s="237"/>
      <c r="D173" s="238"/>
      <c r="E173" s="237"/>
      <c r="F173" s="298"/>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4"/>
      <c r="B174" s="238"/>
      <c r="C174" s="237"/>
      <c r="D174" s="238"/>
      <c r="E174" s="237"/>
      <c r="F174" s="298"/>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4"/>
      <c r="B175" s="238"/>
      <c r="C175" s="237"/>
      <c r="D175" s="238"/>
      <c r="E175" s="237"/>
      <c r="F175" s="298"/>
      <c r="G175" s="217"/>
      <c r="H175" s="176"/>
      <c r="I175" s="176"/>
      <c r="J175" s="176"/>
      <c r="K175" s="176"/>
      <c r="L175" s="176"/>
      <c r="M175" s="176"/>
      <c r="N175" s="176"/>
      <c r="O175" s="176"/>
      <c r="P175" s="218"/>
      <c r="Q175" s="175"/>
      <c r="R175" s="176"/>
      <c r="S175" s="176"/>
      <c r="T175" s="176"/>
      <c r="U175" s="176"/>
      <c r="V175" s="176"/>
      <c r="W175" s="176"/>
      <c r="X175" s="176"/>
      <c r="Y175" s="176"/>
      <c r="Z175" s="176"/>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4"/>
      <c r="B176" s="238"/>
      <c r="C176" s="237"/>
      <c r="D176" s="238"/>
      <c r="E176" s="237"/>
      <c r="F176" s="298"/>
      <c r="G176" s="219"/>
      <c r="H176" s="220"/>
      <c r="I176" s="220"/>
      <c r="J176" s="220"/>
      <c r="K176" s="220"/>
      <c r="L176" s="220"/>
      <c r="M176" s="220"/>
      <c r="N176" s="220"/>
      <c r="O176" s="220"/>
      <c r="P176" s="221"/>
      <c r="Q176" s="412"/>
      <c r="R176" s="220"/>
      <c r="S176" s="220"/>
      <c r="T176" s="220"/>
      <c r="U176" s="220"/>
      <c r="V176" s="220"/>
      <c r="W176" s="220"/>
      <c r="X176" s="220"/>
      <c r="Y176" s="220"/>
      <c r="Z176" s="220"/>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4"/>
      <c r="B177" s="238"/>
      <c r="C177" s="237"/>
      <c r="D177" s="238"/>
      <c r="E177" s="237"/>
      <c r="F177" s="298"/>
      <c r="G177" s="219"/>
      <c r="H177" s="220"/>
      <c r="I177" s="220"/>
      <c r="J177" s="220"/>
      <c r="K177" s="220"/>
      <c r="L177" s="220"/>
      <c r="M177" s="220"/>
      <c r="N177" s="220"/>
      <c r="O177" s="220"/>
      <c r="P177" s="221"/>
      <c r="Q177" s="412"/>
      <c r="R177" s="220"/>
      <c r="S177" s="220"/>
      <c r="T177" s="220"/>
      <c r="U177" s="220"/>
      <c r="V177" s="220"/>
      <c r="W177" s="220"/>
      <c r="X177" s="220"/>
      <c r="Y177" s="220"/>
      <c r="Z177" s="220"/>
      <c r="AA177" s="910"/>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4"/>
      <c r="B178" s="238"/>
      <c r="C178" s="237"/>
      <c r="D178" s="238"/>
      <c r="E178" s="237"/>
      <c r="F178" s="298"/>
      <c r="G178" s="219"/>
      <c r="H178" s="220"/>
      <c r="I178" s="220"/>
      <c r="J178" s="220"/>
      <c r="K178" s="220"/>
      <c r="L178" s="220"/>
      <c r="M178" s="220"/>
      <c r="N178" s="220"/>
      <c r="O178" s="220"/>
      <c r="P178" s="221"/>
      <c r="Q178" s="412"/>
      <c r="R178" s="220"/>
      <c r="S178" s="220"/>
      <c r="T178" s="220"/>
      <c r="U178" s="220"/>
      <c r="V178" s="220"/>
      <c r="W178" s="220"/>
      <c r="X178" s="220"/>
      <c r="Y178" s="220"/>
      <c r="Z178" s="220"/>
      <c r="AA178" s="910"/>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4"/>
      <c r="B179" s="238"/>
      <c r="C179" s="237"/>
      <c r="D179" s="238"/>
      <c r="E179" s="237"/>
      <c r="F179" s="298"/>
      <c r="G179" s="222"/>
      <c r="H179" s="179"/>
      <c r="I179" s="179"/>
      <c r="J179" s="179"/>
      <c r="K179" s="179"/>
      <c r="L179" s="179"/>
      <c r="M179" s="179"/>
      <c r="N179" s="179"/>
      <c r="O179" s="179"/>
      <c r="P179" s="223"/>
      <c r="Q179" s="178"/>
      <c r="R179" s="179"/>
      <c r="S179" s="179"/>
      <c r="T179" s="179"/>
      <c r="U179" s="179"/>
      <c r="V179" s="179"/>
      <c r="W179" s="179"/>
      <c r="X179" s="179"/>
      <c r="Y179" s="179"/>
      <c r="Z179" s="179"/>
      <c r="AA179" s="911"/>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4"/>
      <c r="B180" s="238"/>
      <c r="C180" s="237"/>
      <c r="D180" s="238"/>
      <c r="E180" s="237"/>
      <c r="F180" s="298"/>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4"/>
      <c r="B181" s="238"/>
      <c r="C181" s="237"/>
      <c r="D181" s="238"/>
      <c r="E181" s="237"/>
      <c r="F181" s="298"/>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4"/>
      <c r="B182" s="238"/>
      <c r="C182" s="237"/>
      <c r="D182" s="238"/>
      <c r="E182" s="237"/>
      <c r="F182" s="298"/>
      <c r="G182" s="217"/>
      <c r="H182" s="176"/>
      <c r="I182" s="176"/>
      <c r="J182" s="176"/>
      <c r="K182" s="176"/>
      <c r="L182" s="176"/>
      <c r="M182" s="176"/>
      <c r="N182" s="176"/>
      <c r="O182" s="176"/>
      <c r="P182" s="218"/>
      <c r="Q182" s="175"/>
      <c r="R182" s="176"/>
      <c r="S182" s="176"/>
      <c r="T182" s="176"/>
      <c r="U182" s="176"/>
      <c r="V182" s="176"/>
      <c r="W182" s="176"/>
      <c r="X182" s="176"/>
      <c r="Y182" s="176"/>
      <c r="Z182" s="176"/>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4"/>
      <c r="B183" s="238"/>
      <c r="C183" s="237"/>
      <c r="D183" s="238"/>
      <c r="E183" s="237"/>
      <c r="F183" s="298"/>
      <c r="G183" s="219"/>
      <c r="H183" s="220"/>
      <c r="I183" s="220"/>
      <c r="J183" s="220"/>
      <c r="K183" s="220"/>
      <c r="L183" s="220"/>
      <c r="M183" s="220"/>
      <c r="N183" s="220"/>
      <c r="O183" s="220"/>
      <c r="P183" s="221"/>
      <c r="Q183" s="412"/>
      <c r="R183" s="220"/>
      <c r="S183" s="220"/>
      <c r="T183" s="220"/>
      <c r="U183" s="220"/>
      <c r="V183" s="220"/>
      <c r="W183" s="220"/>
      <c r="X183" s="220"/>
      <c r="Y183" s="220"/>
      <c r="Z183" s="220"/>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4"/>
      <c r="B184" s="238"/>
      <c r="C184" s="237"/>
      <c r="D184" s="238"/>
      <c r="E184" s="237"/>
      <c r="F184" s="298"/>
      <c r="G184" s="219"/>
      <c r="H184" s="220"/>
      <c r="I184" s="220"/>
      <c r="J184" s="220"/>
      <c r="K184" s="220"/>
      <c r="L184" s="220"/>
      <c r="M184" s="220"/>
      <c r="N184" s="220"/>
      <c r="O184" s="220"/>
      <c r="P184" s="221"/>
      <c r="Q184" s="412"/>
      <c r="R184" s="220"/>
      <c r="S184" s="220"/>
      <c r="T184" s="220"/>
      <c r="U184" s="220"/>
      <c r="V184" s="220"/>
      <c r="W184" s="220"/>
      <c r="X184" s="220"/>
      <c r="Y184" s="220"/>
      <c r="Z184" s="220"/>
      <c r="AA184" s="910"/>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4"/>
      <c r="B185" s="238"/>
      <c r="C185" s="237"/>
      <c r="D185" s="238"/>
      <c r="E185" s="237"/>
      <c r="F185" s="298"/>
      <c r="G185" s="219"/>
      <c r="H185" s="220"/>
      <c r="I185" s="220"/>
      <c r="J185" s="220"/>
      <c r="K185" s="220"/>
      <c r="L185" s="220"/>
      <c r="M185" s="220"/>
      <c r="N185" s="220"/>
      <c r="O185" s="220"/>
      <c r="P185" s="221"/>
      <c r="Q185" s="412"/>
      <c r="R185" s="220"/>
      <c r="S185" s="220"/>
      <c r="T185" s="220"/>
      <c r="U185" s="220"/>
      <c r="V185" s="220"/>
      <c r="W185" s="220"/>
      <c r="X185" s="220"/>
      <c r="Y185" s="220"/>
      <c r="Z185" s="220"/>
      <c r="AA185" s="910"/>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4"/>
      <c r="B186" s="238"/>
      <c r="C186" s="237"/>
      <c r="D186" s="238"/>
      <c r="E186" s="299"/>
      <c r="F186" s="300"/>
      <c r="G186" s="222"/>
      <c r="H186" s="179"/>
      <c r="I186" s="179"/>
      <c r="J186" s="179"/>
      <c r="K186" s="179"/>
      <c r="L186" s="179"/>
      <c r="M186" s="179"/>
      <c r="N186" s="179"/>
      <c r="O186" s="179"/>
      <c r="P186" s="223"/>
      <c r="Q186" s="178"/>
      <c r="R186" s="179"/>
      <c r="S186" s="179"/>
      <c r="T186" s="179"/>
      <c r="U186" s="179"/>
      <c r="V186" s="179"/>
      <c r="W186" s="179"/>
      <c r="X186" s="179"/>
      <c r="Y186" s="179"/>
      <c r="Z186" s="179"/>
      <c r="AA186" s="911"/>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8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84"/>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84"/>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0</v>
      </c>
    </row>
    <row r="190" spans="1:51" ht="45" hidden="1" customHeight="1" x14ac:dyDescent="0.15">
      <c r="A190" s="984"/>
      <c r="B190" s="238"/>
      <c r="C190" s="237"/>
      <c r="D190" s="238"/>
      <c r="E190" s="292" t="s">
        <v>217</v>
      </c>
      <c r="F190" s="293"/>
      <c r="G190" s="29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4"/>
      <c r="AE190" s="914"/>
      <c r="AF190" s="914"/>
      <c r="AG190" s="914"/>
      <c r="AH190" s="914"/>
      <c r="AI190" s="914"/>
      <c r="AJ190" s="914"/>
      <c r="AK190" s="914"/>
      <c r="AL190" s="914"/>
      <c r="AM190" s="914"/>
      <c r="AN190" s="914"/>
      <c r="AO190" s="914"/>
      <c r="AP190" s="914"/>
      <c r="AQ190" s="914"/>
      <c r="AR190" s="914"/>
      <c r="AS190" s="914"/>
      <c r="AT190" s="914"/>
      <c r="AU190" s="914"/>
      <c r="AV190" s="914"/>
      <c r="AW190" s="914"/>
      <c r="AX190" s="915"/>
      <c r="AY190">
        <f>COUNTA($G$190)</f>
        <v>0</v>
      </c>
    </row>
    <row r="191" spans="1:51" ht="45" hidden="1" customHeight="1" x14ac:dyDescent="0.15">
      <c r="A191" s="984"/>
      <c r="B191" s="238"/>
      <c r="C191" s="237"/>
      <c r="D191" s="238"/>
      <c r="E191" s="224" t="s">
        <v>216</v>
      </c>
      <c r="F191" s="225"/>
      <c r="G191" s="222"/>
      <c r="H191" s="787"/>
      <c r="I191" s="787"/>
      <c r="J191" s="787"/>
      <c r="K191" s="787"/>
      <c r="L191" s="787"/>
      <c r="M191" s="787"/>
      <c r="N191" s="787"/>
      <c r="O191" s="787"/>
      <c r="P191" s="787"/>
      <c r="Q191" s="787"/>
      <c r="R191" s="787"/>
      <c r="S191" s="787"/>
      <c r="T191" s="787"/>
      <c r="U191" s="787"/>
      <c r="V191" s="787"/>
      <c r="W191" s="787"/>
      <c r="X191" s="787"/>
      <c r="Y191" s="787"/>
      <c r="Z191" s="787"/>
      <c r="AA191" s="787"/>
      <c r="AB191" s="787"/>
      <c r="AC191" s="787"/>
      <c r="AD191" s="787"/>
      <c r="AE191" s="787"/>
      <c r="AF191" s="787"/>
      <c r="AG191" s="787"/>
      <c r="AH191" s="787"/>
      <c r="AI191" s="787"/>
      <c r="AJ191" s="787"/>
      <c r="AK191" s="787"/>
      <c r="AL191" s="787"/>
      <c r="AM191" s="787"/>
      <c r="AN191" s="787"/>
      <c r="AO191" s="787"/>
      <c r="AP191" s="787"/>
      <c r="AQ191" s="787"/>
      <c r="AR191" s="787"/>
      <c r="AS191" s="787"/>
      <c r="AT191" s="787"/>
      <c r="AU191" s="787"/>
      <c r="AV191" s="787"/>
      <c r="AW191" s="787"/>
      <c r="AX191" s="882"/>
      <c r="AY191">
        <f>$AY$190</f>
        <v>0</v>
      </c>
    </row>
    <row r="192" spans="1:51" ht="18.75" hidden="1" customHeight="1" x14ac:dyDescent="0.15">
      <c r="A192" s="984"/>
      <c r="B192" s="238"/>
      <c r="C192" s="237"/>
      <c r="D192" s="238"/>
      <c r="E192" s="235" t="s">
        <v>189</v>
      </c>
      <c r="F192" s="297"/>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4"/>
      <c r="B193" s="238"/>
      <c r="C193" s="237"/>
      <c r="D193" s="238"/>
      <c r="E193" s="237"/>
      <c r="F193" s="298"/>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4"/>
      <c r="B194" s="238"/>
      <c r="C194" s="237"/>
      <c r="D194" s="238"/>
      <c r="E194" s="237"/>
      <c r="F194" s="298"/>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4"/>
      <c r="B195" s="238"/>
      <c r="C195" s="237"/>
      <c r="D195" s="238"/>
      <c r="E195" s="237"/>
      <c r="F195" s="298"/>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4"/>
      <c r="B196" s="238"/>
      <c r="C196" s="237"/>
      <c r="D196" s="238"/>
      <c r="E196" s="237"/>
      <c r="F196" s="298"/>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4"/>
      <c r="B197" s="238"/>
      <c r="C197" s="237"/>
      <c r="D197" s="238"/>
      <c r="E197" s="237"/>
      <c r="F197" s="298"/>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4"/>
      <c r="B198" s="238"/>
      <c r="C198" s="237"/>
      <c r="D198" s="238"/>
      <c r="E198" s="237"/>
      <c r="F198" s="298"/>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4"/>
      <c r="B199" s="238"/>
      <c r="C199" s="237"/>
      <c r="D199" s="238"/>
      <c r="E199" s="237"/>
      <c r="F199" s="298"/>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4"/>
      <c r="B200" s="238"/>
      <c r="C200" s="237"/>
      <c r="D200" s="238"/>
      <c r="E200" s="237"/>
      <c r="F200" s="298"/>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4"/>
      <c r="B201" s="238"/>
      <c r="C201" s="237"/>
      <c r="D201" s="238"/>
      <c r="E201" s="237"/>
      <c r="F201" s="298"/>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4"/>
      <c r="B202" s="238"/>
      <c r="C202" s="237"/>
      <c r="D202" s="238"/>
      <c r="E202" s="237"/>
      <c r="F202" s="298"/>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4"/>
      <c r="B203" s="238"/>
      <c r="C203" s="237"/>
      <c r="D203" s="238"/>
      <c r="E203" s="237"/>
      <c r="F203" s="298"/>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4"/>
      <c r="B204" s="238"/>
      <c r="C204" s="237"/>
      <c r="D204" s="238"/>
      <c r="E204" s="237"/>
      <c r="F204" s="298"/>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4"/>
      <c r="B205" s="238"/>
      <c r="C205" s="237"/>
      <c r="D205" s="238"/>
      <c r="E205" s="237"/>
      <c r="F205" s="298"/>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4"/>
      <c r="B206" s="238"/>
      <c r="C206" s="237"/>
      <c r="D206" s="238"/>
      <c r="E206" s="237"/>
      <c r="F206" s="298"/>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4"/>
      <c r="B207" s="238"/>
      <c r="C207" s="237"/>
      <c r="D207" s="238"/>
      <c r="E207" s="237"/>
      <c r="F207" s="298"/>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4"/>
      <c r="B208" s="238"/>
      <c r="C208" s="237"/>
      <c r="D208" s="238"/>
      <c r="E208" s="237"/>
      <c r="F208" s="298"/>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4"/>
      <c r="B209" s="238"/>
      <c r="C209" s="237"/>
      <c r="D209" s="238"/>
      <c r="E209" s="237"/>
      <c r="F209" s="298"/>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4"/>
      <c r="B210" s="238"/>
      <c r="C210" s="237"/>
      <c r="D210" s="238"/>
      <c r="E210" s="237"/>
      <c r="F210" s="298"/>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4"/>
      <c r="B211" s="238"/>
      <c r="C211" s="237"/>
      <c r="D211" s="238"/>
      <c r="E211" s="237"/>
      <c r="F211" s="298"/>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4"/>
      <c r="B212" s="238"/>
      <c r="C212" s="237"/>
      <c r="D212" s="238"/>
      <c r="E212" s="237"/>
      <c r="F212" s="298"/>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84"/>
      <c r="B213" s="238"/>
      <c r="C213" s="237"/>
      <c r="D213" s="238"/>
      <c r="E213" s="237"/>
      <c r="F213" s="298"/>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4"/>
      <c r="B214" s="238"/>
      <c r="C214" s="237"/>
      <c r="D214" s="238"/>
      <c r="E214" s="237"/>
      <c r="F214" s="298"/>
      <c r="G214" s="217"/>
      <c r="H214" s="176"/>
      <c r="I214" s="176"/>
      <c r="J214" s="176"/>
      <c r="K214" s="176"/>
      <c r="L214" s="176"/>
      <c r="M214" s="176"/>
      <c r="N214" s="176"/>
      <c r="O214" s="176"/>
      <c r="P214" s="218"/>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4"/>
      <c r="B215" s="238"/>
      <c r="C215" s="237"/>
      <c r="D215" s="238"/>
      <c r="E215" s="237"/>
      <c r="F215" s="298"/>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4"/>
      <c r="B216" s="238"/>
      <c r="C216" s="237"/>
      <c r="D216" s="238"/>
      <c r="E216" s="237"/>
      <c r="F216" s="298"/>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4"/>
      <c r="B217" s="238"/>
      <c r="C217" s="237"/>
      <c r="D217" s="238"/>
      <c r="E217" s="237"/>
      <c r="F217" s="298"/>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4"/>
      <c r="B218" s="238"/>
      <c r="C218" s="237"/>
      <c r="D218" s="238"/>
      <c r="E218" s="237"/>
      <c r="F218" s="298"/>
      <c r="G218" s="222"/>
      <c r="H218" s="179"/>
      <c r="I218" s="179"/>
      <c r="J218" s="179"/>
      <c r="K218" s="179"/>
      <c r="L218" s="179"/>
      <c r="M218" s="179"/>
      <c r="N218" s="179"/>
      <c r="O218" s="179"/>
      <c r="P218" s="223"/>
      <c r="Q218" s="977"/>
      <c r="R218" s="978"/>
      <c r="S218" s="978"/>
      <c r="T218" s="978"/>
      <c r="U218" s="978"/>
      <c r="V218" s="978"/>
      <c r="W218" s="978"/>
      <c r="X218" s="978"/>
      <c r="Y218" s="978"/>
      <c r="Z218" s="978"/>
      <c r="AA218" s="97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4"/>
      <c r="B219" s="238"/>
      <c r="C219" s="237"/>
      <c r="D219" s="238"/>
      <c r="E219" s="237"/>
      <c r="F219" s="298"/>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4"/>
      <c r="B220" s="238"/>
      <c r="C220" s="237"/>
      <c r="D220" s="238"/>
      <c r="E220" s="237"/>
      <c r="F220" s="298"/>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4"/>
      <c r="B221" s="238"/>
      <c r="C221" s="237"/>
      <c r="D221" s="238"/>
      <c r="E221" s="237"/>
      <c r="F221" s="298"/>
      <c r="G221" s="217"/>
      <c r="H221" s="176"/>
      <c r="I221" s="176"/>
      <c r="J221" s="176"/>
      <c r="K221" s="176"/>
      <c r="L221" s="176"/>
      <c r="M221" s="176"/>
      <c r="N221" s="176"/>
      <c r="O221" s="176"/>
      <c r="P221" s="218"/>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4"/>
      <c r="B222" s="238"/>
      <c r="C222" s="237"/>
      <c r="D222" s="238"/>
      <c r="E222" s="237"/>
      <c r="F222" s="298"/>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4"/>
      <c r="B223" s="238"/>
      <c r="C223" s="237"/>
      <c r="D223" s="238"/>
      <c r="E223" s="237"/>
      <c r="F223" s="298"/>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4"/>
      <c r="B224" s="238"/>
      <c r="C224" s="237"/>
      <c r="D224" s="238"/>
      <c r="E224" s="237"/>
      <c r="F224" s="298"/>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4"/>
      <c r="B225" s="238"/>
      <c r="C225" s="237"/>
      <c r="D225" s="238"/>
      <c r="E225" s="237"/>
      <c r="F225" s="298"/>
      <c r="G225" s="222"/>
      <c r="H225" s="179"/>
      <c r="I225" s="179"/>
      <c r="J225" s="179"/>
      <c r="K225" s="179"/>
      <c r="L225" s="179"/>
      <c r="M225" s="179"/>
      <c r="N225" s="179"/>
      <c r="O225" s="179"/>
      <c r="P225" s="223"/>
      <c r="Q225" s="977"/>
      <c r="R225" s="978"/>
      <c r="S225" s="978"/>
      <c r="T225" s="978"/>
      <c r="U225" s="978"/>
      <c r="V225" s="978"/>
      <c r="W225" s="978"/>
      <c r="X225" s="978"/>
      <c r="Y225" s="978"/>
      <c r="Z225" s="978"/>
      <c r="AA225" s="97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4"/>
      <c r="B226" s="238"/>
      <c r="C226" s="237"/>
      <c r="D226" s="238"/>
      <c r="E226" s="237"/>
      <c r="F226" s="298"/>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4"/>
      <c r="B227" s="238"/>
      <c r="C227" s="237"/>
      <c r="D227" s="238"/>
      <c r="E227" s="237"/>
      <c r="F227" s="298"/>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4"/>
      <c r="B228" s="238"/>
      <c r="C228" s="237"/>
      <c r="D228" s="238"/>
      <c r="E228" s="237"/>
      <c r="F228" s="298"/>
      <c r="G228" s="217"/>
      <c r="H228" s="176"/>
      <c r="I228" s="176"/>
      <c r="J228" s="176"/>
      <c r="K228" s="176"/>
      <c r="L228" s="176"/>
      <c r="M228" s="176"/>
      <c r="N228" s="176"/>
      <c r="O228" s="176"/>
      <c r="P228" s="218"/>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4"/>
      <c r="B229" s="238"/>
      <c r="C229" s="237"/>
      <c r="D229" s="238"/>
      <c r="E229" s="237"/>
      <c r="F229" s="298"/>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4"/>
      <c r="B230" s="238"/>
      <c r="C230" s="237"/>
      <c r="D230" s="238"/>
      <c r="E230" s="237"/>
      <c r="F230" s="298"/>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4"/>
      <c r="B231" s="238"/>
      <c r="C231" s="237"/>
      <c r="D231" s="238"/>
      <c r="E231" s="237"/>
      <c r="F231" s="298"/>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4"/>
      <c r="B232" s="238"/>
      <c r="C232" s="237"/>
      <c r="D232" s="238"/>
      <c r="E232" s="237"/>
      <c r="F232" s="298"/>
      <c r="G232" s="222"/>
      <c r="H232" s="179"/>
      <c r="I232" s="179"/>
      <c r="J232" s="179"/>
      <c r="K232" s="179"/>
      <c r="L232" s="179"/>
      <c r="M232" s="179"/>
      <c r="N232" s="179"/>
      <c r="O232" s="179"/>
      <c r="P232" s="223"/>
      <c r="Q232" s="977"/>
      <c r="R232" s="978"/>
      <c r="S232" s="978"/>
      <c r="T232" s="978"/>
      <c r="U232" s="978"/>
      <c r="V232" s="978"/>
      <c r="W232" s="978"/>
      <c r="X232" s="978"/>
      <c r="Y232" s="978"/>
      <c r="Z232" s="978"/>
      <c r="AA232" s="97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4"/>
      <c r="B233" s="238"/>
      <c r="C233" s="237"/>
      <c r="D233" s="238"/>
      <c r="E233" s="237"/>
      <c r="F233" s="298"/>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4"/>
      <c r="B234" s="238"/>
      <c r="C234" s="237"/>
      <c r="D234" s="238"/>
      <c r="E234" s="237"/>
      <c r="F234" s="298"/>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4"/>
      <c r="B235" s="238"/>
      <c r="C235" s="237"/>
      <c r="D235" s="238"/>
      <c r="E235" s="237"/>
      <c r="F235" s="298"/>
      <c r="G235" s="217"/>
      <c r="H235" s="176"/>
      <c r="I235" s="176"/>
      <c r="J235" s="176"/>
      <c r="K235" s="176"/>
      <c r="L235" s="176"/>
      <c r="M235" s="176"/>
      <c r="N235" s="176"/>
      <c r="O235" s="176"/>
      <c r="P235" s="218"/>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4"/>
      <c r="B236" s="238"/>
      <c r="C236" s="237"/>
      <c r="D236" s="238"/>
      <c r="E236" s="237"/>
      <c r="F236" s="298"/>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4"/>
      <c r="B237" s="238"/>
      <c r="C237" s="237"/>
      <c r="D237" s="238"/>
      <c r="E237" s="237"/>
      <c r="F237" s="298"/>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4"/>
      <c r="B238" s="238"/>
      <c r="C238" s="237"/>
      <c r="D238" s="238"/>
      <c r="E238" s="237"/>
      <c r="F238" s="298"/>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4"/>
      <c r="B239" s="238"/>
      <c r="C239" s="237"/>
      <c r="D239" s="238"/>
      <c r="E239" s="237"/>
      <c r="F239" s="298"/>
      <c r="G239" s="222"/>
      <c r="H239" s="179"/>
      <c r="I239" s="179"/>
      <c r="J239" s="179"/>
      <c r="K239" s="179"/>
      <c r="L239" s="179"/>
      <c r="M239" s="179"/>
      <c r="N239" s="179"/>
      <c r="O239" s="179"/>
      <c r="P239" s="223"/>
      <c r="Q239" s="977"/>
      <c r="R239" s="978"/>
      <c r="S239" s="978"/>
      <c r="T239" s="978"/>
      <c r="U239" s="978"/>
      <c r="V239" s="978"/>
      <c r="W239" s="978"/>
      <c r="X239" s="978"/>
      <c r="Y239" s="978"/>
      <c r="Z239" s="978"/>
      <c r="AA239" s="97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4"/>
      <c r="B240" s="238"/>
      <c r="C240" s="237"/>
      <c r="D240" s="238"/>
      <c r="E240" s="237"/>
      <c r="F240" s="298"/>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4"/>
      <c r="B241" s="238"/>
      <c r="C241" s="237"/>
      <c r="D241" s="238"/>
      <c r="E241" s="237"/>
      <c r="F241" s="298"/>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4"/>
      <c r="B242" s="238"/>
      <c r="C242" s="237"/>
      <c r="D242" s="238"/>
      <c r="E242" s="237"/>
      <c r="F242" s="298"/>
      <c r="G242" s="217"/>
      <c r="H242" s="176"/>
      <c r="I242" s="176"/>
      <c r="J242" s="176"/>
      <c r="K242" s="176"/>
      <c r="L242" s="176"/>
      <c r="M242" s="176"/>
      <c r="N242" s="176"/>
      <c r="O242" s="176"/>
      <c r="P242" s="218"/>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4"/>
      <c r="B243" s="238"/>
      <c r="C243" s="237"/>
      <c r="D243" s="238"/>
      <c r="E243" s="237"/>
      <c r="F243" s="298"/>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4"/>
      <c r="B244" s="238"/>
      <c r="C244" s="237"/>
      <c r="D244" s="238"/>
      <c r="E244" s="237"/>
      <c r="F244" s="298"/>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4"/>
      <c r="B245" s="238"/>
      <c r="C245" s="237"/>
      <c r="D245" s="238"/>
      <c r="E245" s="237"/>
      <c r="F245" s="298"/>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4"/>
      <c r="B246" s="238"/>
      <c r="C246" s="237"/>
      <c r="D246" s="238"/>
      <c r="E246" s="299"/>
      <c r="F246" s="300"/>
      <c r="G246" s="222"/>
      <c r="H246" s="179"/>
      <c r="I246" s="179"/>
      <c r="J246" s="179"/>
      <c r="K246" s="179"/>
      <c r="L246" s="179"/>
      <c r="M246" s="179"/>
      <c r="N246" s="179"/>
      <c r="O246" s="179"/>
      <c r="P246" s="223"/>
      <c r="Q246" s="977"/>
      <c r="R246" s="978"/>
      <c r="S246" s="978"/>
      <c r="T246" s="978"/>
      <c r="U246" s="978"/>
      <c r="V246" s="978"/>
      <c r="W246" s="978"/>
      <c r="X246" s="978"/>
      <c r="Y246" s="978"/>
      <c r="Z246" s="978"/>
      <c r="AA246" s="97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4"/>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84"/>
      <c r="B250" s="238"/>
      <c r="C250" s="237"/>
      <c r="D250" s="238"/>
      <c r="E250" s="292" t="s">
        <v>217</v>
      </c>
      <c r="F250" s="293"/>
      <c r="G250" s="29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c r="AY250">
        <f>COUNTA($G$250)</f>
        <v>0</v>
      </c>
    </row>
    <row r="251" spans="1:51" ht="45" hidden="1" customHeight="1" x14ac:dyDescent="0.15">
      <c r="A251" s="984"/>
      <c r="B251" s="238"/>
      <c r="C251" s="237"/>
      <c r="D251" s="238"/>
      <c r="E251" s="224" t="s">
        <v>216</v>
      </c>
      <c r="F251" s="225"/>
      <c r="G251" s="222"/>
      <c r="H251" s="787"/>
      <c r="I251" s="787"/>
      <c r="J251" s="787"/>
      <c r="K251" s="787"/>
      <c r="L251" s="787"/>
      <c r="M251" s="787"/>
      <c r="N251" s="787"/>
      <c r="O251" s="787"/>
      <c r="P251" s="787"/>
      <c r="Q251" s="787"/>
      <c r="R251" s="787"/>
      <c r="S251" s="787"/>
      <c r="T251" s="787"/>
      <c r="U251" s="787"/>
      <c r="V251" s="787"/>
      <c r="W251" s="787"/>
      <c r="X251" s="787"/>
      <c r="Y251" s="787"/>
      <c r="Z251" s="787"/>
      <c r="AA251" s="787"/>
      <c r="AB251" s="787"/>
      <c r="AC251" s="787"/>
      <c r="AD251" s="787"/>
      <c r="AE251" s="787"/>
      <c r="AF251" s="787"/>
      <c r="AG251" s="787"/>
      <c r="AH251" s="787"/>
      <c r="AI251" s="787"/>
      <c r="AJ251" s="787"/>
      <c r="AK251" s="787"/>
      <c r="AL251" s="787"/>
      <c r="AM251" s="787"/>
      <c r="AN251" s="787"/>
      <c r="AO251" s="787"/>
      <c r="AP251" s="787"/>
      <c r="AQ251" s="787"/>
      <c r="AR251" s="787"/>
      <c r="AS251" s="787"/>
      <c r="AT251" s="787"/>
      <c r="AU251" s="787"/>
      <c r="AV251" s="787"/>
      <c r="AW251" s="787"/>
      <c r="AX251" s="882"/>
      <c r="AY251">
        <f>$AY$250</f>
        <v>0</v>
      </c>
    </row>
    <row r="252" spans="1:51" ht="18.75" hidden="1" customHeight="1" x14ac:dyDescent="0.15">
      <c r="A252" s="984"/>
      <c r="B252" s="238"/>
      <c r="C252" s="237"/>
      <c r="D252" s="238"/>
      <c r="E252" s="235" t="s">
        <v>189</v>
      </c>
      <c r="F252" s="297"/>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4"/>
      <c r="B253" s="238"/>
      <c r="C253" s="237"/>
      <c r="D253" s="238"/>
      <c r="E253" s="237"/>
      <c r="F253" s="298"/>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4"/>
      <c r="B254" s="238"/>
      <c r="C254" s="237"/>
      <c r="D254" s="238"/>
      <c r="E254" s="237"/>
      <c r="F254" s="298"/>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4"/>
      <c r="B255" s="238"/>
      <c r="C255" s="237"/>
      <c r="D255" s="238"/>
      <c r="E255" s="237"/>
      <c r="F255" s="298"/>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4"/>
      <c r="B256" s="238"/>
      <c r="C256" s="237"/>
      <c r="D256" s="238"/>
      <c r="E256" s="237"/>
      <c r="F256" s="298"/>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4"/>
      <c r="B257" s="238"/>
      <c r="C257" s="237"/>
      <c r="D257" s="238"/>
      <c r="E257" s="237"/>
      <c r="F257" s="298"/>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4"/>
      <c r="B258" s="238"/>
      <c r="C258" s="237"/>
      <c r="D258" s="238"/>
      <c r="E258" s="237"/>
      <c r="F258" s="298"/>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4"/>
      <c r="B259" s="238"/>
      <c r="C259" s="237"/>
      <c r="D259" s="238"/>
      <c r="E259" s="237"/>
      <c r="F259" s="298"/>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4"/>
      <c r="B260" s="238"/>
      <c r="C260" s="237"/>
      <c r="D260" s="238"/>
      <c r="E260" s="237"/>
      <c r="F260" s="298"/>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4"/>
      <c r="B261" s="238"/>
      <c r="C261" s="237"/>
      <c r="D261" s="238"/>
      <c r="E261" s="237"/>
      <c r="F261" s="298"/>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4"/>
      <c r="B262" s="238"/>
      <c r="C262" s="237"/>
      <c r="D262" s="238"/>
      <c r="E262" s="237"/>
      <c r="F262" s="298"/>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4"/>
      <c r="B263" s="238"/>
      <c r="C263" s="237"/>
      <c r="D263" s="238"/>
      <c r="E263" s="237"/>
      <c r="F263" s="298"/>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4"/>
      <c r="B264" s="238"/>
      <c r="C264" s="237"/>
      <c r="D264" s="238"/>
      <c r="E264" s="237"/>
      <c r="F264" s="298"/>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4"/>
      <c r="B265" s="238"/>
      <c r="C265" s="237"/>
      <c r="D265" s="238"/>
      <c r="E265" s="237"/>
      <c r="F265" s="298"/>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4"/>
      <c r="B266" s="238"/>
      <c r="C266" s="237"/>
      <c r="D266" s="238"/>
      <c r="E266" s="237"/>
      <c r="F266" s="298"/>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4"/>
      <c r="B267" s="238"/>
      <c r="C267" s="237"/>
      <c r="D267" s="238"/>
      <c r="E267" s="237"/>
      <c r="F267" s="298"/>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4"/>
      <c r="B268" s="238"/>
      <c r="C268" s="237"/>
      <c r="D268" s="238"/>
      <c r="E268" s="237"/>
      <c r="F268" s="298"/>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4"/>
      <c r="B269" s="238"/>
      <c r="C269" s="237"/>
      <c r="D269" s="238"/>
      <c r="E269" s="237"/>
      <c r="F269" s="298"/>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4"/>
      <c r="B270" s="238"/>
      <c r="C270" s="237"/>
      <c r="D270" s="238"/>
      <c r="E270" s="237"/>
      <c r="F270" s="298"/>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4"/>
      <c r="B271" s="238"/>
      <c r="C271" s="237"/>
      <c r="D271" s="238"/>
      <c r="E271" s="237"/>
      <c r="F271" s="298"/>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4"/>
      <c r="B272" s="238"/>
      <c r="C272" s="237"/>
      <c r="D272" s="238"/>
      <c r="E272" s="237"/>
      <c r="F272" s="298"/>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84"/>
      <c r="B273" s="238"/>
      <c r="C273" s="237"/>
      <c r="D273" s="238"/>
      <c r="E273" s="237"/>
      <c r="F273" s="298"/>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4"/>
      <c r="B274" s="238"/>
      <c r="C274" s="237"/>
      <c r="D274" s="238"/>
      <c r="E274" s="237"/>
      <c r="F274" s="298"/>
      <c r="G274" s="217"/>
      <c r="H274" s="176"/>
      <c r="I274" s="176"/>
      <c r="J274" s="176"/>
      <c r="K274" s="176"/>
      <c r="L274" s="176"/>
      <c r="M274" s="176"/>
      <c r="N274" s="176"/>
      <c r="O274" s="176"/>
      <c r="P274" s="218"/>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4"/>
      <c r="B275" s="238"/>
      <c r="C275" s="237"/>
      <c r="D275" s="238"/>
      <c r="E275" s="237"/>
      <c r="F275" s="298"/>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4"/>
      <c r="B276" s="238"/>
      <c r="C276" s="237"/>
      <c r="D276" s="238"/>
      <c r="E276" s="237"/>
      <c r="F276" s="298"/>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4"/>
      <c r="B277" s="238"/>
      <c r="C277" s="237"/>
      <c r="D277" s="238"/>
      <c r="E277" s="237"/>
      <c r="F277" s="298"/>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4"/>
      <c r="B278" s="238"/>
      <c r="C278" s="237"/>
      <c r="D278" s="238"/>
      <c r="E278" s="237"/>
      <c r="F278" s="298"/>
      <c r="G278" s="222"/>
      <c r="H278" s="179"/>
      <c r="I278" s="179"/>
      <c r="J278" s="179"/>
      <c r="K278" s="179"/>
      <c r="L278" s="179"/>
      <c r="M278" s="179"/>
      <c r="N278" s="179"/>
      <c r="O278" s="179"/>
      <c r="P278" s="223"/>
      <c r="Q278" s="977"/>
      <c r="R278" s="978"/>
      <c r="S278" s="978"/>
      <c r="T278" s="978"/>
      <c r="U278" s="978"/>
      <c r="V278" s="978"/>
      <c r="W278" s="978"/>
      <c r="X278" s="978"/>
      <c r="Y278" s="978"/>
      <c r="Z278" s="978"/>
      <c r="AA278" s="97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4"/>
      <c r="B279" s="238"/>
      <c r="C279" s="237"/>
      <c r="D279" s="238"/>
      <c r="E279" s="237"/>
      <c r="F279" s="298"/>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4"/>
      <c r="B280" s="238"/>
      <c r="C280" s="237"/>
      <c r="D280" s="238"/>
      <c r="E280" s="237"/>
      <c r="F280" s="298"/>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4"/>
      <c r="B281" s="238"/>
      <c r="C281" s="237"/>
      <c r="D281" s="238"/>
      <c r="E281" s="237"/>
      <c r="F281" s="298"/>
      <c r="G281" s="217"/>
      <c r="H281" s="176"/>
      <c r="I281" s="176"/>
      <c r="J281" s="176"/>
      <c r="K281" s="176"/>
      <c r="L281" s="176"/>
      <c r="M281" s="176"/>
      <c r="N281" s="176"/>
      <c r="O281" s="176"/>
      <c r="P281" s="218"/>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4"/>
      <c r="B282" s="238"/>
      <c r="C282" s="237"/>
      <c r="D282" s="238"/>
      <c r="E282" s="237"/>
      <c r="F282" s="298"/>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4"/>
      <c r="B283" s="238"/>
      <c r="C283" s="237"/>
      <c r="D283" s="238"/>
      <c r="E283" s="237"/>
      <c r="F283" s="298"/>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4"/>
      <c r="B284" s="238"/>
      <c r="C284" s="237"/>
      <c r="D284" s="238"/>
      <c r="E284" s="237"/>
      <c r="F284" s="298"/>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4"/>
      <c r="B285" s="238"/>
      <c r="C285" s="237"/>
      <c r="D285" s="238"/>
      <c r="E285" s="237"/>
      <c r="F285" s="298"/>
      <c r="G285" s="222"/>
      <c r="H285" s="179"/>
      <c r="I285" s="179"/>
      <c r="J285" s="179"/>
      <c r="K285" s="179"/>
      <c r="L285" s="179"/>
      <c r="M285" s="179"/>
      <c r="N285" s="179"/>
      <c r="O285" s="179"/>
      <c r="P285" s="223"/>
      <c r="Q285" s="977"/>
      <c r="R285" s="978"/>
      <c r="S285" s="978"/>
      <c r="T285" s="978"/>
      <c r="U285" s="978"/>
      <c r="V285" s="978"/>
      <c r="W285" s="978"/>
      <c r="X285" s="978"/>
      <c r="Y285" s="978"/>
      <c r="Z285" s="978"/>
      <c r="AA285" s="97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4"/>
      <c r="B286" s="238"/>
      <c r="C286" s="237"/>
      <c r="D286" s="238"/>
      <c r="E286" s="237"/>
      <c r="F286" s="298"/>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4"/>
      <c r="B287" s="238"/>
      <c r="C287" s="237"/>
      <c r="D287" s="238"/>
      <c r="E287" s="237"/>
      <c r="F287" s="298"/>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4"/>
      <c r="B288" s="238"/>
      <c r="C288" s="237"/>
      <c r="D288" s="238"/>
      <c r="E288" s="237"/>
      <c r="F288" s="298"/>
      <c r="G288" s="217"/>
      <c r="H288" s="176"/>
      <c r="I288" s="176"/>
      <c r="J288" s="176"/>
      <c r="K288" s="176"/>
      <c r="L288" s="176"/>
      <c r="M288" s="176"/>
      <c r="N288" s="176"/>
      <c r="O288" s="176"/>
      <c r="P288" s="218"/>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4"/>
      <c r="B289" s="238"/>
      <c r="C289" s="237"/>
      <c r="D289" s="238"/>
      <c r="E289" s="237"/>
      <c r="F289" s="298"/>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4"/>
      <c r="B290" s="238"/>
      <c r="C290" s="237"/>
      <c r="D290" s="238"/>
      <c r="E290" s="237"/>
      <c r="F290" s="298"/>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4"/>
      <c r="B291" s="238"/>
      <c r="C291" s="237"/>
      <c r="D291" s="238"/>
      <c r="E291" s="237"/>
      <c r="F291" s="298"/>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4"/>
      <c r="B292" s="238"/>
      <c r="C292" s="237"/>
      <c r="D292" s="238"/>
      <c r="E292" s="237"/>
      <c r="F292" s="298"/>
      <c r="G292" s="222"/>
      <c r="H292" s="179"/>
      <c r="I292" s="179"/>
      <c r="J292" s="179"/>
      <c r="K292" s="179"/>
      <c r="L292" s="179"/>
      <c r="M292" s="179"/>
      <c r="N292" s="179"/>
      <c r="O292" s="179"/>
      <c r="P292" s="223"/>
      <c r="Q292" s="977"/>
      <c r="R292" s="978"/>
      <c r="S292" s="978"/>
      <c r="T292" s="978"/>
      <c r="U292" s="978"/>
      <c r="V292" s="978"/>
      <c r="W292" s="978"/>
      <c r="X292" s="978"/>
      <c r="Y292" s="978"/>
      <c r="Z292" s="978"/>
      <c r="AA292" s="97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4"/>
      <c r="B293" s="238"/>
      <c r="C293" s="237"/>
      <c r="D293" s="238"/>
      <c r="E293" s="237"/>
      <c r="F293" s="298"/>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4"/>
      <c r="B294" s="238"/>
      <c r="C294" s="237"/>
      <c r="D294" s="238"/>
      <c r="E294" s="237"/>
      <c r="F294" s="298"/>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4"/>
      <c r="B295" s="238"/>
      <c r="C295" s="237"/>
      <c r="D295" s="238"/>
      <c r="E295" s="237"/>
      <c r="F295" s="298"/>
      <c r="G295" s="217"/>
      <c r="H295" s="176"/>
      <c r="I295" s="176"/>
      <c r="J295" s="176"/>
      <c r="K295" s="176"/>
      <c r="L295" s="176"/>
      <c r="M295" s="176"/>
      <c r="N295" s="176"/>
      <c r="O295" s="176"/>
      <c r="P295" s="218"/>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4"/>
      <c r="B296" s="238"/>
      <c r="C296" s="237"/>
      <c r="D296" s="238"/>
      <c r="E296" s="237"/>
      <c r="F296" s="298"/>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4"/>
      <c r="B297" s="238"/>
      <c r="C297" s="237"/>
      <c r="D297" s="238"/>
      <c r="E297" s="237"/>
      <c r="F297" s="298"/>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4"/>
      <c r="B298" s="238"/>
      <c r="C298" s="237"/>
      <c r="D298" s="238"/>
      <c r="E298" s="237"/>
      <c r="F298" s="298"/>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4"/>
      <c r="B299" s="238"/>
      <c r="C299" s="237"/>
      <c r="D299" s="238"/>
      <c r="E299" s="237"/>
      <c r="F299" s="298"/>
      <c r="G299" s="222"/>
      <c r="H299" s="179"/>
      <c r="I299" s="179"/>
      <c r="J299" s="179"/>
      <c r="K299" s="179"/>
      <c r="L299" s="179"/>
      <c r="M299" s="179"/>
      <c r="N299" s="179"/>
      <c r="O299" s="179"/>
      <c r="P299" s="223"/>
      <c r="Q299" s="977"/>
      <c r="R299" s="978"/>
      <c r="S299" s="978"/>
      <c r="T299" s="978"/>
      <c r="U299" s="978"/>
      <c r="V299" s="978"/>
      <c r="W299" s="978"/>
      <c r="X299" s="978"/>
      <c r="Y299" s="978"/>
      <c r="Z299" s="978"/>
      <c r="AA299" s="97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4"/>
      <c r="B300" s="238"/>
      <c r="C300" s="237"/>
      <c r="D300" s="238"/>
      <c r="E300" s="237"/>
      <c r="F300" s="298"/>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4"/>
      <c r="B301" s="238"/>
      <c r="C301" s="237"/>
      <c r="D301" s="238"/>
      <c r="E301" s="237"/>
      <c r="F301" s="298"/>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4"/>
      <c r="B302" s="238"/>
      <c r="C302" s="237"/>
      <c r="D302" s="238"/>
      <c r="E302" s="237"/>
      <c r="F302" s="298"/>
      <c r="G302" s="217"/>
      <c r="H302" s="176"/>
      <c r="I302" s="176"/>
      <c r="J302" s="176"/>
      <c r="K302" s="176"/>
      <c r="L302" s="176"/>
      <c r="M302" s="176"/>
      <c r="N302" s="176"/>
      <c r="O302" s="176"/>
      <c r="P302" s="218"/>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4"/>
      <c r="B303" s="238"/>
      <c r="C303" s="237"/>
      <c r="D303" s="238"/>
      <c r="E303" s="237"/>
      <c r="F303" s="298"/>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4"/>
      <c r="B304" s="238"/>
      <c r="C304" s="237"/>
      <c r="D304" s="238"/>
      <c r="E304" s="237"/>
      <c r="F304" s="298"/>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4"/>
      <c r="B305" s="238"/>
      <c r="C305" s="237"/>
      <c r="D305" s="238"/>
      <c r="E305" s="237"/>
      <c r="F305" s="298"/>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4"/>
      <c r="B306" s="238"/>
      <c r="C306" s="237"/>
      <c r="D306" s="238"/>
      <c r="E306" s="299"/>
      <c r="F306" s="300"/>
      <c r="G306" s="222"/>
      <c r="H306" s="179"/>
      <c r="I306" s="179"/>
      <c r="J306" s="179"/>
      <c r="K306" s="179"/>
      <c r="L306" s="179"/>
      <c r="M306" s="179"/>
      <c r="N306" s="179"/>
      <c r="O306" s="179"/>
      <c r="P306" s="223"/>
      <c r="Q306" s="977"/>
      <c r="R306" s="978"/>
      <c r="S306" s="978"/>
      <c r="T306" s="978"/>
      <c r="U306" s="978"/>
      <c r="V306" s="978"/>
      <c r="W306" s="978"/>
      <c r="X306" s="978"/>
      <c r="Y306" s="978"/>
      <c r="Z306" s="978"/>
      <c r="AA306" s="97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4"/>
      <c r="B310" s="238"/>
      <c r="C310" s="237"/>
      <c r="D310" s="238"/>
      <c r="E310" s="292" t="s">
        <v>217</v>
      </c>
      <c r="F310" s="293"/>
      <c r="G310" s="294"/>
      <c r="H310" s="914"/>
      <c r="I310" s="914"/>
      <c r="J310" s="914"/>
      <c r="K310" s="914"/>
      <c r="L310" s="914"/>
      <c r="M310" s="914"/>
      <c r="N310" s="914"/>
      <c r="O310" s="914"/>
      <c r="P310" s="914"/>
      <c r="Q310" s="914"/>
      <c r="R310" s="914"/>
      <c r="S310" s="914"/>
      <c r="T310" s="914"/>
      <c r="U310" s="914"/>
      <c r="V310" s="914"/>
      <c r="W310" s="914"/>
      <c r="X310" s="914"/>
      <c r="Y310" s="914"/>
      <c r="Z310" s="914"/>
      <c r="AA310" s="914"/>
      <c r="AB310" s="914"/>
      <c r="AC310" s="914"/>
      <c r="AD310" s="914"/>
      <c r="AE310" s="914"/>
      <c r="AF310" s="914"/>
      <c r="AG310" s="914"/>
      <c r="AH310" s="914"/>
      <c r="AI310" s="914"/>
      <c r="AJ310" s="914"/>
      <c r="AK310" s="914"/>
      <c r="AL310" s="914"/>
      <c r="AM310" s="914"/>
      <c r="AN310" s="914"/>
      <c r="AO310" s="914"/>
      <c r="AP310" s="914"/>
      <c r="AQ310" s="914"/>
      <c r="AR310" s="914"/>
      <c r="AS310" s="914"/>
      <c r="AT310" s="914"/>
      <c r="AU310" s="914"/>
      <c r="AV310" s="914"/>
      <c r="AW310" s="914"/>
      <c r="AX310" s="915"/>
      <c r="AY310">
        <f>COUNTA($G$310)</f>
        <v>0</v>
      </c>
    </row>
    <row r="311" spans="1:51" ht="45" hidden="1" customHeight="1" x14ac:dyDescent="0.15">
      <c r="A311" s="984"/>
      <c r="B311" s="238"/>
      <c r="C311" s="237"/>
      <c r="D311" s="238"/>
      <c r="E311" s="224" t="s">
        <v>216</v>
      </c>
      <c r="F311" s="225"/>
      <c r="G311" s="222"/>
      <c r="H311" s="787"/>
      <c r="I311" s="787"/>
      <c r="J311" s="787"/>
      <c r="K311" s="787"/>
      <c r="L311" s="787"/>
      <c r="M311" s="787"/>
      <c r="N311" s="787"/>
      <c r="O311" s="787"/>
      <c r="P311" s="787"/>
      <c r="Q311" s="787"/>
      <c r="R311" s="787"/>
      <c r="S311" s="787"/>
      <c r="T311" s="787"/>
      <c r="U311" s="787"/>
      <c r="V311" s="787"/>
      <c r="W311" s="787"/>
      <c r="X311" s="787"/>
      <c r="Y311" s="787"/>
      <c r="Z311" s="787"/>
      <c r="AA311" s="787"/>
      <c r="AB311" s="787"/>
      <c r="AC311" s="787"/>
      <c r="AD311" s="787"/>
      <c r="AE311" s="787"/>
      <c r="AF311" s="787"/>
      <c r="AG311" s="787"/>
      <c r="AH311" s="787"/>
      <c r="AI311" s="787"/>
      <c r="AJ311" s="787"/>
      <c r="AK311" s="787"/>
      <c r="AL311" s="787"/>
      <c r="AM311" s="787"/>
      <c r="AN311" s="787"/>
      <c r="AO311" s="787"/>
      <c r="AP311" s="787"/>
      <c r="AQ311" s="787"/>
      <c r="AR311" s="787"/>
      <c r="AS311" s="787"/>
      <c r="AT311" s="787"/>
      <c r="AU311" s="787"/>
      <c r="AV311" s="787"/>
      <c r="AW311" s="787"/>
      <c r="AX311" s="882"/>
      <c r="AY311">
        <f>$AY$310</f>
        <v>0</v>
      </c>
    </row>
    <row r="312" spans="1:51" ht="18.75" hidden="1" customHeight="1" x14ac:dyDescent="0.15">
      <c r="A312" s="984"/>
      <c r="B312" s="238"/>
      <c r="C312" s="237"/>
      <c r="D312" s="238"/>
      <c r="E312" s="235" t="s">
        <v>189</v>
      </c>
      <c r="F312" s="297"/>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4"/>
      <c r="B313" s="238"/>
      <c r="C313" s="237"/>
      <c r="D313" s="238"/>
      <c r="E313" s="237"/>
      <c r="F313" s="298"/>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4"/>
      <c r="B314" s="238"/>
      <c r="C314" s="237"/>
      <c r="D314" s="238"/>
      <c r="E314" s="237"/>
      <c r="F314" s="298"/>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4"/>
      <c r="B315" s="238"/>
      <c r="C315" s="237"/>
      <c r="D315" s="238"/>
      <c r="E315" s="237"/>
      <c r="F315" s="298"/>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4"/>
      <c r="B316" s="238"/>
      <c r="C316" s="237"/>
      <c r="D316" s="238"/>
      <c r="E316" s="237"/>
      <c r="F316" s="298"/>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4"/>
      <c r="B317" s="238"/>
      <c r="C317" s="237"/>
      <c r="D317" s="238"/>
      <c r="E317" s="237"/>
      <c r="F317" s="298"/>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4"/>
      <c r="B318" s="238"/>
      <c r="C318" s="237"/>
      <c r="D318" s="238"/>
      <c r="E318" s="237"/>
      <c r="F318" s="298"/>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4"/>
      <c r="B319" s="238"/>
      <c r="C319" s="237"/>
      <c r="D319" s="238"/>
      <c r="E319" s="237"/>
      <c r="F319" s="298"/>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4"/>
      <c r="B320" s="238"/>
      <c r="C320" s="237"/>
      <c r="D320" s="238"/>
      <c r="E320" s="237"/>
      <c r="F320" s="298"/>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4"/>
      <c r="B321" s="238"/>
      <c r="C321" s="237"/>
      <c r="D321" s="238"/>
      <c r="E321" s="237"/>
      <c r="F321" s="298"/>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4"/>
      <c r="B322" s="238"/>
      <c r="C322" s="237"/>
      <c r="D322" s="238"/>
      <c r="E322" s="237"/>
      <c r="F322" s="298"/>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4"/>
      <c r="B323" s="238"/>
      <c r="C323" s="237"/>
      <c r="D323" s="238"/>
      <c r="E323" s="237"/>
      <c r="F323" s="298"/>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4"/>
      <c r="B324" s="238"/>
      <c r="C324" s="237"/>
      <c r="D324" s="238"/>
      <c r="E324" s="237"/>
      <c r="F324" s="298"/>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4"/>
      <c r="B325" s="238"/>
      <c r="C325" s="237"/>
      <c r="D325" s="238"/>
      <c r="E325" s="237"/>
      <c r="F325" s="298"/>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4"/>
      <c r="B326" s="238"/>
      <c r="C326" s="237"/>
      <c r="D326" s="238"/>
      <c r="E326" s="237"/>
      <c r="F326" s="298"/>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4"/>
      <c r="B327" s="238"/>
      <c r="C327" s="237"/>
      <c r="D327" s="238"/>
      <c r="E327" s="237"/>
      <c r="F327" s="298"/>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4"/>
      <c r="B328" s="238"/>
      <c r="C328" s="237"/>
      <c r="D328" s="238"/>
      <c r="E328" s="237"/>
      <c r="F328" s="298"/>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4"/>
      <c r="B329" s="238"/>
      <c r="C329" s="237"/>
      <c r="D329" s="238"/>
      <c r="E329" s="237"/>
      <c r="F329" s="298"/>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4"/>
      <c r="B330" s="238"/>
      <c r="C330" s="237"/>
      <c r="D330" s="238"/>
      <c r="E330" s="237"/>
      <c r="F330" s="298"/>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4"/>
      <c r="B331" s="238"/>
      <c r="C331" s="237"/>
      <c r="D331" s="238"/>
      <c r="E331" s="237"/>
      <c r="F331" s="298"/>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4"/>
      <c r="B332" s="238"/>
      <c r="C332" s="237"/>
      <c r="D332" s="238"/>
      <c r="E332" s="237"/>
      <c r="F332" s="298"/>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84"/>
      <c r="B333" s="238"/>
      <c r="C333" s="237"/>
      <c r="D333" s="238"/>
      <c r="E333" s="237"/>
      <c r="F333" s="298"/>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4"/>
      <c r="B334" s="238"/>
      <c r="C334" s="237"/>
      <c r="D334" s="238"/>
      <c r="E334" s="237"/>
      <c r="F334" s="298"/>
      <c r="G334" s="217"/>
      <c r="H334" s="176"/>
      <c r="I334" s="176"/>
      <c r="J334" s="176"/>
      <c r="K334" s="176"/>
      <c r="L334" s="176"/>
      <c r="M334" s="176"/>
      <c r="N334" s="176"/>
      <c r="O334" s="176"/>
      <c r="P334" s="218"/>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4"/>
      <c r="B335" s="238"/>
      <c r="C335" s="237"/>
      <c r="D335" s="238"/>
      <c r="E335" s="237"/>
      <c r="F335" s="298"/>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4"/>
      <c r="B336" s="238"/>
      <c r="C336" s="237"/>
      <c r="D336" s="238"/>
      <c r="E336" s="237"/>
      <c r="F336" s="298"/>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4"/>
      <c r="B337" s="238"/>
      <c r="C337" s="237"/>
      <c r="D337" s="238"/>
      <c r="E337" s="237"/>
      <c r="F337" s="298"/>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4"/>
      <c r="B338" s="238"/>
      <c r="C338" s="237"/>
      <c r="D338" s="238"/>
      <c r="E338" s="237"/>
      <c r="F338" s="298"/>
      <c r="G338" s="222"/>
      <c r="H338" s="179"/>
      <c r="I338" s="179"/>
      <c r="J338" s="179"/>
      <c r="K338" s="179"/>
      <c r="L338" s="179"/>
      <c r="M338" s="179"/>
      <c r="N338" s="179"/>
      <c r="O338" s="179"/>
      <c r="P338" s="223"/>
      <c r="Q338" s="977"/>
      <c r="R338" s="978"/>
      <c r="S338" s="978"/>
      <c r="T338" s="978"/>
      <c r="U338" s="978"/>
      <c r="V338" s="978"/>
      <c r="W338" s="978"/>
      <c r="X338" s="978"/>
      <c r="Y338" s="978"/>
      <c r="Z338" s="978"/>
      <c r="AA338" s="97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4"/>
      <c r="B339" s="238"/>
      <c r="C339" s="237"/>
      <c r="D339" s="238"/>
      <c r="E339" s="237"/>
      <c r="F339" s="298"/>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4"/>
      <c r="B340" s="238"/>
      <c r="C340" s="237"/>
      <c r="D340" s="238"/>
      <c r="E340" s="237"/>
      <c r="F340" s="298"/>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4"/>
      <c r="B341" s="238"/>
      <c r="C341" s="237"/>
      <c r="D341" s="238"/>
      <c r="E341" s="237"/>
      <c r="F341" s="298"/>
      <c r="G341" s="217"/>
      <c r="H341" s="176"/>
      <c r="I341" s="176"/>
      <c r="J341" s="176"/>
      <c r="K341" s="176"/>
      <c r="L341" s="176"/>
      <c r="M341" s="176"/>
      <c r="N341" s="176"/>
      <c r="O341" s="176"/>
      <c r="P341" s="218"/>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4"/>
      <c r="B342" s="238"/>
      <c r="C342" s="237"/>
      <c r="D342" s="238"/>
      <c r="E342" s="237"/>
      <c r="F342" s="298"/>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4"/>
      <c r="B343" s="238"/>
      <c r="C343" s="237"/>
      <c r="D343" s="238"/>
      <c r="E343" s="237"/>
      <c r="F343" s="298"/>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4"/>
      <c r="B344" s="238"/>
      <c r="C344" s="237"/>
      <c r="D344" s="238"/>
      <c r="E344" s="237"/>
      <c r="F344" s="298"/>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4"/>
      <c r="B345" s="238"/>
      <c r="C345" s="237"/>
      <c r="D345" s="238"/>
      <c r="E345" s="237"/>
      <c r="F345" s="298"/>
      <c r="G345" s="222"/>
      <c r="H345" s="179"/>
      <c r="I345" s="179"/>
      <c r="J345" s="179"/>
      <c r="K345" s="179"/>
      <c r="L345" s="179"/>
      <c r="M345" s="179"/>
      <c r="N345" s="179"/>
      <c r="O345" s="179"/>
      <c r="P345" s="223"/>
      <c r="Q345" s="977"/>
      <c r="R345" s="978"/>
      <c r="S345" s="978"/>
      <c r="T345" s="978"/>
      <c r="U345" s="978"/>
      <c r="V345" s="978"/>
      <c r="W345" s="978"/>
      <c r="X345" s="978"/>
      <c r="Y345" s="978"/>
      <c r="Z345" s="978"/>
      <c r="AA345" s="97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4"/>
      <c r="B346" s="238"/>
      <c r="C346" s="237"/>
      <c r="D346" s="238"/>
      <c r="E346" s="237"/>
      <c r="F346" s="298"/>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4"/>
      <c r="B347" s="238"/>
      <c r="C347" s="237"/>
      <c r="D347" s="238"/>
      <c r="E347" s="237"/>
      <c r="F347" s="298"/>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4"/>
      <c r="B348" s="238"/>
      <c r="C348" s="237"/>
      <c r="D348" s="238"/>
      <c r="E348" s="237"/>
      <c r="F348" s="298"/>
      <c r="G348" s="217"/>
      <c r="H348" s="176"/>
      <c r="I348" s="176"/>
      <c r="J348" s="176"/>
      <c r="K348" s="176"/>
      <c r="L348" s="176"/>
      <c r="M348" s="176"/>
      <c r="N348" s="176"/>
      <c r="O348" s="176"/>
      <c r="P348" s="218"/>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4"/>
      <c r="B349" s="238"/>
      <c r="C349" s="237"/>
      <c r="D349" s="238"/>
      <c r="E349" s="237"/>
      <c r="F349" s="298"/>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4"/>
      <c r="B350" s="238"/>
      <c r="C350" s="237"/>
      <c r="D350" s="238"/>
      <c r="E350" s="237"/>
      <c r="F350" s="298"/>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4"/>
      <c r="B351" s="238"/>
      <c r="C351" s="237"/>
      <c r="D351" s="238"/>
      <c r="E351" s="237"/>
      <c r="F351" s="298"/>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4"/>
      <c r="B352" s="238"/>
      <c r="C352" s="237"/>
      <c r="D352" s="238"/>
      <c r="E352" s="237"/>
      <c r="F352" s="298"/>
      <c r="G352" s="222"/>
      <c r="H352" s="179"/>
      <c r="I352" s="179"/>
      <c r="J352" s="179"/>
      <c r="K352" s="179"/>
      <c r="L352" s="179"/>
      <c r="M352" s="179"/>
      <c r="N352" s="179"/>
      <c r="O352" s="179"/>
      <c r="P352" s="223"/>
      <c r="Q352" s="977"/>
      <c r="R352" s="978"/>
      <c r="S352" s="978"/>
      <c r="T352" s="978"/>
      <c r="U352" s="978"/>
      <c r="V352" s="978"/>
      <c r="W352" s="978"/>
      <c r="X352" s="978"/>
      <c r="Y352" s="978"/>
      <c r="Z352" s="978"/>
      <c r="AA352" s="97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4"/>
      <c r="B353" s="238"/>
      <c r="C353" s="237"/>
      <c r="D353" s="238"/>
      <c r="E353" s="237"/>
      <c r="F353" s="298"/>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4"/>
      <c r="B354" s="238"/>
      <c r="C354" s="237"/>
      <c r="D354" s="238"/>
      <c r="E354" s="237"/>
      <c r="F354" s="298"/>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4"/>
      <c r="B355" s="238"/>
      <c r="C355" s="237"/>
      <c r="D355" s="238"/>
      <c r="E355" s="237"/>
      <c r="F355" s="298"/>
      <c r="G355" s="217"/>
      <c r="H355" s="176"/>
      <c r="I355" s="176"/>
      <c r="J355" s="176"/>
      <c r="K355" s="176"/>
      <c r="L355" s="176"/>
      <c r="M355" s="176"/>
      <c r="N355" s="176"/>
      <c r="O355" s="176"/>
      <c r="P355" s="218"/>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4"/>
      <c r="B356" s="238"/>
      <c r="C356" s="237"/>
      <c r="D356" s="238"/>
      <c r="E356" s="237"/>
      <c r="F356" s="298"/>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4"/>
      <c r="B357" s="238"/>
      <c r="C357" s="237"/>
      <c r="D357" s="238"/>
      <c r="E357" s="237"/>
      <c r="F357" s="298"/>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4"/>
      <c r="B358" s="238"/>
      <c r="C358" s="237"/>
      <c r="D358" s="238"/>
      <c r="E358" s="237"/>
      <c r="F358" s="298"/>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4"/>
      <c r="B359" s="238"/>
      <c r="C359" s="237"/>
      <c r="D359" s="238"/>
      <c r="E359" s="237"/>
      <c r="F359" s="298"/>
      <c r="G359" s="222"/>
      <c r="H359" s="179"/>
      <c r="I359" s="179"/>
      <c r="J359" s="179"/>
      <c r="K359" s="179"/>
      <c r="L359" s="179"/>
      <c r="M359" s="179"/>
      <c r="N359" s="179"/>
      <c r="O359" s="179"/>
      <c r="P359" s="223"/>
      <c r="Q359" s="977"/>
      <c r="R359" s="978"/>
      <c r="S359" s="978"/>
      <c r="T359" s="978"/>
      <c r="U359" s="978"/>
      <c r="V359" s="978"/>
      <c r="W359" s="978"/>
      <c r="X359" s="978"/>
      <c r="Y359" s="978"/>
      <c r="Z359" s="978"/>
      <c r="AA359" s="97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4"/>
      <c r="B360" s="238"/>
      <c r="C360" s="237"/>
      <c r="D360" s="238"/>
      <c r="E360" s="237"/>
      <c r="F360" s="298"/>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4"/>
      <c r="B361" s="238"/>
      <c r="C361" s="237"/>
      <c r="D361" s="238"/>
      <c r="E361" s="237"/>
      <c r="F361" s="298"/>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4"/>
      <c r="B362" s="238"/>
      <c r="C362" s="237"/>
      <c r="D362" s="238"/>
      <c r="E362" s="237"/>
      <c r="F362" s="298"/>
      <c r="G362" s="217"/>
      <c r="H362" s="176"/>
      <c r="I362" s="176"/>
      <c r="J362" s="176"/>
      <c r="K362" s="176"/>
      <c r="L362" s="176"/>
      <c r="M362" s="176"/>
      <c r="N362" s="176"/>
      <c r="O362" s="176"/>
      <c r="P362" s="218"/>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4"/>
      <c r="B363" s="238"/>
      <c r="C363" s="237"/>
      <c r="D363" s="238"/>
      <c r="E363" s="237"/>
      <c r="F363" s="298"/>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4"/>
      <c r="B364" s="238"/>
      <c r="C364" s="237"/>
      <c r="D364" s="238"/>
      <c r="E364" s="237"/>
      <c r="F364" s="298"/>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4"/>
      <c r="B365" s="238"/>
      <c r="C365" s="237"/>
      <c r="D365" s="238"/>
      <c r="E365" s="237"/>
      <c r="F365" s="298"/>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4"/>
      <c r="B366" s="238"/>
      <c r="C366" s="237"/>
      <c r="D366" s="238"/>
      <c r="E366" s="299"/>
      <c r="F366" s="300"/>
      <c r="G366" s="222"/>
      <c r="H366" s="179"/>
      <c r="I366" s="179"/>
      <c r="J366" s="179"/>
      <c r="K366" s="179"/>
      <c r="L366" s="179"/>
      <c r="M366" s="179"/>
      <c r="N366" s="179"/>
      <c r="O366" s="179"/>
      <c r="P366" s="223"/>
      <c r="Q366" s="977"/>
      <c r="R366" s="978"/>
      <c r="S366" s="978"/>
      <c r="T366" s="978"/>
      <c r="U366" s="978"/>
      <c r="V366" s="978"/>
      <c r="W366" s="978"/>
      <c r="X366" s="978"/>
      <c r="Y366" s="978"/>
      <c r="Z366" s="978"/>
      <c r="AA366" s="97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4"/>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84"/>
      <c r="B370" s="238"/>
      <c r="C370" s="237"/>
      <c r="D370" s="238"/>
      <c r="E370" s="292" t="s">
        <v>217</v>
      </c>
      <c r="F370" s="293"/>
      <c r="G370" s="294"/>
      <c r="H370" s="914"/>
      <c r="I370" s="914"/>
      <c r="J370" s="914"/>
      <c r="K370" s="914"/>
      <c r="L370" s="914"/>
      <c r="M370" s="914"/>
      <c r="N370" s="914"/>
      <c r="O370" s="914"/>
      <c r="P370" s="914"/>
      <c r="Q370" s="914"/>
      <c r="R370" s="914"/>
      <c r="S370" s="914"/>
      <c r="T370" s="914"/>
      <c r="U370" s="914"/>
      <c r="V370" s="914"/>
      <c r="W370" s="914"/>
      <c r="X370" s="914"/>
      <c r="Y370" s="914"/>
      <c r="Z370" s="914"/>
      <c r="AA370" s="914"/>
      <c r="AB370" s="914"/>
      <c r="AC370" s="914"/>
      <c r="AD370" s="914"/>
      <c r="AE370" s="914"/>
      <c r="AF370" s="914"/>
      <c r="AG370" s="914"/>
      <c r="AH370" s="914"/>
      <c r="AI370" s="914"/>
      <c r="AJ370" s="914"/>
      <c r="AK370" s="914"/>
      <c r="AL370" s="914"/>
      <c r="AM370" s="914"/>
      <c r="AN370" s="914"/>
      <c r="AO370" s="914"/>
      <c r="AP370" s="914"/>
      <c r="AQ370" s="914"/>
      <c r="AR370" s="914"/>
      <c r="AS370" s="914"/>
      <c r="AT370" s="914"/>
      <c r="AU370" s="914"/>
      <c r="AV370" s="914"/>
      <c r="AW370" s="914"/>
      <c r="AX370" s="915"/>
      <c r="AY370">
        <f>COUNTA($G$370)</f>
        <v>0</v>
      </c>
    </row>
    <row r="371" spans="1:51" ht="45" hidden="1" customHeight="1" x14ac:dyDescent="0.15">
      <c r="A371" s="984"/>
      <c r="B371" s="238"/>
      <c r="C371" s="237"/>
      <c r="D371" s="238"/>
      <c r="E371" s="224" t="s">
        <v>216</v>
      </c>
      <c r="F371" s="225"/>
      <c r="G371" s="222"/>
      <c r="H371" s="787"/>
      <c r="I371" s="787"/>
      <c r="J371" s="787"/>
      <c r="K371" s="787"/>
      <c r="L371" s="787"/>
      <c r="M371" s="787"/>
      <c r="N371" s="787"/>
      <c r="O371" s="787"/>
      <c r="P371" s="787"/>
      <c r="Q371" s="787"/>
      <c r="R371" s="787"/>
      <c r="S371" s="787"/>
      <c r="T371" s="787"/>
      <c r="U371" s="787"/>
      <c r="V371" s="787"/>
      <c r="W371" s="787"/>
      <c r="X371" s="787"/>
      <c r="Y371" s="787"/>
      <c r="Z371" s="787"/>
      <c r="AA371" s="787"/>
      <c r="AB371" s="787"/>
      <c r="AC371" s="787"/>
      <c r="AD371" s="787"/>
      <c r="AE371" s="787"/>
      <c r="AF371" s="787"/>
      <c r="AG371" s="787"/>
      <c r="AH371" s="787"/>
      <c r="AI371" s="787"/>
      <c r="AJ371" s="787"/>
      <c r="AK371" s="787"/>
      <c r="AL371" s="787"/>
      <c r="AM371" s="787"/>
      <c r="AN371" s="787"/>
      <c r="AO371" s="787"/>
      <c r="AP371" s="787"/>
      <c r="AQ371" s="787"/>
      <c r="AR371" s="787"/>
      <c r="AS371" s="787"/>
      <c r="AT371" s="787"/>
      <c r="AU371" s="787"/>
      <c r="AV371" s="787"/>
      <c r="AW371" s="787"/>
      <c r="AX371" s="882"/>
      <c r="AY371">
        <f>$AY$370</f>
        <v>0</v>
      </c>
    </row>
    <row r="372" spans="1:51" ht="18.75" hidden="1" customHeight="1" x14ac:dyDescent="0.15">
      <c r="A372" s="984"/>
      <c r="B372" s="238"/>
      <c r="C372" s="237"/>
      <c r="D372" s="238"/>
      <c r="E372" s="235" t="s">
        <v>189</v>
      </c>
      <c r="F372" s="297"/>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4"/>
      <c r="B373" s="238"/>
      <c r="C373" s="237"/>
      <c r="D373" s="238"/>
      <c r="E373" s="237"/>
      <c r="F373" s="298"/>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4"/>
      <c r="B374" s="238"/>
      <c r="C374" s="237"/>
      <c r="D374" s="238"/>
      <c r="E374" s="237"/>
      <c r="F374" s="298"/>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4"/>
      <c r="B375" s="238"/>
      <c r="C375" s="237"/>
      <c r="D375" s="238"/>
      <c r="E375" s="237"/>
      <c r="F375" s="298"/>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4"/>
      <c r="B376" s="238"/>
      <c r="C376" s="237"/>
      <c r="D376" s="238"/>
      <c r="E376" s="237"/>
      <c r="F376" s="298"/>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4"/>
      <c r="B377" s="238"/>
      <c r="C377" s="237"/>
      <c r="D377" s="238"/>
      <c r="E377" s="237"/>
      <c r="F377" s="298"/>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4"/>
      <c r="B378" s="238"/>
      <c r="C378" s="237"/>
      <c r="D378" s="238"/>
      <c r="E378" s="237"/>
      <c r="F378" s="298"/>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4"/>
      <c r="B379" s="238"/>
      <c r="C379" s="237"/>
      <c r="D379" s="238"/>
      <c r="E379" s="237"/>
      <c r="F379" s="298"/>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4"/>
      <c r="B380" s="238"/>
      <c r="C380" s="237"/>
      <c r="D380" s="238"/>
      <c r="E380" s="237"/>
      <c r="F380" s="298"/>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4"/>
      <c r="B381" s="238"/>
      <c r="C381" s="237"/>
      <c r="D381" s="238"/>
      <c r="E381" s="237"/>
      <c r="F381" s="298"/>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4"/>
      <c r="B382" s="238"/>
      <c r="C382" s="237"/>
      <c r="D382" s="238"/>
      <c r="E382" s="237"/>
      <c r="F382" s="298"/>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4"/>
      <c r="B383" s="238"/>
      <c r="C383" s="237"/>
      <c r="D383" s="238"/>
      <c r="E383" s="237"/>
      <c r="F383" s="298"/>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4"/>
      <c r="B384" s="238"/>
      <c r="C384" s="237"/>
      <c r="D384" s="238"/>
      <c r="E384" s="237"/>
      <c r="F384" s="298"/>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4"/>
      <c r="B385" s="238"/>
      <c r="C385" s="237"/>
      <c r="D385" s="238"/>
      <c r="E385" s="237"/>
      <c r="F385" s="298"/>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4"/>
      <c r="B386" s="238"/>
      <c r="C386" s="237"/>
      <c r="D386" s="238"/>
      <c r="E386" s="237"/>
      <c r="F386" s="298"/>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4"/>
      <c r="B387" s="238"/>
      <c r="C387" s="237"/>
      <c r="D387" s="238"/>
      <c r="E387" s="237"/>
      <c r="F387" s="298"/>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4"/>
      <c r="B388" s="238"/>
      <c r="C388" s="237"/>
      <c r="D388" s="238"/>
      <c r="E388" s="237"/>
      <c r="F388" s="298"/>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4"/>
      <c r="B389" s="238"/>
      <c r="C389" s="237"/>
      <c r="D389" s="238"/>
      <c r="E389" s="237"/>
      <c r="F389" s="298"/>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4"/>
      <c r="B390" s="238"/>
      <c r="C390" s="237"/>
      <c r="D390" s="238"/>
      <c r="E390" s="237"/>
      <c r="F390" s="298"/>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4"/>
      <c r="B391" s="238"/>
      <c r="C391" s="237"/>
      <c r="D391" s="238"/>
      <c r="E391" s="237"/>
      <c r="F391" s="298"/>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4"/>
      <c r="B392" s="238"/>
      <c r="C392" s="237"/>
      <c r="D392" s="238"/>
      <c r="E392" s="237"/>
      <c r="F392" s="298"/>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84"/>
      <c r="B393" s="238"/>
      <c r="C393" s="237"/>
      <c r="D393" s="238"/>
      <c r="E393" s="237"/>
      <c r="F393" s="298"/>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4"/>
      <c r="B394" s="238"/>
      <c r="C394" s="237"/>
      <c r="D394" s="238"/>
      <c r="E394" s="237"/>
      <c r="F394" s="298"/>
      <c r="G394" s="217"/>
      <c r="H394" s="176"/>
      <c r="I394" s="176"/>
      <c r="J394" s="176"/>
      <c r="K394" s="176"/>
      <c r="L394" s="176"/>
      <c r="M394" s="176"/>
      <c r="N394" s="176"/>
      <c r="O394" s="176"/>
      <c r="P394" s="218"/>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4"/>
      <c r="B395" s="238"/>
      <c r="C395" s="237"/>
      <c r="D395" s="238"/>
      <c r="E395" s="237"/>
      <c r="F395" s="298"/>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4"/>
      <c r="B396" s="238"/>
      <c r="C396" s="237"/>
      <c r="D396" s="238"/>
      <c r="E396" s="237"/>
      <c r="F396" s="298"/>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4"/>
      <c r="B397" s="238"/>
      <c r="C397" s="237"/>
      <c r="D397" s="238"/>
      <c r="E397" s="237"/>
      <c r="F397" s="298"/>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4"/>
      <c r="B398" s="238"/>
      <c r="C398" s="237"/>
      <c r="D398" s="238"/>
      <c r="E398" s="237"/>
      <c r="F398" s="298"/>
      <c r="G398" s="222"/>
      <c r="H398" s="179"/>
      <c r="I398" s="179"/>
      <c r="J398" s="179"/>
      <c r="K398" s="179"/>
      <c r="L398" s="179"/>
      <c r="M398" s="179"/>
      <c r="N398" s="179"/>
      <c r="O398" s="179"/>
      <c r="P398" s="223"/>
      <c r="Q398" s="977"/>
      <c r="R398" s="978"/>
      <c r="S398" s="978"/>
      <c r="T398" s="978"/>
      <c r="U398" s="978"/>
      <c r="V398" s="978"/>
      <c r="W398" s="978"/>
      <c r="X398" s="978"/>
      <c r="Y398" s="978"/>
      <c r="Z398" s="978"/>
      <c r="AA398" s="97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4"/>
      <c r="B399" s="238"/>
      <c r="C399" s="237"/>
      <c r="D399" s="238"/>
      <c r="E399" s="237"/>
      <c r="F399" s="298"/>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4"/>
      <c r="B400" s="238"/>
      <c r="C400" s="237"/>
      <c r="D400" s="238"/>
      <c r="E400" s="237"/>
      <c r="F400" s="298"/>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4"/>
      <c r="B401" s="238"/>
      <c r="C401" s="237"/>
      <c r="D401" s="238"/>
      <c r="E401" s="237"/>
      <c r="F401" s="298"/>
      <c r="G401" s="217"/>
      <c r="H401" s="176"/>
      <c r="I401" s="176"/>
      <c r="J401" s="176"/>
      <c r="K401" s="176"/>
      <c r="L401" s="176"/>
      <c r="M401" s="176"/>
      <c r="N401" s="176"/>
      <c r="O401" s="176"/>
      <c r="P401" s="218"/>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4"/>
      <c r="B402" s="238"/>
      <c r="C402" s="237"/>
      <c r="D402" s="238"/>
      <c r="E402" s="237"/>
      <c r="F402" s="298"/>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4"/>
      <c r="B403" s="238"/>
      <c r="C403" s="237"/>
      <c r="D403" s="238"/>
      <c r="E403" s="237"/>
      <c r="F403" s="298"/>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4"/>
      <c r="B404" s="238"/>
      <c r="C404" s="237"/>
      <c r="D404" s="238"/>
      <c r="E404" s="237"/>
      <c r="F404" s="298"/>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4"/>
      <c r="B405" s="238"/>
      <c r="C405" s="237"/>
      <c r="D405" s="238"/>
      <c r="E405" s="237"/>
      <c r="F405" s="298"/>
      <c r="G405" s="222"/>
      <c r="H405" s="179"/>
      <c r="I405" s="179"/>
      <c r="J405" s="179"/>
      <c r="K405" s="179"/>
      <c r="L405" s="179"/>
      <c r="M405" s="179"/>
      <c r="N405" s="179"/>
      <c r="O405" s="179"/>
      <c r="P405" s="223"/>
      <c r="Q405" s="977"/>
      <c r="R405" s="978"/>
      <c r="S405" s="978"/>
      <c r="T405" s="978"/>
      <c r="U405" s="978"/>
      <c r="V405" s="978"/>
      <c r="W405" s="978"/>
      <c r="X405" s="978"/>
      <c r="Y405" s="978"/>
      <c r="Z405" s="978"/>
      <c r="AA405" s="97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4"/>
      <c r="B406" s="238"/>
      <c r="C406" s="237"/>
      <c r="D406" s="238"/>
      <c r="E406" s="237"/>
      <c r="F406" s="298"/>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4"/>
      <c r="B407" s="238"/>
      <c r="C407" s="237"/>
      <c r="D407" s="238"/>
      <c r="E407" s="237"/>
      <c r="F407" s="298"/>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4"/>
      <c r="B408" s="238"/>
      <c r="C408" s="237"/>
      <c r="D408" s="238"/>
      <c r="E408" s="237"/>
      <c r="F408" s="298"/>
      <c r="G408" s="217"/>
      <c r="H408" s="176"/>
      <c r="I408" s="176"/>
      <c r="J408" s="176"/>
      <c r="K408" s="176"/>
      <c r="L408" s="176"/>
      <c r="M408" s="176"/>
      <c r="N408" s="176"/>
      <c r="O408" s="176"/>
      <c r="P408" s="218"/>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4"/>
      <c r="B409" s="238"/>
      <c r="C409" s="237"/>
      <c r="D409" s="238"/>
      <c r="E409" s="237"/>
      <c r="F409" s="298"/>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4"/>
      <c r="B410" s="238"/>
      <c r="C410" s="237"/>
      <c r="D410" s="238"/>
      <c r="E410" s="237"/>
      <c r="F410" s="298"/>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4"/>
      <c r="B411" s="238"/>
      <c r="C411" s="237"/>
      <c r="D411" s="238"/>
      <c r="E411" s="237"/>
      <c r="F411" s="298"/>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4"/>
      <c r="B412" s="238"/>
      <c r="C412" s="237"/>
      <c r="D412" s="238"/>
      <c r="E412" s="237"/>
      <c r="F412" s="298"/>
      <c r="G412" s="222"/>
      <c r="H412" s="179"/>
      <c r="I412" s="179"/>
      <c r="J412" s="179"/>
      <c r="K412" s="179"/>
      <c r="L412" s="179"/>
      <c r="M412" s="179"/>
      <c r="N412" s="179"/>
      <c r="O412" s="179"/>
      <c r="P412" s="223"/>
      <c r="Q412" s="977"/>
      <c r="R412" s="978"/>
      <c r="S412" s="978"/>
      <c r="T412" s="978"/>
      <c r="U412" s="978"/>
      <c r="V412" s="978"/>
      <c r="W412" s="978"/>
      <c r="X412" s="978"/>
      <c r="Y412" s="978"/>
      <c r="Z412" s="978"/>
      <c r="AA412" s="97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4"/>
      <c r="B413" s="238"/>
      <c r="C413" s="237"/>
      <c r="D413" s="238"/>
      <c r="E413" s="237"/>
      <c r="F413" s="298"/>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4"/>
      <c r="B414" s="238"/>
      <c r="C414" s="237"/>
      <c r="D414" s="238"/>
      <c r="E414" s="237"/>
      <c r="F414" s="298"/>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4"/>
      <c r="B415" s="238"/>
      <c r="C415" s="237"/>
      <c r="D415" s="238"/>
      <c r="E415" s="237"/>
      <c r="F415" s="298"/>
      <c r="G415" s="217"/>
      <c r="H415" s="176"/>
      <c r="I415" s="176"/>
      <c r="J415" s="176"/>
      <c r="K415" s="176"/>
      <c r="L415" s="176"/>
      <c r="M415" s="176"/>
      <c r="N415" s="176"/>
      <c r="O415" s="176"/>
      <c r="P415" s="218"/>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4"/>
      <c r="B416" s="238"/>
      <c r="C416" s="237"/>
      <c r="D416" s="238"/>
      <c r="E416" s="237"/>
      <c r="F416" s="298"/>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4"/>
      <c r="B417" s="238"/>
      <c r="C417" s="237"/>
      <c r="D417" s="238"/>
      <c r="E417" s="237"/>
      <c r="F417" s="298"/>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4"/>
      <c r="B418" s="238"/>
      <c r="C418" s="237"/>
      <c r="D418" s="238"/>
      <c r="E418" s="237"/>
      <c r="F418" s="298"/>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4"/>
      <c r="B419" s="238"/>
      <c r="C419" s="237"/>
      <c r="D419" s="238"/>
      <c r="E419" s="237"/>
      <c r="F419" s="298"/>
      <c r="G419" s="222"/>
      <c r="H419" s="179"/>
      <c r="I419" s="179"/>
      <c r="J419" s="179"/>
      <c r="K419" s="179"/>
      <c r="L419" s="179"/>
      <c r="M419" s="179"/>
      <c r="N419" s="179"/>
      <c r="O419" s="179"/>
      <c r="P419" s="223"/>
      <c r="Q419" s="977"/>
      <c r="R419" s="978"/>
      <c r="S419" s="978"/>
      <c r="T419" s="978"/>
      <c r="U419" s="978"/>
      <c r="V419" s="978"/>
      <c r="W419" s="978"/>
      <c r="X419" s="978"/>
      <c r="Y419" s="978"/>
      <c r="Z419" s="978"/>
      <c r="AA419" s="97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4"/>
      <c r="B420" s="238"/>
      <c r="C420" s="237"/>
      <c r="D420" s="238"/>
      <c r="E420" s="237"/>
      <c r="F420" s="298"/>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4"/>
      <c r="B421" s="238"/>
      <c r="C421" s="237"/>
      <c r="D421" s="238"/>
      <c r="E421" s="237"/>
      <c r="F421" s="298"/>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4"/>
      <c r="B422" s="238"/>
      <c r="C422" s="237"/>
      <c r="D422" s="238"/>
      <c r="E422" s="237"/>
      <c r="F422" s="298"/>
      <c r="G422" s="217"/>
      <c r="H422" s="176"/>
      <c r="I422" s="176"/>
      <c r="J422" s="176"/>
      <c r="K422" s="176"/>
      <c r="L422" s="176"/>
      <c r="M422" s="176"/>
      <c r="N422" s="176"/>
      <c r="O422" s="176"/>
      <c r="P422" s="218"/>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4"/>
      <c r="B423" s="238"/>
      <c r="C423" s="237"/>
      <c r="D423" s="238"/>
      <c r="E423" s="237"/>
      <c r="F423" s="298"/>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4"/>
      <c r="B424" s="238"/>
      <c r="C424" s="237"/>
      <c r="D424" s="238"/>
      <c r="E424" s="237"/>
      <c r="F424" s="298"/>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4"/>
      <c r="B425" s="238"/>
      <c r="C425" s="237"/>
      <c r="D425" s="238"/>
      <c r="E425" s="237"/>
      <c r="F425" s="298"/>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4"/>
      <c r="B426" s="238"/>
      <c r="C426" s="237"/>
      <c r="D426" s="238"/>
      <c r="E426" s="299"/>
      <c r="F426" s="300"/>
      <c r="G426" s="222"/>
      <c r="H426" s="179"/>
      <c r="I426" s="179"/>
      <c r="J426" s="179"/>
      <c r="K426" s="179"/>
      <c r="L426" s="179"/>
      <c r="M426" s="179"/>
      <c r="N426" s="179"/>
      <c r="O426" s="179"/>
      <c r="P426" s="223"/>
      <c r="Q426" s="977"/>
      <c r="R426" s="978"/>
      <c r="S426" s="978"/>
      <c r="T426" s="978"/>
      <c r="U426" s="978"/>
      <c r="V426" s="978"/>
      <c r="W426" s="978"/>
      <c r="X426" s="978"/>
      <c r="Y426" s="978"/>
      <c r="Z426" s="978"/>
      <c r="AA426" s="97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8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84"/>
      <c r="B428" s="238"/>
      <c r="C428" s="237"/>
      <c r="D428" s="238"/>
      <c r="E428" s="175" t="s">
        <v>646</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x14ac:dyDescent="0.15">
      <c r="A429" s="984"/>
      <c r="B429" s="238"/>
      <c r="C429" s="299"/>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984"/>
      <c r="B430" s="238"/>
      <c r="C430" s="235" t="s">
        <v>589</v>
      </c>
      <c r="D430" s="236"/>
      <c r="E430" s="224" t="s">
        <v>317</v>
      </c>
      <c r="F430" s="432"/>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15">
      <c r="A433" s="984"/>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635</v>
      </c>
      <c r="AN433" s="152"/>
      <c r="AO433" s="152"/>
      <c r="AP433" s="152"/>
      <c r="AQ433" s="151" t="s">
        <v>635</v>
      </c>
      <c r="AR433" s="152"/>
      <c r="AS433" s="152"/>
      <c r="AT433" s="153"/>
      <c r="AU433" s="152" t="s">
        <v>635</v>
      </c>
      <c r="AV433" s="152"/>
      <c r="AW433" s="152"/>
      <c r="AX433" s="193"/>
      <c r="AY433">
        <f t="shared" ref="AY433:AY435" si="63">$AY$431</f>
        <v>1</v>
      </c>
    </row>
    <row r="434" spans="1:51" ht="23.25" customHeight="1" x14ac:dyDescent="0.15">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t="s">
        <v>635</v>
      </c>
      <c r="AN434" s="152"/>
      <c r="AO434" s="152"/>
      <c r="AP434" s="152"/>
      <c r="AQ434" s="151" t="s">
        <v>635</v>
      </c>
      <c r="AR434" s="152"/>
      <c r="AS434" s="152"/>
      <c r="AT434" s="153"/>
      <c r="AU434" s="152" t="s">
        <v>635</v>
      </c>
      <c r="AV434" s="152"/>
      <c r="AW434" s="152"/>
      <c r="AX434" s="193"/>
      <c r="AY434">
        <f t="shared" si="63"/>
        <v>1</v>
      </c>
    </row>
    <row r="435" spans="1:51" ht="23.25" customHeight="1" x14ac:dyDescent="0.15">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t="s">
        <v>635</v>
      </c>
      <c r="AN435" s="152"/>
      <c r="AO435" s="152"/>
      <c r="AP435" s="152"/>
      <c r="AQ435" s="151" t="s">
        <v>635</v>
      </c>
      <c r="AR435" s="152"/>
      <c r="AS435" s="152"/>
      <c r="AT435" s="153"/>
      <c r="AU435" s="152" t="s">
        <v>635</v>
      </c>
      <c r="AV435" s="152"/>
      <c r="AW435" s="152"/>
      <c r="AX435" s="193"/>
      <c r="AY435">
        <f t="shared" si="63"/>
        <v>1</v>
      </c>
    </row>
    <row r="436" spans="1:51" ht="18.75" hidden="1" customHeight="1" x14ac:dyDescent="0.15">
      <c r="A436" s="98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15">
      <c r="A458" s="984"/>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635</v>
      </c>
      <c r="AN458" s="152"/>
      <c r="AO458" s="152"/>
      <c r="AP458" s="152"/>
      <c r="AQ458" s="151" t="s">
        <v>635</v>
      </c>
      <c r="AR458" s="152"/>
      <c r="AS458" s="152"/>
      <c r="AT458" s="153"/>
      <c r="AU458" s="152" t="s">
        <v>635</v>
      </c>
      <c r="AV458" s="152"/>
      <c r="AW458" s="152"/>
      <c r="AX458" s="193"/>
      <c r="AY458">
        <f t="shared" ref="AY458:AY460" si="68">$AY$456</f>
        <v>1</v>
      </c>
    </row>
    <row r="459" spans="1:51" ht="23.25" customHeight="1" x14ac:dyDescent="0.15">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t="s">
        <v>635</v>
      </c>
      <c r="AN459" s="152"/>
      <c r="AO459" s="152"/>
      <c r="AP459" s="152"/>
      <c r="AQ459" s="151" t="s">
        <v>635</v>
      </c>
      <c r="AR459" s="152"/>
      <c r="AS459" s="152"/>
      <c r="AT459" s="153"/>
      <c r="AU459" s="152" t="s">
        <v>635</v>
      </c>
      <c r="AV459" s="152"/>
      <c r="AW459" s="152"/>
      <c r="AX459" s="193"/>
      <c r="AY459">
        <f t="shared" si="68"/>
        <v>1</v>
      </c>
    </row>
    <row r="460" spans="1:51" ht="23.25" customHeight="1" x14ac:dyDescent="0.15">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635</v>
      </c>
      <c r="AN460" s="152"/>
      <c r="AO460" s="152"/>
      <c r="AP460" s="152"/>
      <c r="AQ460" s="151" t="s">
        <v>635</v>
      </c>
      <c r="AR460" s="152"/>
      <c r="AS460" s="152"/>
      <c r="AT460" s="153"/>
      <c r="AU460" s="152" t="s">
        <v>635</v>
      </c>
      <c r="AV460" s="152"/>
      <c r="AW460" s="152"/>
      <c r="AX460" s="193"/>
      <c r="AY460">
        <f t="shared" si="68"/>
        <v>1</v>
      </c>
    </row>
    <row r="461" spans="1:51" ht="18.75" hidden="1" customHeight="1" x14ac:dyDescent="0.15">
      <c r="A461" s="98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4"/>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4"/>
      <c r="B482" s="238"/>
      <c r="C482" s="237"/>
      <c r="D482" s="238"/>
      <c r="E482" s="175" t="s">
        <v>647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4"/>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4"/>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4"/>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4"/>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4"/>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4"/>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4"/>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4"/>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9"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0"/>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27"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3" t="s">
        <v>645</v>
      </c>
      <c r="AE702" s="884"/>
      <c r="AF702" s="884"/>
      <c r="AG702" s="871" t="s">
        <v>648</v>
      </c>
      <c r="AH702" s="872"/>
      <c r="AI702" s="872"/>
      <c r="AJ702" s="872"/>
      <c r="AK702" s="872"/>
      <c r="AL702" s="872"/>
      <c r="AM702" s="872"/>
      <c r="AN702" s="872"/>
      <c r="AO702" s="872"/>
      <c r="AP702" s="872"/>
      <c r="AQ702" s="872"/>
      <c r="AR702" s="872"/>
      <c r="AS702" s="872"/>
      <c r="AT702" s="872"/>
      <c r="AU702" s="872"/>
      <c r="AV702" s="872"/>
      <c r="AW702" s="872"/>
      <c r="AX702" s="873"/>
    </row>
    <row r="703" spans="1:51" ht="27"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645</v>
      </c>
      <c r="AE703" s="170"/>
      <c r="AF703" s="170"/>
      <c r="AG703" s="651" t="s">
        <v>649</v>
      </c>
      <c r="AH703" s="652"/>
      <c r="AI703" s="652"/>
      <c r="AJ703" s="652"/>
      <c r="AK703" s="652"/>
      <c r="AL703" s="652"/>
      <c r="AM703" s="652"/>
      <c r="AN703" s="652"/>
      <c r="AO703" s="652"/>
      <c r="AP703" s="652"/>
      <c r="AQ703" s="652"/>
      <c r="AR703" s="652"/>
      <c r="AS703" s="652"/>
      <c r="AT703" s="652"/>
      <c r="AU703" s="652"/>
      <c r="AV703" s="652"/>
      <c r="AW703" s="652"/>
      <c r="AX703" s="653"/>
    </row>
    <row r="704" spans="1:51" ht="27"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645</v>
      </c>
      <c r="AE704" s="570"/>
      <c r="AF704" s="570"/>
      <c r="AG704" s="412" t="s">
        <v>650</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651</v>
      </c>
      <c r="AE705" s="720"/>
      <c r="AF705" s="720"/>
      <c r="AG705" s="175" t="s">
        <v>324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8"/>
      <c r="D706" s="599"/>
      <c r="E706" s="670" t="s">
        <v>299</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c r="AE707" s="568"/>
      <c r="AF707" s="568"/>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645</v>
      </c>
      <c r="AE708" s="655"/>
      <c r="AF708" s="655"/>
      <c r="AG708" s="510" t="s">
        <v>657</v>
      </c>
      <c r="AH708" s="511"/>
      <c r="AI708" s="511"/>
      <c r="AJ708" s="511"/>
      <c r="AK708" s="511"/>
      <c r="AL708" s="511"/>
      <c r="AM708" s="511"/>
      <c r="AN708" s="511"/>
      <c r="AO708" s="511"/>
      <c r="AP708" s="511"/>
      <c r="AQ708" s="511"/>
      <c r="AR708" s="511"/>
      <c r="AS708" s="511"/>
      <c r="AT708" s="511"/>
      <c r="AU708" s="511"/>
      <c r="AV708" s="511"/>
      <c r="AW708" s="511"/>
      <c r="AX708" s="512"/>
    </row>
    <row r="709" spans="1:50" ht="32.2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645</v>
      </c>
      <c r="AE709" s="170"/>
      <c r="AF709" s="170"/>
      <c r="AG709" s="651" t="s">
        <v>660</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651</v>
      </c>
      <c r="AE710" s="170"/>
      <c r="AF710" s="170"/>
      <c r="AG710" s="651" t="s">
        <v>324</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645</v>
      </c>
      <c r="AE711" s="170"/>
      <c r="AF711" s="170"/>
      <c r="AG711" s="651" t="s">
        <v>659</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651</v>
      </c>
      <c r="AE712" s="570"/>
      <c r="AF712" s="570"/>
      <c r="AG712" s="578" t="s">
        <v>635</v>
      </c>
      <c r="AH712" s="579"/>
      <c r="AI712" s="579"/>
      <c r="AJ712" s="579"/>
      <c r="AK712" s="579"/>
      <c r="AL712" s="579"/>
      <c r="AM712" s="579"/>
      <c r="AN712" s="579"/>
      <c r="AO712" s="579"/>
      <c r="AP712" s="579"/>
      <c r="AQ712" s="579"/>
      <c r="AR712" s="579"/>
      <c r="AS712" s="579"/>
      <c r="AT712" s="579"/>
      <c r="AU712" s="579"/>
      <c r="AV712" s="579"/>
      <c r="AW712" s="579"/>
      <c r="AX712" s="580"/>
    </row>
    <row r="713" spans="1:50" ht="39.75" customHeight="1" x14ac:dyDescent="0.15">
      <c r="A713" s="642"/>
      <c r="B713" s="64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651</v>
      </c>
      <c r="AE713" s="170"/>
      <c r="AF713" s="171"/>
      <c r="AG713" s="578" t="s">
        <v>635</v>
      </c>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x14ac:dyDescent="0.15">
      <c r="A714" s="644"/>
      <c r="B714" s="645"/>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645</v>
      </c>
      <c r="AE714" s="576"/>
      <c r="AF714" s="577"/>
      <c r="AG714" s="676" t="s">
        <v>658</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651</v>
      </c>
      <c r="AE715" s="655"/>
      <c r="AF715" s="761"/>
      <c r="AG715" s="510" t="s">
        <v>324</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651</v>
      </c>
      <c r="AE716" s="743"/>
      <c r="AF716" s="743"/>
      <c r="AG716" s="651" t="s">
        <v>324</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651</v>
      </c>
      <c r="AE717" s="170"/>
      <c r="AF717" s="170"/>
      <c r="AG717" s="651" t="s">
        <v>324</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651</v>
      </c>
      <c r="AE718" s="170"/>
      <c r="AF718" s="170"/>
      <c r="AG718" s="178" t="s">
        <v>324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645</v>
      </c>
      <c r="AE719" s="655"/>
      <c r="AF719" s="655"/>
      <c r="AG719" s="175" t="s">
        <v>652</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24" t="s">
        <v>260</v>
      </c>
      <c r="D720" s="922"/>
      <c r="E720" s="922"/>
      <c r="F720" s="925"/>
      <c r="G720" s="921" t="s">
        <v>261</v>
      </c>
      <c r="H720" s="922"/>
      <c r="I720" s="922"/>
      <c r="J720" s="922"/>
      <c r="K720" s="922"/>
      <c r="L720" s="922"/>
      <c r="M720" s="922"/>
      <c r="N720" s="921" t="s">
        <v>264</v>
      </c>
      <c r="O720" s="922"/>
      <c r="P720" s="922"/>
      <c r="Q720" s="922"/>
      <c r="R720" s="922"/>
      <c r="S720" s="922"/>
      <c r="T720" s="922"/>
      <c r="U720" s="922"/>
      <c r="V720" s="922"/>
      <c r="W720" s="922"/>
      <c r="X720" s="922"/>
      <c r="Y720" s="922"/>
      <c r="Z720" s="922"/>
      <c r="AA720" s="922"/>
      <c r="AB720" s="922"/>
      <c r="AC720" s="922"/>
      <c r="AD720" s="922"/>
      <c r="AE720" s="922"/>
      <c r="AF720" s="923"/>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7"/>
      <c r="B721" s="638"/>
      <c r="C721" s="906" t="s">
        <v>628</v>
      </c>
      <c r="D721" s="907"/>
      <c r="E721" s="907"/>
      <c r="F721" s="908"/>
      <c r="G721" s="926"/>
      <c r="H721" s="927"/>
      <c r="I721" s="63" t="str">
        <f>IF(OR(G721="　", G721=""), "", "-")</f>
        <v/>
      </c>
      <c r="J721" s="905">
        <v>591</v>
      </c>
      <c r="K721" s="905"/>
      <c r="L721" s="63" t="str">
        <f>IF(M721="","","-")</f>
        <v/>
      </c>
      <c r="M721" s="64"/>
      <c r="N721" s="902" t="s">
        <v>644</v>
      </c>
      <c r="O721" s="903"/>
      <c r="P721" s="903"/>
      <c r="Q721" s="903"/>
      <c r="R721" s="903"/>
      <c r="S721" s="903"/>
      <c r="T721" s="903"/>
      <c r="U721" s="903"/>
      <c r="V721" s="903"/>
      <c r="W721" s="903"/>
      <c r="X721" s="903"/>
      <c r="Y721" s="903"/>
      <c r="Z721" s="903"/>
      <c r="AA721" s="903"/>
      <c r="AB721" s="903"/>
      <c r="AC721" s="903"/>
      <c r="AD721" s="903"/>
      <c r="AE721" s="903"/>
      <c r="AF721" s="904"/>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37"/>
      <c r="B722" s="638"/>
      <c r="C722" s="906"/>
      <c r="D722" s="907"/>
      <c r="E722" s="907"/>
      <c r="F722" s="908"/>
      <c r="G722" s="926"/>
      <c r="H722" s="927"/>
      <c r="I722" s="63" t="str">
        <f t="shared" ref="I722:I725" si="113">IF(OR(G722="　", G722=""), "", "-")</f>
        <v/>
      </c>
      <c r="J722" s="905"/>
      <c r="K722" s="905"/>
      <c r="L722" s="63" t="str">
        <f t="shared" ref="L722:L725" si="114">IF(M722="","","-")</f>
        <v/>
      </c>
      <c r="M722" s="64"/>
      <c r="N722" s="902"/>
      <c r="O722" s="903"/>
      <c r="P722" s="903"/>
      <c r="Q722" s="903"/>
      <c r="R722" s="903"/>
      <c r="S722" s="903"/>
      <c r="T722" s="903"/>
      <c r="U722" s="903"/>
      <c r="V722" s="903"/>
      <c r="W722" s="903"/>
      <c r="X722" s="903"/>
      <c r="Y722" s="903"/>
      <c r="Z722" s="903"/>
      <c r="AA722" s="903"/>
      <c r="AB722" s="903"/>
      <c r="AC722" s="903"/>
      <c r="AD722" s="903"/>
      <c r="AE722" s="903"/>
      <c r="AF722" s="904"/>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hidden="1" customHeight="1" x14ac:dyDescent="0.15">
      <c r="A723" s="637"/>
      <c r="B723" s="638"/>
      <c r="C723" s="906"/>
      <c r="D723" s="907"/>
      <c r="E723" s="907"/>
      <c r="F723" s="908"/>
      <c r="G723" s="926"/>
      <c r="H723" s="927"/>
      <c r="I723" s="63" t="str">
        <f t="shared" si="113"/>
        <v/>
      </c>
      <c r="J723" s="905"/>
      <c r="K723" s="905"/>
      <c r="L723" s="63" t="str">
        <f t="shared" si="114"/>
        <v/>
      </c>
      <c r="M723" s="64"/>
      <c r="N723" s="902"/>
      <c r="O723" s="903"/>
      <c r="P723" s="903"/>
      <c r="Q723" s="903"/>
      <c r="R723" s="903"/>
      <c r="S723" s="903"/>
      <c r="T723" s="903"/>
      <c r="U723" s="903"/>
      <c r="V723" s="903"/>
      <c r="W723" s="903"/>
      <c r="X723" s="903"/>
      <c r="Y723" s="903"/>
      <c r="Z723" s="903"/>
      <c r="AA723" s="903"/>
      <c r="AB723" s="903"/>
      <c r="AC723" s="903"/>
      <c r="AD723" s="903"/>
      <c r="AE723" s="903"/>
      <c r="AF723" s="904"/>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hidden="1" customHeight="1" x14ac:dyDescent="0.15">
      <c r="A724" s="637"/>
      <c r="B724" s="638"/>
      <c r="C724" s="906"/>
      <c r="D724" s="907"/>
      <c r="E724" s="907"/>
      <c r="F724" s="908"/>
      <c r="G724" s="926"/>
      <c r="H724" s="927"/>
      <c r="I724" s="63" t="str">
        <f t="shared" si="113"/>
        <v/>
      </c>
      <c r="J724" s="905"/>
      <c r="K724" s="905"/>
      <c r="L724" s="63" t="str">
        <f t="shared" si="114"/>
        <v/>
      </c>
      <c r="M724" s="64"/>
      <c r="N724" s="902"/>
      <c r="O724" s="903"/>
      <c r="P724" s="903"/>
      <c r="Q724" s="903"/>
      <c r="R724" s="903"/>
      <c r="S724" s="903"/>
      <c r="T724" s="903"/>
      <c r="U724" s="903"/>
      <c r="V724" s="903"/>
      <c r="W724" s="903"/>
      <c r="X724" s="903"/>
      <c r="Y724" s="903"/>
      <c r="Z724" s="903"/>
      <c r="AA724" s="903"/>
      <c r="AB724" s="903"/>
      <c r="AC724" s="903"/>
      <c r="AD724" s="903"/>
      <c r="AE724" s="903"/>
      <c r="AF724" s="904"/>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hidden="1" customHeight="1" x14ac:dyDescent="0.15">
      <c r="A725" s="639"/>
      <c r="B725" s="640"/>
      <c r="C725" s="906"/>
      <c r="D725" s="907"/>
      <c r="E725" s="907"/>
      <c r="F725" s="908"/>
      <c r="G725" s="949"/>
      <c r="H725" s="950"/>
      <c r="I725" s="65" t="str">
        <f t="shared" si="113"/>
        <v/>
      </c>
      <c r="J725" s="951"/>
      <c r="K725" s="951"/>
      <c r="L725" s="65" t="str">
        <f t="shared" si="114"/>
        <v/>
      </c>
      <c r="M725" s="66"/>
      <c r="N725" s="942"/>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7" t="s">
        <v>52</v>
      </c>
      <c r="D726" s="565"/>
      <c r="E726" s="565"/>
      <c r="F726" s="566"/>
      <c r="G726" s="781" t="s">
        <v>680</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678</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683</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t="s">
        <v>681</v>
      </c>
      <c r="B731" s="603"/>
      <c r="C731" s="603"/>
      <c r="D731" s="603"/>
      <c r="E731" s="604"/>
      <c r="F731" s="667" t="s">
        <v>682</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t="s">
        <v>137</v>
      </c>
      <c r="B733" s="603"/>
      <c r="C733" s="603"/>
      <c r="D733" s="603"/>
      <c r="E733" s="604"/>
      <c r="F733" s="750" t="s">
        <v>684</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590</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635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635</v>
      </c>
      <c r="F746" s="98"/>
      <c r="G746" s="98"/>
      <c r="H746" s="85" t="str">
        <f>IF(E746="","","-")</f>
        <v>-</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t="s">
        <v>331</v>
      </c>
      <c r="J747" s="98"/>
      <c r="K747" s="85" t="str">
        <f>IF(I747="","","-")</f>
        <v>-</v>
      </c>
      <c r="L747" s="89">
        <v>52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304</v>
      </c>
      <c r="B787" s="745"/>
      <c r="C787" s="745"/>
      <c r="D787" s="745"/>
      <c r="E787" s="745"/>
      <c r="F787" s="746"/>
      <c r="G787" s="423" t="s">
        <v>663</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0"/>
      <c r="B789" s="747"/>
      <c r="C789" s="747"/>
      <c r="D789" s="747"/>
      <c r="E789" s="747"/>
      <c r="F789" s="748"/>
      <c r="G789" s="433" t="s">
        <v>661</v>
      </c>
      <c r="H789" s="434"/>
      <c r="I789" s="434"/>
      <c r="J789" s="434"/>
      <c r="K789" s="435"/>
      <c r="L789" s="436" t="s">
        <v>662</v>
      </c>
      <c r="M789" s="437"/>
      <c r="N789" s="437"/>
      <c r="O789" s="437"/>
      <c r="P789" s="437"/>
      <c r="Q789" s="437"/>
      <c r="R789" s="437"/>
      <c r="S789" s="437"/>
      <c r="T789" s="437"/>
      <c r="U789" s="437"/>
      <c r="V789" s="437"/>
      <c r="W789" s="437"/>
      <c r="X789" s="438"/>
      <c r="Y789" s="439">
        <v>28281</v>
      </c>
      <c r="Z789" s="440"/>
      <c r="AA789" s="440"/>
      <c r="AB789" s="541"/>
      <c r="AC789" s="433"/>
      <c r="AD789" s="434"/>
      <c r="AE789" s="434"/>
      <c r="AF789" s="434"/>
      <c r="AG789" s="435"/>
      <c r="AH789" s="436"/>
      <c r="AI789" s="437"/>
      <c r="AJ789" s="437"/>
      <c r="AK789" s="437"/>
      <c r="AL789" s="437"/>
      <c r="AM789" s="437"/>
      <c r="AN789" s="437"/>
      <c r="AO789" s="437"/>
      <c r="AP789" s="437"/>
      <c r="AQ789" s="437"/>
      <c r="AR789" s="437"/>
      <c r="AS789" s="437"/>
      <c r="AT789" s="438"/>
      <c r="AU789" s="439"/>
      <c r="AV789" s="440"/>
      <c r="AW789" s="440"/>
      <c r="AX789" s="441"/>
    </row>
    <row r="790" spans="1:51" ht="24.75" hidden="1" customHeight="1" x14ac:dyDescent="0.15">
      <c r="A790" s="540"/>
      <c r="B790" s="747"/>
      <c r="C790" s="747"/>
      <c r="D790" s="747"/>
      <c r="E790" s="747"/>
      <c r="F790" s="748"/>
      <c r="G790" s="338"/>
      <c r="H790" s="339"/>
      <c r="I790" s="339"/>
      <c r="J790" s="339"/>
      <c r="K790" s="340"/>
      <c r="L790" s="388"/>
      <c r="M790" s="389"/>
      <c r="N790" s="389"/>
      <c r="O790" s="389"/>
      <c r="P790" s="389"/>
      <c r="Q790" s="389"/>
      <c r="R790" s="389"/>
      <c r="S790" s="389"/>
      <c r="T790" s="389"/>
      <c r="U790" s="389"/>
      <c r="V790" s="389"/>
      <c r="W790" s="389"/>
      <c r="X790" s="390"/>
      <c r="Y790" s="385"/>
      <c r="Z790" s="386"/>
      <c r="AA790" s="386"/>
      <c r="AB790" s="392"/>
      <c r="AC790" s="338"/>
      <c r="AD790" s="339"/>
      <c r="AE790" s="339"/>
      <c r="AF790" s="339"/>
      <c r="AG790" s="340"/>
      <c r="AH790" s="388"/>
      <c r="AI790" s="389"/>
      <c r="AJ790" s="389"/>
      <c r="AK790" s="389"/>
      <c r="AL790" s="389"/>
      <c r="AM790" s="389"/>
      <c r="AN790" s="389"/>
      <c r="AO790" s="389"/>
      <c r="AP790" s="389"/>
      <c r="AQ790" s="389"/>
      <c r="AR790" s="389"/>
      <c r="AS790" s="389"/>
      <c r="AT790" s="390"/>
      <c r="AU790" s="385"/>
      <c r="AV790" s="386"/>
      <c r="AW790" s="386"/>
      <c r="AX790" s="387"/>
    </row>
    <row r="791" spans="1:51" ht="24.75" hidden="1" customHeight="1" x14ac:dyDescent="0.15">
      <c r="A791" s="540"/>
      <c r="B791" s="747"/>
      <c r="C791" s="747"/>
      <c r="D791" s="747"/>
      <c r="E791" s="747"/>
      <c r="F791" s="748"/>
      <c r="G791" s="338"/>
      <c r="H791" s="339"/>
      <c r="I791" s="339"/>
      <c r="J791" s="339"/>
      <c r="K791" s="340"/>
      <c r="L791" s="388"/>
      <c r="M791" s="389"/>
      <c r="N791" s="389"/>
      <c r="O791" s="389"/>
      <c r="P791" s="389"/>
      <c r="Q791" s="389"/>
      <c r="R791" s="389"/>
      <c r="S791" s="389"/>
      <c r="T791" s="389"/>
      <c r="U791" s="389"/>
      <c r="V791" s="389"/>
      <c r="W791" s="389"/>
      <c r="X791" s="390"/>
      <c r="Y791" s="385"/>
      <c r="Z791" s="386"/>
      <c r="AA791" s="386"/>
      <c r="AB791" s="392"/>
      <c r="AC791" s="338"/>
      <c r="AD791" s="339"/>
      <c r="AE791" s="339"/>
      <c r="AF791" s="339"/>
      <c r="AG791" s="340"/>
      <c r="AH791" s="388"/>
      <c r="AI791" s="389"/>
      <c r="AJ791" s="389"/>
      <c r="AK791" s="389"/>
      <c r="AL791" s="389"/>
      <c r="AM791" s="389"/>
      <c r="AN791" s="389"/>
      <c r="AO791" s="389"/>
      <c r="AP791" s="389"/>
      <c r="AQ791" s="389"/>
      <c r="AR791" s="389"/>
      <c r="AS791" s="389"/>
      <c r="AT791" s="390"/>
      <c r="AU791" s="385"/>
      <c r="AV791" s="386"/>
      <c r="AW791" s="386"/>
      <c r="AX791" s="387"/>
    </row>
    <row r="792" spans="1:51" ht="24.75" hidden="1" customHeight="1" x14ac:dyDescent="0.15">
      <c r="A792" s="540"/>
      <c r="B792" s="747"/>
      <c r="C792" s="747"/>
      <c r="D792" s="747"/>
      <c r="E792" s="747"/>
      <c r="F792" s="748"/>
      <c r="G792" s="338"/>
      <c r="H792" s="339"/>
      <c r="I792" s="339"/>
      <c r="J792" s="339"/>
      <c r="K792" s="340"/>
      <c r="L792" s="388"/>
      <c r="M792" s="389"/>
      <c r="N792" s="389"/>
      <c r="O792" s="389"/>
      <c r="P792" s="389"/>
      <c r="Q792" s="389"/>
      <c r="R792" s="389"/>
      <c r="S792" s="389"/>
      <c r="T792" s="389"/>
      <c r="U792" s="389"/>
      <c r="V792" s="389"/>
      <c r="W792" s="389"/>
      <c r="X792" s="390"/>
      <c r="Y792" s="385"/>
      <c r="Z792" s="386"/>
      <c r="AA792" s="386"/>
      <c r="AB792" s="392"/>
      <c r="AC792" s="338"/>
      <c r="AD792" s="339"/>
      <c r="AE792" s="339"/>
      <c r="AF792" s="339"/>
      <c r="AG792" s="340"/>
      <c r="AH792" s="388"/>
      <c r="AI792" s="389"/>
      <c r="AJ792" s="389"/>
      <c r="AK792" s="389"/>
      <c r="AL792" s="389"/>
      <c r="AM792" s="389"/>
      <c r="AN792" s="389"/>
      <c r="AO792" s="389"/>
      <c r="AP792" s="389"/>
      <c r="AQ792" s="389"/>
      <c r="AR792" s="389"/>
      <c r="AS792" s="389"/>
      <c r="AT792" s="390"/>
      <c r="AU792" s="385"/>
      <c r="AV792" s="386"/>
      <c r="AW792" s="386"/>
      <c r="AX792" s="387"/>
    </row>
    <row r="793" spans="1:51" ht="24.75" hidden="1" customHeight="1" x14ac:dyDescent="0.15">
      <c r="A793" s="540"/>
      <c r="B793" s="747"/>
      <c r="C793" s="747"/>
      <c r="D793" s="747"/>
      <c r="E793" s="747"/>
      <c r="F793" s="748"/>
      <c r="G793" s="338"/>
      <c r="H793" s="339"/>
      <c r="I793" s="339"/>
      <c r="J793" s="339"/>
      <c r="K793" s="340"/>
      <c r="L793" s="388"/>
      <c r="M793" s="389"/>
      <c r="N793" s="389"/>
      <c r="O793" s="389"/>
      <c r="P793" s="389"/>
      <c r="Q793" s="389"/>
      <c r="R793" s="389"/>
      <c r="S793" s="389"/>
      <c r="T793" s="389"/>
      <c r="U793" s="389"/>
      <c r="V793" s="389"/>
      <c r="W793" s="389"/>
      <c r="X793" s="390"/>
      <c r="Y793" s="385"/>
      <c r="Z793" s="386"/>
      <c r="AA793" s="386"/>
      <c r="AB793" s="392"/>
      <c r="AC793" s="338"/>
      <c r="AD793" s="339"/>
      <c r="AE793" s="339"/>
      <c r="AF793" s="339"/>
      <c r="AG793" s="340"/>
      <c r="AH793" s="388"/>
      <c r="AI793" s="389"/>
      <c r="AJ793" s="389"/>
      <c r="AK793" s="389"/>
      <c r="AL793" s="389"/>
      <c r="AM793" s="389"/>
      <c r="AN793" s="389"/>
      <c r="AO793" s="389"/>
      <c r="AP793" s="389"/>
      <c r="AQ793" s="389"/>
      <c r="AR793" s="389"/>
      <c r="AS793" s="389"/>
      <c r="AT793" s="390"/>
      <c r="AU793" s="385"/>
      <c r="AV793" s="386"/>
      <c r="AW793" s="386"/>
      <c r="AX793" s="387"/>
    </row>
    <row r="794" spans="1:51" ht="24.75" hidden="1" customHeight="1" x14ac:dyDescent="0.15">
      <c r="A794" s="540"/>
      <c r="B794" s="747"/>
      <c r="C794" s="747"/>
      <c r="D794" s="747"/>
      <c r="E794" s="747"/>
      <c r="F794" s="748"/>
      <c r="G794" s="338"/>
      <c r="H794" s="339"/>
      <c r="I794" s="339"/>
      <c r="J794" s="339"/>
      <c r="K794" s="340"/>
      <c r="L794" s="388"/>
      <c r="M794" s="389"/>
      <c r="N794" s="389"/>
      <c r="O794" s="389"/>
      <c r="P794" s="389"/>
      <c r="Q794" s="389"/>
      <c r="R794" s="389"/>
      <c r="S794" s="389"/>
      <c r="T794" s="389"/>
      <c r="U794" s="389"/>
      <c r="V794" s="389"/>
      <c r="W794" s="389"/>
      <c r="X794" s="390"/>
      <c r="Y794" s="385"/>
      <c r="Z794" s="386"/>
      <c r="AA794" s="386"/>
      <c r="AB794" s="392"/>
      <c r="AC794" s="338"/>
      <c r="AD794" s="339"/>
      <c r="AE794" s="339"/>
      <c r="AF794" s="339"/>
      <c r="AG794" s="340"/>
      <c r="AH794" s="388"/>
      <c r="AI794" s="389"/>
      <c r="AJ794" s="389"/>
      <c r="AK794" s="389"/>
      <c r="AL794" s="389"/>
      <c r="AM794" s="389"/>
      <c r="AN794" s="389"/>
      <c r="AO794" s="389"/>
      <c r="AP794" s="389"/>
      <c r="AQ794" s="389"/>
      <c r="AR794" s="389"/>
      <c r="AS794" s="389"/>
      <c r="AT794" s="390"/>
      <c r="AU794" s="385"/>
      <c r="AV794" s="386"/>
      <c r="AW794" s="386"/>
      <c r="AX794" s="387"/>
    </row>
    <row r="795" spans="1:51" ht="24.75" hidden="1" customHeight="1" x14ac:dyDescent="0.15">
      <c r="A795" s="540"/>
      <c r="B795" s="747"/>
      <c r="C795" s="747"/>
      <c r="D795" s="747"/>
      <c r="E795" s="747"/>
      <c r="F795" s="748"/>
      <c r="G795" s="338"/>
      <c r="H795" s="339"/>
      <c r="I795" s="339"/>
      <c r="J795" s="339"/>
      <c r="K795" s="340"/>
      <c r="L795" s="388"/>
      <c r="M795" s="389"/>
      <c r="N795" s="389"/>
      <c r="O795" s="389"/>
      <c r="P795" s="389"/>
      <c r="Q795" s="389"/>
      <c r="R795" s="389"/>
      <c r="S795" s="389"/>
      <c r="T795" s="389"/>
      <c r="U795" s="389"/>
      <c r="V795" s="389"/>
      <c r="W795" s="389"/>
      <c r="X795" s="390"/>
      <c r="Y795" s="385"/>
      <c r="Z795" s="386"/>
      <c r="AA795" s="386"/>
      <c r="AB795" s="392"/>
      <c r="AC795" s="338"/>
      <c r="AD795" s="339"/>
      <c r="AE795" s="339"/>
      <c r="AF795" s="339"/>
      <c r="AG795" s="340"/>
      <c r="AH795" s="388"/>
      <c r="AI795" s="389"/>
      <c r="AJ795" s="389"/>
      <c r="AK795" s="389"/>
      <c r="AL795" s="389"/>
      <c r="AM795" s="389"/>
      <c r="AN795" s="389"/>
      <c r="AO795" s="389"/>
      <c r="AP795" s="389"/>
      <c r="AQ795" s="389"/>
      <c r="AR795" s="389"/>
      <c r="AS795" s="389"/>
      <c r="AT795" s="390"/>
      <c r="AU795" s="385"/>
      <c r="AV795" s="386"/>
      <c r="AW795" s="386"/>
      <c r="AX795" s="387"/>
    </row>
    <row r="796" spans="1:51" ht="24.75" hidden="1" customHeight="1" x14ac:dyDescent="0.15">
      <c r="A796" s="540"/>
      <c r="B796" s="747"/>
      <c r="C796" s="747"/>
      <c r="D796" s="747"/>
      <c r="E796" s="747"/>
      <c r="F796" s="748"/>
      <c r="G796" s="338"/>
      <c r="H796" s="339"/>
      <c r="I796" s="339"/>
      <c r="J796" s="339"/>
      <c r="K796" s="340"/>
      <c r="L796" s="388"/>
      <c r="M796" s="389"/>
      <c r="N796" s="389"/>
      <c r="O796" s="389"/>
      <c r="P796" s="389"/>
      <c r="Q796" s="389"/>
      <c r="R796" s="389"/>
      <c r="S796" s="389"/>
      <c r="T796" s="389"/>
      <c r="U796" s="389"/>
      <c r="V796" s="389"/>
      <c r="W796" s="389"/>
      <c r="X796" s="390"/>
      <c r="Y796" s="385"/>
      <c r="Z796" s="386"/>
      <c r="AA796" s="386"/>
      <c r="AB796" s="392"/>
      <c r="AC796" s="338"/>
      <c r="AD796" s="339"/>
      <c r="AE796" s="339"/>
      <c r="AF796" s="339"/>
      <c r="AG796" s="340"/>
      <c r="AH796" s="388"/>
      <c r="AI796" s="389"/>
      <c r="AJ796" s="389"/>
      <c r="AK796" s="389"/>
      <c r="AL796" s="389"/>
      <c r="AM796" s="389"/>
      <c r="AN796" s="389"/>
      <c r="AO796" s="389"/>
      <c r="AP796" s="389"/>
      <c r="AQ796" s="389"/>
      <c r="AR796" s="389"/>
      <c r="AS796" s="389"/>
      <c r="AT796" s="390"/>
      <c r="AU796" s="385"/>
      <c r="AV796" s="386"/>
      <c r="AW796" s="386"/>
      <c r="AX796" s="387"/>
    </row>
    <row r="797" spans="1:51" ht="24.75" hidden="1" customHeight="1" x14ac:dyDescent="0.15">
      <c r="A797" s="540"/>
      <c r="B797" s="747"/>
      <c r="C797" s="747"/>
      <c r="D797" s="747"/>
      <c r="E797" s="747"/>
      <c r="F797" s="748"/>
      <c r="G797" s="338"/>
      <c r="H797" s="339"/>
      <c r="I797" s="339"/>
      <c r="J797" s="339"/>
      <c r="K797" s="340"/>
      <c r="L797" s="388"/>
      <c r="M797" s="389"/>
      <c r="N797" s="389"/>
      <c r="O797" s="389"/>
      <c r="P797" s="389"/>
      <c r="Q797" s="389"/>
      <c r="R797" s="389"/>
      <c r="S797" s="389"/>
      <c r="T797" s="389"/>
      <c r="U797" s="389"/>
      <c r="V797" s="389"/>
      <c r="W797" s="389"/>
      <c r="X797" s="390"/>
      <c r="Y797" s="385"/>
      <c r="Z797" s="386"/>
      <c r="AA797" s="386"/>
      <c r="AB797" s="392"/>
      <c r="AC797" s="338"/>
      <c r="AD797" s="339"/>
      <c r="AE797" s="339"/>
      <c r="AF797" s="339"/>
      <c r="AG797" s="340"/>
      <c r="AH797" s="388"/>
      <c r="AI797" s="389"/>
      <c r="AJ797" s="389"/>
      <c r="AK797" s="389"/>
      <c r="AL797" s="389"/>
      <c r="AM797" s="389"/>
      <c r="AN797" s="389"/>
      <c r="AO797" s="389"/>
      <c r="AP797" s="389"/>
      <c r="AQ797" s="389"/>
      <c r="AR797" s="389"/>
      <c r="AS797" s="389"/>
      <c r="AT797" s="390"/>
      <c r="AU797" s="385"/>
      <c r="AV797" s="386"/>
      <c r="AW797" s="386"/>
      <c r="AX797" s="387"/>
    </row>
    <row r="798" spans="1:51" ht="24.75" hidden="1" customHeight="1" x14ac:dyDescent="0.15">
      <c r="A798" s="540"/>
      <c r="B798" s="747"/>
      <c r="C798" s="747"/>
      <c r="D798" s="747"/>
      <c r="E798" s="747"/>
      <c r="F798" s="748"/>
      <c r="G798" s="338"/>
      <c r="H798" s="339"/>
      <c r="I798" s="339"/>
      <c r="J798" s="339"/>
      <c r="K798" s="340"/>
      <c r="L798" s="388"/>
      <c r="M798" s="389"/>
      <c r="N798" s="389"/>
      <c r="O798" s="389"/>
      <c r="P798" s="389"/>
      <c r="Q798" s="389"/>
      <c r="R798" s="389"/>
      <c r="S798" s="389"/>
      <c r="T798" s="389"/>
      <c r="U798" s="389"/>
      <c r="V798" s="389"/>
      <c r="W798" s="389"/>
      <c r="X798" s="390"/>
      <c r="Y798" s="385"/>
      <c r="Z798" s="386"/>
      <c r="AA798" s="386"/>
      <c r="AB798" s="392"/>
      <c r="AC798" s="338"/>
      <c r="AD798" s="339"/>
      <c r="AE798" s="339"/>
      <c r="AF798" s="339"/>
      <c r="AG798" s="340"/>
      <c r="AH798" s="388"/>
      <c r="AI798" s="389"/>
      <c r="AJ798" s="389"/>
      <c r="AK798" s="389"/>
      <c r="AL798" s="389"/>
      <c r="AM798" s="389"/>
      <c r="AN798" s="389"/>
      <c r="AO798" s="389"/>
      <c r="AP798" s="389"/>
      <c r="AQ798" s="389"/>
      <c r="AR798" s="389"/>
      <c r="AS798" s="389"/>
      <c r="AT798" s="390"/>
      <c r="AU798" s="385"/>
      <c r="AV798" s="386"/>
      <c r="AW798" s="386"/>
      <c r="AX798" s="387"/>
    </row>
    <row r="799" spans="1:51" ht="62.25" customHeight="1" x14ac:dyDescent="0.15">
      <c r="A799" s="540"/>
      <c r="B799" s="747"/>
      <c r="C799" s="747"/>
      <c r="D799" s="747"/>
      <c r="E799" s="747"/>
      <c r="F799" s="748"/>
      <c r="G799" s="396" t="s">
        <v>20</v>
      </c>
      <c r="H799" s="397"/>
      <c r="I799" s="397"/>
      <c r="J799" s="397"/>
      <c r="K799" s="397"/>
      <c r="L799" s="398"/>
      <c r="M799" s="399"/>
      <c r="N799" s="399"/>
      <c r="O799" s="399"/>
      <c r="P799" s="399"/>
      <c r="Q799" s="399"/>
      <c r="R799" s="399"/>
      <c r="S799" s="399"/>
      <c r="T799" s="399"/>
      <c r="U799" s="399"/>
      <c r="V799" s="399"/>
      <c r="W799" s="399"/>
      <c r="X799" s="400"/>
      <c r="Y799" s="401">
        <f>SUM(Y789:AB798)</f>
        <v>28281</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0</v>
      </c>
      <c r="AV799" s="402"/>
      <c r="AW799" s="402"/>
      <c r="AX799" s="404"/>
    </row>
    <row r="800" spans="1:51" ht="24.75" hidden="1" customHeight="1" x14ac:dyDescent="0.15">
      <c r="A800" s="540"/>
      <c r="B800" s="747"/>
      <c r="C800" s="747"/>
      <c r="D800" s="747"/>
      <c r="E800" s="747"/>
      <c r="F800" s="748"/>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0"/>
      <c r="B802" s="747"/>
      <c r="C802" s="747"/>
      <c r="D802" s="747"/>
      <c r="E802" s="747"/>
      <c r="F802" s="748"/>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0"/>
      <c r="B803" s="747"/>
      <c r="C803" s="747"/>
      <c r="D803" s="747"/>
      <c r="E803" s="747"/>
      <c r="F803" s="748"/>
      <c r="G803" s="338"/>
      <c r="H803" s="339"/>
      <c r="I803" s="339"/>
      <c r="J803" s="339"/>
      <c r="K803" s="340"/>
      <c r="L803" s="388"/>
      <c r="M803" s="389"/>
      <c r="N803" s="389"/>
      <c r="O803" s="389"/>
      <c r="P803" s="389"/>
      <c r="Q803" s="389"/>
      <c r="R803" s="389"/>
      <c r="S803" s="389"/>
      <c r="T803" s="389"/>
      <c r="U803" s="389"/>
      <c r="V803" s="389"/>
      <c r="W803" s="389"/>
      <c r="X803" s="390"/>
      <c r="Y803" s="385"/>
      <c r="Z803" s="386"/>
      <c r="AA803" s="386"/>
      <c r="AB803" s="392"/>
      <c r="AC803" s="338"/>
      <c r="AD803" s="339"/>
      <c r="AE803" s="339"/>
      <c r="AF803" s="339"/>
      <c r="AG803" s="340"/>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40"/>
      <c r="B804" s="747"/>
      <c r="C804" s="747"/>
      <c r="D804" s="747"/>
      <c r="E804" s="747"/>
      <c r="F804" s="748"/>
      <c r="G804" s="338"/>
      <c r="H804" s="339"/>
      <c r="I804" s="339"/>
      <c r="J804" s="339"/>
      <c r="K804" s="340"/>
      <c r="L804" s="388"/>
      <c r="M804" s="389"/>
      <c r="N804" s="389"/>
      <c r="O804" s="389"/>
      <c r="P804" s="389"/>
      <c r="Q804" s="389"/>
      <c r="R804" s="389"/>
      <c r="S804" s="389"/>
      <c r="T804" s="389"/>
      <c r="U804" s="389"/>
      <c r="V804" s="389"/>
      <c r="W804" s="389"/>
      <c r="X804" s="390"/>
      <c r="Y804" s="385"/>
      <c r="Z804" s="386"/>
      <c r="AA804" s="386"/>
      <c r="AB804" s="392"/>
      <c r="AC804" s="338"/>
      <c r="AD804" s="339"/>
      <c r="AE804" s="339"/>
      <c r="AF804" s="339"/>
      <c r="AG804" s="340"/>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40"/>
      <c r="B805" s="747"/>
      <c r="C805" s="747"/>
      <c r="D805" s="747"/>
      <c r="E805" s="747"/>
      <c r="F805" s="748"/>
      <c r="G805" s="338"/>
      <c r="H805" s="339"/>
      <c r="I805" s="339"/>
      <c r="J805" s="339"/>
      <c r="K805" s="340"/>
      <c r="L805" s="388"/>
      <c r="M805" s="389"/>
      <c r="N805" s="389"/>
      <c r="O805" s="389"/>
      <c r="P805" s="389"/>
      <c r="Q805" s="389"/>
      <c r="R805" s="389"/>
      <c r="S805" s="389"/>
      <c r="T805" s="389"/>
      <c r="U805" s="389"/>
      <c r="V805" s="389"/>
      <c r="W805" s="389"/>
      <c r="X805" s="390"/>
      <c r="Y805" s="385"/>
      <c r="Z805" s="386"/>
      <c r="AA805" s="386"/>
      <c r="AB805" s="392"/>
      <c r="AC805" s="338"/>
      <c r="AD805" s="339"/>
      <c r="AE805" s="339"/>
      <c r="AF805" s="339"/>
      <c r="AG805" s="340"/>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40"/>
      <c r="B806" s="747"/>
      <c r="C806" s="747"/>
      <c r="D806" s="747"/>
      <c r="E806" s="747"/>
      <c r="F806" s="748"/>
      <c r="G806" s="338"/>
      <c r="H806" s="339"/>
      <c r="I806" s="339"/>
      <c r="J806" s="339"/>
      <c r="K806" s="340"/>
      <c r="L806" s="388"/>
      <c r="M806" s="389"/>
      <c r="N806" s="389"/>
      <c r="O806" s="389"/>
      <c r="P806" s="389"/>
      <c r="Q806" s="389"/>
      <c r="R806" s="389"/>
      <c r="S806" s="389"/>
      <c r="T806" s="389"/>
      <c r="U806" s="389"/>
      <c r="V806" s="389"/>
      <c r="W806" s="389"/>
      <c r="X806" s="390"/>
      <c r="Y806" s="385"/>
      <c r="Z806" s="386"/>
      <c r="AA806" s="386"/>
      <c r="AB806" s="392"/>
      <c r="AC806" s="338"/>
      <c r="AD806" s="339"/>
      <c r="AE806" s="339"/>
      <c r="AF806" s="339"/>
      <c r="AG806" s="340"/>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40"/>
      <c r="B807" s="747"/>
      <c r="C807" s="747"/>
      <c r="D807" s="747"/>
      <c r="E807" s="747"/>
      <c r="F807" s="748"/>
      <c r="G807" s="338"/>
      <c r="H807" s="339"/>
      <c r="I807" s="339"/>
      <c r="J807" s="339"/>
      <c r="K807" s="340"/>
      <c r="L807" s="388"/>
      <c r="M807" s="389"/>
      <c r="N807" s="389"/>
      <c r="O807" s="389"/>
      <c r="P807" s="389"/>
      <c r="Q807" s="389"/>
      <c r="R807" s="389"/>
      <c r="S807" s="389"/>
      <c r="T807" s="389"/>
      <c r="U807" s="389"/>
      <c r="V807" s="389"/>
      <c r="W807" s="389"/>
      <c r="X807" s="390"/>
      <c r="Y807" s="385"/>
      <c r="Z807" s="386"/>
      <c r="AA807" s="386"/>
      <c r="AB807" s="392"/>
      <c r="AC807" s="338"/>
      <c r="AD807" s="339"/>
      <c r="AE807" s="339"/>
      <c r="AF807" s="339"/>
      <c r="AG807" s="340"/>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40"/>
      <c r="B808" s="747"/>
      <c r="C808" s="747"/>
      <c r="D808" s="747"/>
      <c r="E808" s="747"/>
      <c r="F808" s="748"/>
      <c r="G808" s="338"/>
      <c r="H808" s="339"/>
      <c r="I808" s="339"/>
      <c r="J808" s="339"/>
      <c r="K808" s="340"/>
      <c r="L808" s="388"/>
      <c r="M808" s="389"/>
      <c r="N808" s="389"/>
      <c r="O808" s="389"/>
      <c r="P808" s="389"/>
      <c r="Q808" s="389"/>
      <c r="R808" s="389"/>
      <c r="S808" s="389"/>
      <c r="T808" s="389"/>
      <c r="U808" s="389"/>
      <c r="V808" s="389"/>
      <c r="W808" s="389"/>
      <c r="X808" s="390"/>
      <c r="Y808" s="385"/>
      <c r="Z808" s="386"/>
      <c r="AA808" s="386"/>
      <c r="AB808" s="392"/>
      <c r="AC808" s="338"/>
      <c r="AD808" s="339"/>
      <c r="AE808" s="339"/>
      <c r="AF808" s="339"/>
      <c r="AG808" s="340"/>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40"/>
      <c r="B809" s="747"/>
      <c r="C809" s="747"/>
      <c r="D809" s="747"/>
      <c r="E809" s="747"/>
      <c r="F809" s="748"/>
      <c r="G809" s="338"/>
      <c r="H809" s="339"/>
      <c r="I809" s="339"/>
      <c r="J809" s="339"/>
      <c r="K809" s="340"/>
      <c r="L809" s="388"/>
      <c r="M809" s="389"/>
      <c r="N809" s="389"/>
      <c r="O809" s="389"/>
      <c r="P809" s="389"/>
      <c r="Q809" s="389"/>
      <c r="R809" s="389"/>
      <c r="S809" s="389"/>
      <c r="T809" s="389"/>
      <c r="U809" s="389"/>
      <c r="V809" s="389"/>
      <c r="W809" s="389"/>
      <c r="X809" s="390"/>
      <c r="Y809" s="385"/>
      <c r="Z809" s="386"/>
      <c r="AA809" s="386"/>
      <c r="AB809" s="392"/>
      <c r="AC809" s="338"/>
      <c r="AD809" s="339"/>
      <c r="AE809" s="339"/>
      <c r="AF809" s="339"/>
      <c r="AG809" s="340"/>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40"/>
      <c r="B810" s="747"/>
      <c r="C810" s="747"/>
      <c r="D810" s="747"/>
      <c r="E810" s="747"/>
      <c r="F810" s="748"/>
      <c r="G810" s="338"/>
      <c r="H810" s="339"/>
      <c r="I810" s="339"/>
      <c r="J810" s="339"/>
      <c r="K810" s="340"/>
      <c r="L810" s="388"/>
      <c r="M810" s="389"/>
      <c r="N810" s="389"/>
      <c r="O810" s="389"/>
      <c r="P810" s="389"/>
      <c r="Q810" s="389"/>
      <c r="R810" s="389"/>
      <c r="S810" s="389"/>
      <c r="T810" s="389"/>
      <c r="U810" s="389"/>
      <c r="V810" s="389"/>
      <c r="W810" s="389"/>
      <c r="X810" s="390"/>
      <c r="Y810" s="385"/>
      <c r="Z810" s="386"/>
      <c r="AA810" s="386"/>
      <c r="AB810" s="392"/>
      <c r="AC810" s="338"/>
      <c r="AD810" s="339"/>
      <c r="AE810" s="339"/>
      <c r="AF810" s="339"/>
      <c r="AG810" s="340"/>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40"/>
      <c r="B811" s="747"/>
      <c r="C811" s="747"/>
      <c r="D811" s="747"/>
      <c r="E811" s="747"/>
      <c r="F811" s="748"/>
      <c r="G811" s="338"/>
      <c r="H811" s="339"/>
      <c r="I811" s="339"/>
      <c r="J811" s="339"/>
      <c r="K811" s="340"/>
      <c r="L811" s="388"/>
      <c r="M811" s="389"/>
      <c r="N811" s="389"/>
      <c r="O811" s="389"/>
      <c r="P811" s="389"/>
      <c r="Q811" s="389"/>
      <c r="R811" s="389"/>
      <c r="S811" s="389"/>
      <c r="T811" s="389"/>
      <c r="U811" s="389"/>
      <c r="V811" s="389"/>
      <c r="W811" s="389"/>
      <c r="X811" s="390"/>
      <c r="Y811" s="385"/>
      <c r="Z811" s="386"/>
      <c r="AA811" s="386"/>
      <c r="AB811" s="392"/>
      <c r="AC811" s="338"/>
      <c r="AD811" s="339"/>
      <c r="AE811" s="339"/>
      <c r="AF811" s="339"/>
      <c r="AG811" s="340"/>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40"/>
      <c r="B812" s="747"/>
      <c r="C812" s="747"/>
      <c r="D812" s="747"/>
      <c r="E812" s="747"/>
      <c r="F812" s="748"/>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hidden="1" customHeight="1" x14ac:dyDescent="0.15">
      <c r="A813" s="540"/>
      <c r="B813" s="747"/>
      <c r="C813" s="747"/>
      <c r="D813" s="747"/>
      <c r="E813" s="747"/>
      <c r="F813" s="748"/>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8"/>
      <c r="H816" s="339"/>
      <c r="I816" s="339"/>
      <c r="J816" s="339"/>
      <c r="K816" s="340"/>
      <c r="L816" s="388"/>
      <c r="M816" s="389"/>
      <c r="N816" s="389"/>
      <c r="O816" s="389"/>
      <c r="P816" s="389"/>
      <c r="Q816" s="389"/>
      <c r="R816" s="389"/>
      <c r="S816" s="389"/>
      <c r="T816" s="389"/>
      <c r="U816" s="389"/>
      <c r="V816" s="389"/>
      <c r="W816" s="389"/>
      <c r="X816" s="390"/>
      <c r="Y816" s="385"/>
      <c r="Z816" s="386"/>
      <c r="AA816" s="386"/>
      <c r="AB816" s="392"/>
      <c r="AC816" s="338"/>
      <c r="AD816" s="339"/>
      <c r="AE816" s="339"/>
      <c r="AF816" s="339"/>
      <c r="AG816" s="340"/>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40"/>
      <c r="B817" s="747"/>
      <c r="C817" s="747"/>
      <c r="D817" s="747"/>
      <c r="E817" s="747"/>
      <c r="F817" s="748"/>
      <c r="G817" s="338"/>
      <c r="H817" s="339"/>
      <c r="I817" s="339"/>
      <c r="J817" s="339"/>
      <c r="K817" s="340"/>
      <c r="L817" s="388"/>
      <c r="M817" s="389"/>
      <c r="N817" s="389"/>
      <c r="O817" s="389"/>
      <c r="P817" s="389"/>
      <c r="Q817" s="389"/>
      <c r="R817" s="389"/>
      <c r="S817" s="389"/>
      <c r="T817" s="389"/>
      <c r="U817" s="389"/>
      <c r="V817" s="389"/>
      <c r="W817" s="389"/>
      <c r="X817" s="390"/>
      <c r="Y817" s="385"/>
      <c r="Z817" s="386"/>
      <c r="AA817" s="386"/>
      <c r="AB817" s="392"/>
      <c r="AC817" s="338"/>
      <c r="AD817" s="339"/>
      <c r="AE817" s="339"/>
      <c r="AF817" s="339"/>
      <c r="AG817" s="340"/>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40"/>
      <c r="B818" s="747"/>
      <c r="C818" s="747"/>
      <c r="D818" s="747"/>
      <c r="E818" s="747"/>
      <c r="F818" s="748"/>
      <c r="G818" s="338"/>
      <c r="H818" s="339"/>
      <c r="I818" s="339"/>
      <c r="J818" s="339"/>
      <c r="K818" s="340"/>
      <c r="L818" s="388"/>
      <c r="M818" s="389"/>
      <c r="N818" s="389"/>
      <c r="O818" s="389"/>
      <c r="P818" s="389"/>
      <c r="Q818" s="389"/>
      <c r="R818" s="389"/>
      <c r="S818" s="389"/>
      <c r="T818" s="389"/>
      <c r="U818" s="389"/>
      <c r="V818" s="389"/>
      <c r="W818" s="389"/>
      <c r="X818" s="390"/>
      <c r="Y818" s="385"/>
      <c r="Z818" s="386"/>
      <c r="AA818" s="386"/>
      <c r="AB818" s="392"/>
      <c r="AC818" s="338"/>
      <c r="AD818" s="339"/>
      <c r="AE818" s="339"/>
      <c r="AF818" s="339"/>
      <c r="AG818" s="340"/>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40"/>
      <c r="B819" s="747"/>
      <c r="C819" s="747"/>
      <c r="D819" s="747"/>
      <c r="E819" s="747"/>
      <c r="F819" s="748"/>
      <c r="G819" s="338"/>
      <c r="H819" s="339"/>
      <c r="I819" s="339"/>
      <c r="J819" s="339"/>
      <c r="K819" s="340"/>
      <c r="L819" s="388"/>
      <c r="M819" s="389"/>
      <c r="N819" s="389"/>
      <c r="O819" s="389"/>
      <c r="P819" s="389"/>
      <c r="Q819" s="389"/>
      <c r="R819" s="389"/>
      <c r="S819" s="389"/>
      <c r="T819" s="389"/>
      <c r="U819" s="389"/>
      <c r="V819" s="389"/>
      <c r="W819" s="389"/>
      <c r="X819" s="390"/>
      <c r="Y819" s="385"/>
      <c r="Z819" s="386"/>
      <c r="AA819" s="386"/>
      <c r="AB819" s="392"/>
      <c r="AC819" s="338"/>
      <c r="AD819" s="339"/>
      <c r="AE819" s="339"/>
      <c r="AF819" s="339"/>
      <c r="AG819" s="340"/>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40"/>
      <c r="B820" s="747"/>
      <c r="C820" s="747"/>
      <c r="D820" s="747"/>
      <c r="E820" s="747"/>
      <c r="F820" s="748"/>
      <c r="G820" s="338"/>
      <c r="H820" s="339"/>
      <c r="I820" s="339"/>
      <c r="J820" s="339"/>
      <c r="K820" s="340"/>
      <c r="L820" s="388"/>
      <c r="M820" s="389"/>
      <c r="N820" s="389"/>
      <c r="O820" s="389"/>
      <c r="P820" s="389"/>
      <c r="Q820" s="389"/>
      <c r="R820" s="389"/>
      <c r="S820" s="389"/>
      <c r="T820" s="389"/>
      <c r="U820" s="389"/>
      <c r="V820" s="389"/>
      <c r="W820" s="389"/>
      <c r="X820" s="390"/>
      <c r="Y820" s="385"/>
      <c r="Z820" s="386"/>
      <c r="AA820" s="386"/>
      <c r="AB820" s="392"/>
      <c r="AC820" s="338"/>
      <c r="AD820" s="339"/>
      <c r="AE820" s="339"/>
      <c r="AF820" s="339"/>
      <c r="AG820" s="340"/>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40"/>
      <c r="B821" s="747"/>
      <c r="C821" s="747"/>
      <c r="D821" s="747"/>
      <c r="E821" s="747"/>
      <c r="F821" s="748"/>
      <c r="G821" s="338"/>
      <c r="H821" s="339"/>
      <c r="I821" s="339"/>
      <c r="J821" s="339"/>
      <c r="K821" s="340"/>
      <c r="L821" s="388"/>
      <c r="M821" s="389"/>
      <c r="N821" s="389"/>
      <c r="O821" s="389"/>
      <c r="P821" s="389"/>
      <c r="Q821" s="389"/>
      <c r="R821" s="389"/>
      <c r="S821" s="389"/>
      <c r="T821" s="389"/>
      <c r="U821" s="389"/>
      <c r="V821" s="389"/>
      <c r="W821" s="389"/>
      <c r="X821" s="390"/>
      <c r="Y821" s="385"/>
      <c r="Z821" s="386"/>
      <c r="AA821" s="386"/>
      <c r="AB821" s="392"/>
      <c r="AC821" s="338"/>
      <c r="AD821" s="339"/>
      <c r="AE821" s="339"/>
      <c r="AF821" s="339"/>
      <c r="AG821" s="340"/>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40"/>
      <c r="B822" s="747"/>
      <c r="C822" s="747"/>
      <c r="D822" s="747"/>
      <c r="E822" s="747"/>
      <c r="F822" s="748"/>
      <c r="G822" s="338"/>
      <c r="H822" s="339"/>
      <c r="I822" s="339"/>
      <c r="J822" s="339"/>
      <c r="K822" s="340"/>
      <c r="L822" s="388"/>
      <c r="M822" s="389"/>
      <c r="N822" s="389"/>
      <c r="O822" s="389"/>
      <c r="P822" s="389"/>
      <c r="Q822" s="389"/>
      <c r="R822" s="389"/>
      <c r="S822" s="389"/>
      <c r="T822" s="389"/>
      <c r="U822" s="389"/>
      <c r="V822" s="389"/>
      <c r="W822" s="389"/>
      <c r="X822" s="390"/>
      <c r="Y822" s="385"/>
      <c r="Z822" s="386"/>
      <c r="AA822" s="386"/>
      <c r="AB822" s="392"/>
      <c r="AC822" s="338"/>
      <c r="AD822" s="339"/>
      <c r="AE822" s="339"/>
      <c r="AF822" s="339"/>
      <c r="AG822" s="340"/>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40"/>
      <c r="B823" s="747"/>
      <c r="C823" s="747"/>
      <c r="D823" s="747"/>
      <c r="E823" s="747"/>
      <c r="F823" s="748"/>
      <c r="G823" s="338"/>
      <c r="H823" s="339"/>
      <c r="I823" s="339"/>
      <c r="J823" s="339"/>
      <c r="K823" s="340"/>
      <c r="L823" s="388"/>
      <c r="M823" s="389"/>
      <c r="N823" s="389"/>
      <c r="O823" s="389"/>
      <c r="P823" s="389"/>
      <c r="Q823" s="389"/>
      <c r="R823" s="389"/>
      <c r="S823" s="389"/>
      <c r="T823" s="389"/>
      <c r="U823" s="389"/>
      <c r="V823" s="389"/>
      <c r="W823" s="389"/>
      <c r="X823" s="390"/>
      <c r="Y823" s="385"/>
      <c r="Z823" s="386"/>
      <c r="AA823" s="386"/>
      <c r="AB823" s="392"/>
      <c r="AC823" s="338"/>
      <c r="AD823" s="339"/>
      <c r="AE823" s="339"/>
      <c r="AF823" s="339"/>
      <c r="AG823" s="340"/>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40"/>
      <c r="B824" s="747"/>
      <c r="C824" s="747"/>
      <c r="D824" s="747"/>
      <c r="E824" s="747"/>
      <c r="F824" s="748"/>
      <c r="G824" s="338"/>
      <c r="H824" s="339"/>
      <c r="I824" s="339"/>
      <c r="J824" s="339"/>
      <c r="K824" s="340"/>
      <c r="L824" s="388"/>
      <c r="M824" s="389"/>
      <c r="N824" s="389"/>
      <c r="O824" s="389"/>
      <c r="P824" s="389"/>
      <c r="Q824" s="389"/>
      <c r="R824" s="389"/>
      <c r="S824" s="389"/>
      <c r="T824" s="389"/>
      <c r="U824" s="389"/>
      <c r="V824" s="389"/>
      <c r="W824" s="389"/>
      <c r="X824" s="390"/>
      <c r="Y824" s="385"/>
      <c r="Z824" s="386"/>
      <c r="AA824" s="386"/>
      <c r="AB824" s="392"/>
      <c r="AC824" s="338"/>
      <c r="AD824" s="339"/>
      <c r="AE824" s="339"/>
      <c r="AF824" s="339"/>
      <c r="AG824" s="340"/>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thickBot="1" x14ac:dyDescent="0.2">
      <c r="A825" s="540"/>
      <c r="B825" s="747"/>
      <c r="C825" s="747"/>
      <c r="D825" s="747"/>
      <c r="E825" s="747"/>
      <c r="F825" s="748"/>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hidden="1" customHeight="1" x14ac:dyDescent="0.15">
      <c r="A826" s="540"/>
      <c r="B826" s="747"/>
      <c r="C826" s="747"/>
      <c r="D826" s="747"/>
      <c r="E826" s="747"/>
      <c r="F826" s="748"/>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8"/>
      <c r="H829" s="339"/>
      <c r="I829" s="339"/>
      <c r="J829" s="339"/>
      <c r="K829" s="340"/>
      <c r="L829" s="388"/>
      <c r="M829" s="389"/>
      <c r="N829" s="389"/>
      <c r="O829" s="389"/>
      <c r="P829" s="389"/>
      <c r="Q829" s="389"/>
      <c r="R829" s="389"/>
      <c r="S829" s="389"/>
      <c r="T829" s="389"/>
      <c r="U829" s="389"/>
      <c r="V829" s="389"/>
      <c r="W829" s="389"/>
      <c r="X829" s="390"/>
      <c r="Y829" s="385"/>
      <c r="Z829" s="386"/>
      <c r="AA829" s="386"/>
      <c r="AB829" s="392"/>
      <c r="AC829" s="338"/>
      <c r="AD829" s="339"/>
      <c r="AE829" s="339"/>
      <c r="AF829" s="339"/>
      <c r="AG829" s="340"/>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40"/>
      <c r="B830" s="747"/>
      <c r="C830" s="747"/>
      <c r="D830" s="747"/>
      <c r="E830" s="747"/>
      <c r="F830" s="748"/>
      <c r="G830" s="338"/>
      <c r="H830" s="339"/>
      <c r="I830" s="339"/>
      <c r="J830" s="339"/>
      <c r="K830" s="340"/>
      <c r="L830" s="388"/>
      <c r="M830" s="389"/>
      <c r="N830" s="389"/>
      <c r="O830" s="389"/>
      <c r="P830" s="389"/>
      <c r="Q830" s="389"/>
      <c r="R830" s="389"/>
      <c r="S830" s="389"/>
      <c r="T830" s="389"/>
      <c r="U830" s="389"/>
      <c r="V830" s="389"/>
      <c r="W830" s="389"/>
      <c r="X830" s="390"/>
      <c r="Y830" s="385"/>
      <c r="Z830" s="386"/>
      <c r="AA830" s="386"/>
      <c r="AB830" s="392"/>
      <c r="AC830" s="338"/>
      <c r="AD830" s="339"/>
      <c r="AE830" s="339"/>
      <c r="AF830" s="339"/>
      <c r="AG830" s="340"/>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40"/>
      <c r="B831" s="747"/>
      <c r="C831" s="747"/>
      <c r="D831" s="747"/>
      <c r="E831" s="747"/>
      <c r="F831" s="748"/>
      <c r="G831" s="338"/>
      <c r="H831" s="339"/>
      <c r="I831" s="339"/>
      <c r="J831" s="339"/>
      <c r="K831" s="340"/>
      <c r="L831" s="388"/>
      <c r="M831" s="389"/>
      <c r="N831" s="389"/>
      <c r="O831" s="389"/>
      <c r="P831" s="389"/>
      <c r="Q831" s="389"/>
      <c r="R831" s="389"/>
      <c r="S831" s="389"/>
      <c r="T831" s="389"/>
      <c r="U831" s="389"/>
      <c r="V831" s="389"/>
      <c r="W831" s="389"/>
      <c r="X831" s="390"/>
      <c r="Y831" s="385"/>
      <c r="Z831" s="386"/>
      <c r="AA831" s="386"/>
      <c r="AB831" s="392"/>
      <c r="AC831" s="338"/>
      <c r="AD831" s="339"/>
      <c r="AE831" s="339"/>
      <c r="AF831" s="339"/>
      <c r="AG831" s="340"/>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40"/>
      <c r="B832" s="747"/>
      <c r="C832" s="747"/>
      <c r="D832" s="747"/>
      <c r="E832" s="747"/>
      <c r="F832" s="748"/>
      <c r="G832" s="338"/>
      <c r="H832" s="339"/>
      <c r="I832" s="339"/>
      <c r="J832" s="339"/>
      <c r="K832" s="340"/>
      <c r="L832" s="388"/>
      <c r="M832" s="389"/>
      <c r="N832" s="389"/>
      <c r="O832" s="389"/>
      <c r="P832" s="389"/>
      <c r="Q832" s="389"/>
      <c r="R832" s="389"/>
      <c r="S832" s="389"/>
      <c r="T832" s="389"/>
      <c r="U832" s="389"/>
      <c r="V832" s="389"/>
      <c r="W832" s="389"/>
      <c r="X832" s="390"/>
      <c r="Y832" s="385"/>
      <c r="Z832" s="386"/>
      <c r="AA832" s="386"/>
      <c r="AB832" s="392"/>
      <c r="AC832" s="338"/>
      <c r="AD832" s="339"/>
      <c r="AE832" s="339"/>
      <c r="AF832" s="339"/>
      <c r="AG832" s="340"/>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40"/>
      <c r="B833" s="747"/>
      <c r="C833" s="747"/>
      <c r="D833" s="747"/>
      <c r="E833" s="747"/>
      <c r="F833" s="748"/>
      <c r="G833" s="338"/>
      <c r="H833" s="339"/>
      <c r="I833" s="339"/>
      <c r="J833" s="339"/>
      <c r="K833" s="340"/>
      <c r="L833" s="388"/>
      <c r="M833" s="389"/>
      <c r="N833" s="389"/>
      <c r="O833" s="389"/>
      <c r="P833" s="389"/>
      <c r="Q833" s="389"/>
      <c r="R833" s="389"/>
      <c r="S833" s="389"/>
      <c r="T833" s="389"/>
      <c r="U833" s="389"/>
      <c r="V833" s="389"/>
      <c r="W833" s="389"/>
      <c r="X833" s="390"/>
      <c r="Y833" s="385"/>
      <c r="Z833" s="386"/>
      <c r="AA833" s="386"/>
      <c r="AB833" s="392"/>
      <c r="AC833" s="338"/>
      <c r="AD833" s="339"/>
      <c r="AE833" s="339"/>
      <c r="AF833" s="339"/>
      <c r="AG833" s="340"/>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40"/>
      <c r="B834" s="747"/>
      <c r="C834" s="747"/>
      <c r="D834" s="747"/>
      <c r="E834" s="747"/>
      <c r="F834" s="748"/>
      <c r="G834" s="338"/>
      <c r="H834" s="339"/>
      <c r="I834" s="339"/>
      <c r="J834" s="339"/>
      <c r="K834" s="340"/>
      <c r="L834" s="388"/>
      <c r="M834" s="389"/>
      <c r="N834" s="389"/>
      <c r="O834" s="389"/>
      <c r="P834" s="389"/>
      <c r="Q834" s="389"/>
      <c r="R834" s="389"/>
      <c r="S834" s="389"/>
      <c r="T834" s="389"/>
      <c r="U834" s="389"/>
      <c r="V834" s="389"/>
      <c r="W834" s="389"/>
      <c r="X834" s="390"/>
      <c r="Y834" s="385"/>
      <c r="Z834" s="386"/>
      <c r="AA834" s="386"/>
      <c r="AB834" s="392"/>
      <c r="AC834" s="338"/>
      <c r="AD834" s="339"/>
      <c r="AE834" s="339"/>
      <c r="AF834" s="339"/>
      <c r="AG834" s="340"/>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40"/>
      <c r="B835" s="747"/>
      <c r="C835" s="747"/>
      <c r="D835" s="747"/>
      <c r="E835" s="747"/>
      <c r="F835" s="748"/>
      <c r="G835" s="338"/>
      <c r="H835" s="339"/>
      <c r="I835" s="339"/>
      <c r="J835" s="339"/>
      <c r="K835" s="340"/>
      <c r="L835" s="388"/>
      <c r="M835" s="389"/>
      <c r="N835" s="389"/>
      <c r="O835" s="389"/>
      <c r="P835" s="389"/>
      <c r="Q835" s="389"/>
      <c r="R835" s="389"/>
      <c r="S835" s="389"/>
      <c r="T835" s="389"/>
      <c r="U835" s="389"/>
      <c r="V835" s="389"/>
      <c r="W835" s="389"/>
      <c r="X835" s="390"/>
      <c r="Y835" s="385"/>
      <c r="Z835" s="386"/>
      <c r="AA835" s="386"/>
      <c r="AB835" s="392"/>
      <c r="AC835" s="338"/>
      <c r="AD835" s="339"/>
      <c r="AE835" s="339"/>
      <c r="AF835" s="339"/>
      <c r="AG835" s="340"/>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40"/>
      <c r="B836" s="747"/>
      <c r="C836" s="747"/>
      <c r="D836" s="747"/>
      <c r="E836" s="747"/>
      <c r="F836" s="748"/>
      <c r="G836" s="338"/>
      <c r="H836" s="339"/>
      <c r="I836" s="339"/>
      <c r="J836" s="339"/>
      <c r="K836" s="340"/>
      <c r="L836" s="388"/>
      <c r="M836" s="389"/>
      <c r="N836" s="389"/>
      <c r="O836" s="389"/>
      <c r="P836" s="389"/>
      <c r="Q836" s="389"/>
      <c r="R836" s="389"/>
      <c r="S836" s="389"/>
      <c r="T836" s="389"/>
      <c r="U836" s="389"/>
      <c r="V836" s="389"/>
      <c r="W836" s="389"/>
      <c r="X836" s="390"/>
      <c r="Y836" s="385"/>
      <c r="Z836" s="386"/>
      <c r="AA836" s="386"/>
      <c r="AB836" s="392"/>
      <c r="AC836" s="338"/>
      <c r="AD836" s="339"/>
      <c r="AE836" s="339"/>
      <c r="AF836" s="339"/>
      <c r="AG836" s="340"/>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40"/>
      <c r="B837" s="747"/>
      <c r="C837" s="747"/>
      <c r="D837" s="747"/>
      <c r="E837" s="747"/>
      <c r="F837" s="748"/>
      <c r="G837" s="338"/>
      <c r="H837" s="339"/>
      <c r="I837" s="339"/>
      <c r="J837" s="339"/>
      <c r="K837" s="340"/>
      <c r="L837" s="388"/>
      <c r="M837" s="389"/>
      <c r="N837" s="389"/>
      <c r="O837" s="389"/>
      <c r="P837" s="389"/>
      <c r="Q837" s="389"/>
      <c r="R837" s="389"/>
      <c r="S837" s="389"/>
      <c r="T837" s="389"/>
      <c r="U837" s="389"/>
      <c r="V837" s="389"/>
      <c r="W837" s="389"/>
      <c r="X837" s="390"/>
      <c r="Y837" s="385"/>
      <c r="Z837" s="386"/>
      <c r="AA837" s="386"/>
      <c r="AB837" s="392"/>
      <c r="AC837" s="338"/>
      <c r="AD837" s="339"/>
      <c r="AE837" s="339"/>
      <c r="AF837" s="339"/>
      <c r="AG837" s="340"/>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40"/>
      <c r="B838" s="747"/>
      <c r="C838" s="747"/>
      <c r="D838" s="747"/>
      <c r="E838" s="747"/>
      <c r="F838" s="748"/>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45" t="s">
        <v>265</v>
      </c>
      <c r="AM839" s="946"/>
      <c r="AN839" s="946"/>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2" t="s">
        <v>221</v>
      </c>
      <c r="K844" s="94"/>
      <c r="L844" s="94"/>
      <c r="M844" s="94"/>
      <c r="N844" s="94"/>
      <c r="O844" s="94"/>
      <c r="P844" s="325" t="s">
        <v>196</v>
      </c>
      <c r="Q844" s="325"/>
      <c r="R844" s="325"/>
      <c r="S844" s="325"/>
      <c r="T844" s="325"/>
      <c r="U844" s="325"/>
      <c r="V844" s="325"/>
      <c r="W844" s="325"/>
      <c r="X844" s="325"/>
      <c r="Y844" s="335" t="s">
        <v>219</v>
      </c>
      <c r="Z844" s="336"/>
      <c r="AA844" s="336"/>
      <c r="AB844" s="336"/>
      <c r="AC844" s="262" t="s">
        <v>259</v>
      </c>
      <c r="AD844" s="262"/>
      <c r="AE844" s="262"/>
      <c r="AF844" s="262"/>
      <c r="AG844" s="262"/>
      <c r="AH844" s="335" t="s">
        <v>286</v>
      </c>
      <c r="AI844" s="337"/>
      <c r="AJ844" s="337"/>
      <c r="AK844" s="337"/>
      <c r="AL844" s="337" t="s">
        <v>21</v>
      </c>
      <c r="AM844" s="337"/>
      <c r="AN844" s="337"/>
      <c r="AO844" s="410"/>
      <c r="AP844" s="411" t="s">
        <v>222</v>
      </c>
      <c r="AQ844" s="411"/>
      <c r="AR844" s="411"/>
      <c r="AS844" s="411"/>
      <c r="AT844" s="411"/>
      <c r="AU844" s="411"/>
      <c r="AV844" s="411"/>
      <c r="AW844" s="411"/>
      <c r="AX844" s="411"/>
    </row>
    <row r="845" spans="1:51" ht="30" customHeight="1" x14ac:dyDescent="0.15">
      <c r="A845" s="391">
        <v>1</v>
      </c>
      <c r="B845" s="391">
        <v>1</v>
      </c>
      <c r="C845" s="408" t="s">
        <v>669</v>
      </c>
      <c r="D845" s="405"/>
      <c r="E845" s="405"/>
      <c r="F845" s="405"/>
      <c r="G845" s="405"/>
      <c r="H845" s="405"/>
      <c r="I845" s="405"/>
      <c r="J845" s="406">
        <v>6000012070001</v>
      </c>
      <c r="K845" s="407"/>
      <c r="L845" s="407"/>
      <c r="M845" s="407"/>
      <c r="N845" s="407"/>
      <c r="O845" s="407"/>
      <c r="P845" s="301" t="s">
        <v>668</v>
      </c>
      <c r="Q845" s="302"/>
      <c r="R845" s="302"/>
      <c r="S845" s="302"/>
      <c r="T845" s="302"/>
      <c r="U845" s="302"/>
      <c r="V845" s="302"/>
      <c r="W845" s="302"/>
      <c r="X845" s="302"/>
      <c r="Y845" s="304">
        <v>28281</v>
      </c>
      <c r="Z845" s="305"/>
      <c r="AA845" s="305"/>
      <c r="AB845" s="306"/>
      <c r="AC845" s="315" t="s">
        <v>635</v>
      </c>
      <c r="AD845" s="316"/>
      <c r="AE845" s="316"/>
      <c r="AF845" s="316"/>
      <c r="AG845" s="316"/>
      <c r="AH845" s="317" t="s">
        <v>324</v>
      </c>
      <c r="AI845" s="318"/>
      <c r="AJ845" s="318"/>
      <c r="AK845" s="318"/>
      <c r="AL845" s="312" t="s">
        <v>324</v>
      </c>
      <c r="AM845" s="313"/>
      <c r="AN845" s="313"/>
      <c r="AO845" s="314"/>
      <c r="AP845" s="307" t="s">
        <v>324</v>
      </c>
      <c r="AQ845" s="307"/>
      <c r="AR845" s="307"/>
      <c r="AS845" s="307"/>
      <c r="AT845" s="307"/>
      <c r="AU845" s="307"/>
      <c r="AV845" s="307"/>
      <c r="AW845" s="307"/>
      <c r="AX845" s="307"/>
    </row>
    <row r="846" spans="1:51" ht="30" customHeight="1" x14ac:dyDescent="0.15">
      <c r="A846" s="391">
        <v>2</v>
      </c>
      <c r="B846" s="391">
        <v>1</v>
      </c>
      <c r="C846" s="408" t="s">
        <v>670</v>
      </c>
      <c r="D846" s="405"/>
      <c r="E846" s="405"/>
      <c r="F846" s="405"/>
      <c r="G846" s="405"/>
      <c r="H846" s="405"/>
      <c r="I846" s="405"/>
      <c r="J846" s="406">
        <v>6000012070001</v>
      </c>
      <c r="K846" s="407"/>
      <c r="L846" s="407"/>
      <c r="M846" s="407"/>
      <c r="N846" s="407"/>
      <c r="O846" s="407"/>
      <c r="P846" s="301" t="s">
        <v>668</v>
      </c>
      <c r="Q846" s="302"/>
      <c r="R846" s="302"/>
      <c r="S846" s="302"/>
      <c r="T846" s="302"/>
      <c r="U846" s="302"/>
      <c r="V846" s="302"/>
      <c r="W846" s="302"/>
      <c r="X846" s="302"/>
      <c r="Y846" s="304">
        <v>9532</v>
      </c>
      <c r="Z846" s="305"/>
      <c r="AA846" s="305"/>
      <c r="AB846" s="306"/>
      <c r="AC846" s="315" t="s">
        <v>635</v>
      </c>
      <c r="AD846" s="316"/>
      <c r="AE846" s="316"/>
      <c r="AF846" s="316"/>
      <c r="AG846" s="316"/>
      <c r="AH846" s="317" t="s">
        <v>324</v>
      </c>
      <c r="AI846" s="318"/>
      <c r="AJ846" s="318"/>
      <c r="AK846" s="318"/>
      <c r="AL846" s="312" t="s">
        <v>324</v>
      </c>
      <c r="AM846" s="313"/>
      <c r="AN846" s="313"/>
      <c r="AO846" s="314"/>
      <c r="AP846" s="307" t="s">
        <v>324</v>
      </c>
      <c r="AQ846" s="307"/>
      <c r="AR846" s="307"/>
      <c r="AS846" s="307"/>
      <c r="AT846" s="307"/>
      <c r="AU846" s="307"/>
      <c r="AV846" s="307"/>
      <c r="AW846" s="307"/>
      <c r="AX846" s="307"/>
      <c r="AY846">
        <f>COUNTA($C$846)</f>
        <v>1</v>
      </c>
    </row>
    <row r="847" spans="1:51" ht="30" customHeight="1" x14ac:dyDescent="0.15">
      <c r="A847" s="391">
        <v>3</v>
      </c>
      <c r="B847" s="391">
        <v>1</v>
      </c>
      <c r="C847" s="408" t="s">
        <v>688</v>
      </c>
      <c r="D847" s="405"/>
      <c r="E847" s="405"/>
      <c r="F847" s="405"/>
      <c r="G847" s="405"/>
      <c r="H847" s="405"/>
      <c r="I847" s="405"/>
      <c r="J847" s="406">
        <v>6000012070001</v>
      </c>
      <c r="K847" s="407"/>
      <c r="L847" s="407"/>
      <c r="M847" s="407"/>
      <c r="N847" s="407"/>
      <c r="O847" s="407"/>
      <c r="P847" s="301" t="s">
        <v>668</v>
      </c>
      <c r="Q847" s="302"/>
      <c r="R847" s="302"/>
      <c r="S847" s="302"/>
      <c r="T847" s="302"/>
      <c r="U847" s="302"/>
      <c r="V847" s="302"/>
      <c r="W847" s="302"/>
      <c r="X847" s="302"/>
      <c r="Y847" s="304">
        <v>7371</v>
      </c>
      <c r="Z847" s="305"/>
      <c r="AA847" s="305"/>
      <c r="AB847" s="306"/>
      <c r="AC847" s="315" t="s">
        <v>635</v>
      </c>
      <c r="AD847" s="316"/>
      <c r="AE847" s="316"/>
      <c r="AF847" s="316"/>
      <c r="AG847" s="316"/>
      <c r="AH847" s="317" t="s">
        <v>324</v>
      </c>
      <c r="AI847" s="318"/>
      <c r="AJ847" s="318"/>
      <c r="AK847" s="318"/>
      <c r="AL847" s="312" t="s">
        <v>324</v>
      </c>
      <c r="AM847" s="313"/>
      <c r="AN847" s="313"/>
      <c r="AO847" s="314"/>
      <c r="AP847" s="307" t="s">
        <v>324</v>
      </c>
      <c r="AQ847" s="307"/>
      <c r="AR847" s="307"/>
      <c r="AS847" s="307"/>
      <c r="AT847" s="307"/>
      <c r="AU847" s="307"/>
      <c r="AV847" s="307"/>
      <c r="AW847" s="307"/>
      <c r="AX847" s="307"/>
      <c r="AY847">
        <f>COUNTA($C$847)</f>
        <v>1</v>
      </c>
    </row>
    <row r="848" spans="1:51" ht="30" customHeight="1" x14ac:dyDescent="0.15">
      <c r="A848" s="391">
        <v>4</v>
      </c>
      <c r="B848" s="391">
        <v>1</v>
      </c>
      <c r="C848" s="408" t="s">
        <v>671</v>
      </c>
      <c r="D848" s="405"/>
      <c r="E848" s="405"/>
      <c r="F848" s="405"/>
      <c r="G848" s="405"/>
      <c r="H848" s="405"/>
      <c r="I848" s="405"/>
      <c r="J848" s="406">
        <v>6000012070001</v>
      </c>
      <c r="K848" s="407"/>
      <c r="L848" s="407"/>
      <c r="M848" s="407"/>
      <c r="N848" s="407"/>
      <c r="O848" s="407"/>
      <c r="P848" s="301" t="s">
        <v>668</v>
      </c>
      <c r="Q848" s="302"/>
      <c r="R848" s="302"/>
      <c r="S848" s="302"/>
      <c r="T848" s="302"/>
      <c r="U848" s="302"/>
      <c r="V848" s="302"/>
      <c r="W848" s="302"/>
      <c r="X848" s="302"/>
      <c r="Y848" s="304">
        <v>5035</v>
      </c>
      <c r="Z848" s="305"/>
      <c r="AA848" s="305"/>
      <c r="AB848" s="306"/>
      <c r="AC848" s="315" t="s">
        <v>635</v>
      </c>
      <c r="AD848" s="316"/>
      <c r="AE848" s="316"/>
      <c r="AF848" s="316"/>
      <c r="AG848" s="316"/>
      <c r="AH848" s="317" t="s">
        <v>324</v>
      </c>
      <c r="AI848" s="318"/>
      <c r="AJ848" s="318"/>
      <c r="AK848" s="318"/>
      <c r="AL848" s="312" t="s">
        <v>324</v>
      </c>
      <c r="AM848" s="313"/>
      <c r="AN848" s="313"/>
      <c r="AO848" s="314"/>
      <c r="AP848" s="307" t="s">
        <v>324</v>
      </c>
      <c r="AQ848" s="307"/>
      <c r="AR848" s="307"/>
      <c r="AS848" s="307"/>
      <c r="AT848" s="307"/>
      <c r="AU848" s="307"/>
      <c r="AV848" s="307"/>
      <c r="AW848" s="307"/>
      <c r="AX848" s="307"/>
      <c r="AY848">
        <f>COUNTA($C$848)</f>
        <v>1</v>
      </c>
    </row>
    <row r="849" spans="1:51" ht="30" customHeight="1" x14ac:dyDescent="0.15">
      <c r="A849" s="391">
        <v>5</v>
      </c>
      <c r="B849" s="391">
        <v>1</v>
      </c>
      <c r="C849" s="408" t="s">
        <v>672</v>
      </c>
      <c r="D849" s="405"/>
      <c r="E849" s="405"/>
      <c r="F849" s="405"/>
      <c r="G849" s="405"/>
      <c r="H849" s="405"/>
      <c r="I849" s="405"/>
      <c r="J849" s="406">
        <v>6000012070001</v>
      </c>
      <c r="K849" s="407"/>
      <c r="L849" s="407"/>
      <c r="M849" s="407"/>
      <c r="N849" s="407"/>
      <c r="O849" s="407"/>
      <c r="P849" s="301" t="s">
        <v>668</v>
      </c>
      <c r="Q849" s="302"/>
      <c r="R849" s="302"/>
      <c r="S849" s="302"/>
      <c r="T849" s="302"/>
      <c r="U849" s="302"/>
      <c r="V849" s="302"/>
      <c r="W849" s="302"/>
      <c r="X849" s="302"/>
      <c r="Y849" s="304">
        <v>4286</v>
      </c>
      <c r="Z849" s="305"/>
      <c r="AA849" s="305"/>
      <c r="AB849" s="306"/>
      <c r="AC849" s="315" t="s">
        <v>635</v>
      </c>
      <c r="AD849" s="316"/>
      <c r="AE849" s="316"/>
      <c r="AF849" s="316"/>
      <c r="AG849" s="316"/>
      <c r="AH849" s="317" t="s">
        <v>324</v>
      </c>
      <c r="AI849" s="318"/>
      <c r="AJ849" s="318"/>
      <c r="AK849" s="318"/>
      <c r="AL849" s="312" t="s">
        <v>324</v>
      </c>
      <c r="AM849" s="313"/>
      <c r="AN849" s="313"/>
      <c r="AO849" s="314"/>
      <c r="AP849" s="307" t="s">
        <v>324</v>
      </c>
      <c r="AQ849" s="307"/>
      <c r="AR849" s="307"/>
      <c r="AS849" s="307"/>
      <c r="AT849" s="307"/>
      <c r="AU849" s="307"/>
      <c r="AV849" s="307"/>
      <c r="AW849" s="307"/>
      <c r="AX849" s="307"/>
      <c r="AY849">
        <f>COUNTA($C$849)</f>
        <v>1</v>
      </c>
    </row>
    <row r="850" spans="1:51" ht="30" customHeight="1" x14ac:dyDescent="0.15">
      <c r="A850" s="391">
        <v>6</v>
      </c>
      <c r="B850" s="391">
        <v>1</v>
      </c>
      <c r="C850" s="408" t="s">
        <v>673</v>
      </c>
      <c r="D850" s="405"/>
      <c r="E850" s="405"/>
      <c r="F850" s="405"/>
      <c r="G850" s="405"/>
      <c r="H850" s="405"/>
      <c r="I850" s="405"/>
      <c r="J850" s="406">
        <v>6000012070001</v>
      </c>
      <c r="K850" s="407"/>
      <c r="L850" s="407"/>
      <c r="M850" s="407"/>
      <c r="N850" s="407"/>
      <c r="O850" s="407"/>
      <c r="P850" s="301" t="s">
        <v>668</v>
      </c>
      <c r="Q850" s="302"/>
      <c r="R850" s="302"/>
      <c r="S850" s="302"/>
      <c r="T850" s="302"/>
      <c r="U850" s="302"/>
      <c r="V850" s="302"/>
      <c r="W850" s="302"/>
      <c r="X850" s="302"/>
      <c r="Y850" s="304">
        <v>4208</v>
      </c>
      <c r="Z850" s="305"/>
      <c r="AA850" s="305"/>
      <c r="AB850" s="306"/>
      <c r="AC850" s="315" t="s">
        <v>635</v>
      </c>
      <c r="AD850" s="316"/>
      <c r="AE850" s="316"/>
      <c r="AF850" s="316"/>
      <c r="AG850" s="316"/>
      <c r="AH850" s="317" t="s">
        <v>324</v>
      </c>
      <c r="AI850" s="318"/>
      <c r="AJ850" s="318"/>
      <c r="AK850" s="318"/>
      <c r="AL850" s="312" t="s">
        <v>324</v>
      </c>
      <c r="AM850" s="313"/>
      <c r="AN850" s="313"/>
      <c r="AO850" s="314"/>
      <c r="AP850" s="307" t="s">
        <v>324</v>
      </c>
      <c r="AQ850" s="307"/>
      <c r="AR850" s="307"/>
      <c r="AS850" s="307"/>
      <c r="AT850" s="307"/>
      <c r="AU850" s="307"/>
      <c r="AV850" s="307"/>
      <c r="AW850" s="307"/>
      <c r="AX850" s="307"/>
      <c r="AY850">
        <f>COUNTA($C$850)</f>
        <v>1</v>
      </c>
    </row>
    <row r="851" spans="1:51" ht="30" customHeight="1" x14ac:dyDescent="0.15">
      <c r="A851" s="391">
        <v>7</v>
      </c>
      <c r="B851" s="391">
        <v>1</v>
      </c>
      <c r="C851" s="408" t="s">
        <v>674</v>
      </c>
      <c r="D851" s="405"/>
      <c r="E851" s="405"/>
      <c r="F851" s="405"/>
      <c r="G851" s="405"/>
      <c r="H851" s="405"/>
      <c r="I851" s="405"/>
      <c r="J851" s="406">
        <v>6000012070001</v>
      </c>
      <c r="K851" s="407"/>
      <c r="L851" s="407"/>
      <c r="M851" s="407"/>
      <c r="N851" s="407"/>
      <c r="O851" s="407"/>
      <c r="P851" s="301" t="s">
        <v>668</v>
      </c>
      <c r="Q851" s="302"/>
      <c r="R851" s="302"/>
      <c r="S851" s="302"/>
      <c r="T851" s="302"/>
      <c r="U851" s="302"/>
      <c r="V851" s="302"/>
      <c r="W851" s="302"/>
      <c r="X851" s="302"/>
      <c r="Y851" s="304">
        <v>3134</v>
      </c>
      <c r="Z851" s="305"/>
      <c r="AA851" s="305"/>
      <c r="AB851" s="306"/>
      <c r="AC851" s="315" t="s">
        <v>635</v>
      </c>
      <c r="AD851" s="316"/>
      <c r="AE851" s="316"/>
      <c r="AF851" s="316"/>
      <c r="AG851" s="316"/>
      <c r="AH851" s="317" t="s">
        <v>324</v>
      </c>
      <c r="AI851" s="318"/>
      <c r="AJ851" s="318"/>
      <c r="AK851" s="318"/>
      <c r="AL851" s="312" t="s">
        <v>324</v>
      </c>
      <c r="AM851" s="313"/>
      <c r="AN851" s="313"/>
      <c r="AO851" s="314"/>
      <c r="AP851" s="307" t="s">
        <v>324</v>
      </c>
      <c r="AQ851" s="307"/>
      <c r="AR851" s="307"/>
      <c r="AS851" s="307"/>
      <c r="AT851" s="307"/>
      <c r="AU851" s="307"/>
      <c r="AV851" s="307"/>
      <c r="AW851" s="307"/>
      <c r="AX851" s="307"/>
      <c r="AY851">
        <f>COUNTA($C$851)</f>
        <v>1</v>
      </c>
    </row>
    <row r="852" spans="1:51" ht="30" customHeight="1" x14ac:dyDescent="0.15">
      <c r="A852" s="391">
        <v>8</v>
      </c>
      <c r="B852" s="391">
        <v>1</v>
      </c>
      <c r="C852" s="408" t="s">
        <v>675</v>
      </c>
      <c r="D852" s="405"/>
      <c r="E852" s="405"/>
      <c r="F852" s="405"/>
      <c r="G852" s="405"/>
      <c r="H852" s="405"/>
      <c r="I852" s="405"/>
      <c r="J852" s="406">
        <v>6000012070001</v>
      </c>
      <c r="K852" s="407"/>
      <c r="L852" s="407"/>
      <c r="M852" s="407"/>
      <c r="N852" s="407"/>
      <c r="O852" s="407"/>
      <c r="P852" s="301" t="s">
        <v>668</v>
      </c>
      <c r="Q852" s="302"/>
      <c r="R852" s="302"/>
      <c r="S852" s="302"/>
      <c r="T852" s="302"/>
      <c r="U852" s="302"/>
      <c r="V852" s="302"/>
      <c r="W852" s="302"/>
      <c r="X852" s="302"/>
      <c r="Y852" s="304">
        <v>2845</v>
      </c>
      <c r="Z852" s="305"/>
      <c r="AA852" s="305"/>
      <c r="AB852" s="306"/>
      <c r="AC852" s="315" t="s">
        <v>635</v>
      </c>
      <c r="AD852" s="316"/>
      <c r="AE852" s="316"/>
      <c r="AF852" s="316"/>
      <c r="AG852" s="316"/>
      <c r="AH852" s="317" t="s">
        <v>324</v>
      </c>
      <c r="AI852" s="318"/>
      <c r="AJ852" s="318"/>
      <c r="AK852" s="318"/>
      <c r="AL852" s="312" t="s">
        <v>324</v>
      </c>
      <c r="AM852" s="313"/>
      <c r="AN852" s="313"/>
      <c r="AO852" s="314"/>
      <c r="AP852" s="307" t="s">
        <v>324</v>
      </c>
      <c r="AQ852" s="307"/>
      <c r="AR852" s="307"/>
      <c r="AS852" s="307"/>
      <c r="AT852" s="307"/>
      <c r="AU852" s="307"/>
      <c r="AV852" s="307"/>
      <c r="AW852" s="307"/>
      <c r="AX852" s="307"/>
      <c r="AY852">
        <f>COUNTA($C$852)</f>
        <v>1</v>
      </c>
    </row>
    <row r="853" spans="1:51" ht="30" customHeight="1" x14ac:dyDescent="0.15">
      <c r="A853" s="391">
        <v>9</v>
      </c>
      <c r="B853" s="391">
        <v>1</v>
      </c>
      <c r="C853" s="408" t="s">
        <v>676</v>
      </c>
      <c r="D853" s="405"/>
      <c r="E853" s="405"/>
      <c r="F853" s="405"/>
      <c r="G853" s="405"/>
      <c r="H853" s="405"/>
      <c r="I853" s="405"/>
      <c r="J853" s="406">
        <v>6000012070001</v>
      </c>
      <c r="K853" s="407"/>
      <c r="L853" s="407"/>
      <c r="M853" s="407"/>
      <c r="N853" s="407"/>
      <c r="O853" s="407"/>
      <c r="P853" s="301" t="s">
        <v>668</v>
      </c>
      <c r="Q853" s="302"/>
      <c r="R853" s="302"/>
      <c r="S853" s="302"/>
      <c r="T853" s="302"/>
      <c r="U853" s="302"/>
      <c r="V853" s="302"/>
      <c r="W853" s="302"/>
      <c r="X853" s="302"/>
      <c r="Y853" s="304">
        <v>2531</v>
      </c>
      <c r="Z853" s="305"/>
      <c r="AA853" s="305"/>
      <c r="AB853" s="306"/>
      <c r="AC853" s="315" t="s">
        <v>635</v>
      </c>
      <c r="AD853" s="316"/>
      <c r="AE853" s="316"/>
      <c r="AF853" s="316"/>
      <c r="AG853" s="316"/>
      <c r="AH853" s="317" t="s">
        <v>324</v>
      </c>
      <c r="AI853" s="318"/>
      <c r="AJ853" s="318"/>
      <c r="AK853" s="318"/>
      <c r="AL853" s="312" t="s">
        <v>324</v>
      </c>
      <c r="AM853" s="313"/>
      <c r="AN853" s="313"/>
      <c r="AO853" s="314"/>
      <c r="AP853" s="307" t="s">
        <v>324</v>
      </c>
      <c r="AQ853" s="307"/>
      <c r="AR853" s="307"/>
      <c r="AS853" s="307"/>
      <c r="AT853" s="307"/>
      <c r="AU853" s="307"/>
      <c r="AV853" s="307"/>
      <c r="AW853" s="307"/>
      <c r="AX853" s="307"/>
      <c r="AY853">
        <f>COUNTA($C$853)</f>
        <v>1</v>
      </c>
    </row>
    <row r="854" spans="1:51" ht="30" customHeight="1" x14ac:dyDescent="0.15">
      <c r="A854" s="391">
        <v>10</v>
      </c>
      <c r="B854" s="391">
        <v>1</v>
      </c>
      <c r="C854" s="408" t="s">
        <v>677</v>
      </c>
      <c r="D854" s="405"/>
      <c r="E854" s="405"/>
      <c r="F854" s="405"/>
      <c r="G854" s="405"/>
      <c r="H854" s="405"/>
      <c r="I854" s="405"/>
      <c r="J854" s="406">
        <v>6000012070001</v>
      </c>
      <c r="K854" s="407"/>
      <c r="L854" s="407"/>
      <c r="M854" s="407"/>
      <c r="N854" s="407"/>
      <c r="O854" s="407"/>
      <c r="P854" s="301" t="s">
        <v>668</v>
      </c>
      <c r="Q854" s="302"/>
      <c r="R854" s="302"/>
      <c r="S854" s="302"/>
      <c r="T854" s="302"/>
      <c r="U854" s="302"/>
      <c r="V854" s="302"/>
      <c r="W854" s="302"/>
      <c r="X854" s="302"/>
      <c r="Y854" s="304">
        <v>2468</v>
      </c>
      <c r="Z854" s="305"/>
      <c r="AA854" s="305"/>
      <c r="AB854" s="306"/>
      <c r="AC854" s="315" t="s">
        <v>635</v>
      </c>
      <c r="AD854" s="316"/>
      <c r="AE854" s="316"/>
      <c r="AF854" s="316"/>
      <c r="AG854" s="316"/>
      <c r="AH854" s="317" t="s">
        <v>324</v>
      </c>
      <c r="AI854" s="318"/>
      <c r="AJ854" s="318"/>
      <c r="AK854" s="318"/>
      <c r="AL854" s="312" t="s">
        <v>324</v>
      </c>
      <c r="AM854" s="313"/>
      <c r="AN854" s="313"/>
      <c r="AO854" s="314"/>
      <c r="AP854" s="307" t="s">
        <v>324</v>
      </c>
      <c r="AQ854" s="307"/>
      <c r="AR854" s="307"/>
      <c r="AS854" s="307"/>
      <c r="AT854" s="307"/>
      <c r="AU854" s="307"/>
      <c r="AV854" s="307"/>
      <c r="AW854" s="307"/>
      <c r="AX854" s="307"/>
      <c r="AY854">
        <f>COUNTA($C$854)</f>
        <v>1</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hidden="1" customHeight="1" x14ac:dyDescent="0.15">
      <c r="A877" s="337"/>
      <c r="B877" s="337"/>
      <c r="C877" s="337" t="s">
        <v>26</v>
      </c>
      <c r="D877" s="337"/>
      <c r="E877" s="337"/>
      <c r="F877" s="337"/>
      <c r="G877" s="337"/>
      <c r="H877" s="337"/>
      <c r="I877" s="337"/>
      <c r="J877" s="262" t="s">
        <v>221</v>
      </c>
      <c r="K877" s="94"/>
      <c r="L877" s="94"/>
      <c r="M877" s="94"/>
      <c r="N877" s="94"/>
      <c r="O877" s="94"/>
      <c r="P877" s="325" t="s">
        <v>196</v>
      </c>
      <c r="Q877" s="325"/>
      <c r="R877" s="325"/>
      <c r="S877" s="325"/>
      <c r="T877" s="325"/>
      <c r="U877" s="325"/>
      <c r="V877" s="325"/>
      <c r="W877" s="325"/>
      <c r="X877" s="325"/>
      <c r="Y877" s="335" t="s">
        <v>219</v>
      </c>
      <c r="Z877" s="336"/>
      <c r="AA877" s="336"/>
      <c r="AB877" s="336"/>
      <c r="AC877" s="262" t="s">
        <v>259</v>
      </c>
      <c r="AD877" s="262"/>
      <c r="AE877" s="262"/>
      <c r="AF877" s="262"/>
      <c r="AG877" s="262"/>
      <c r="AH877" s="335" t="s">
        <v>286</v>
      </c>
      <c r="AI877" s="337"/>
      <c r="AJ877" s="337"/>
      <c r="AK877" s="337"/>
      <c r="AL877" s="337" t="s">
        <v>21</v>
      </c>
      <c r="AM877" s="337"/>
      <c r="AN877" s="337"/>
      <c r="AO877" s="410"/>
      <c r="AP877" s="411" t="s">
        <v>222</v>
      </c>
      <c r="AQ877" s="411"/>
      <c r="AR877" s="411"/>
      <c r="AS877" s="411"/>
      <c r="AT877" s="411"/>
      <c r="AU877" s="411"/>
      <c r="AV877" s="411"/>
      <c r="AW877" s="411"/>
      <c r="AX877" s="411"/>
      <c r="AY877">
        <f t="shared" ref="AY877:AY878" si="118">$AY$875</f>
        <v>1</v>
      </c>
    </row>
    <row r="878" spans="1:51" ht="30" hidden="1" customHeight="1" x14ac:dyDescent="0.15">
      <c r="A878" s="391">
        <v>1</v>
      </c>
      <c r="B878" s="391">
        <v>1</v>
      </c>
      <c r="C878" s="408" t="s">
        <v>324</v>
      </c>
      <c r="D878" s="405"/>
      <c r="E878" s="405"/>
      <c r="F878" s="405"/>
      <c r="G878" s="405"/>
      <c r="H878" s="405"/>
      <c r="I878" s="405"/>
      <c r="J878" s="406" t="s">
        <v>324</v>
      </c>
      <c r="K878" s="407"/>
      <c r="L878" s="407"/>
      <c r="M878" s="407"/>
      <c r="N878" s="407"/>
      <c r="O878" s="407"/>
      <c r="P878" s="301" t="s">
        <v>324</v>
      </c>
      <c r="Q878" s="302"/>
      <c r="R878" s="302"/>
      <c r="S878" s="302"/>
      <c r="T878" s="302"/>
      <c r="U878" s="302"/>
      <c r="V878" s="302"/>
      <c r="W878" s="302"/>
      <c r="X878" s="302"/>
      <c r="Y878" s="304" t="s">
        <v>324</v>
      </c>
      <c r="Z878" s="305"/>
      <c r="AA878" s="305"/>
      <c r="AB878" s="306"/>
      <c r="AC878" s="315"/>
      <c r="AD878" s="316"/>
      <c r="AE878" s="316"/>
      <c r="AF878" s="316"/>
      <c r="AG878" s="316"/>
      <c r="AH878" s="317" t="s">
        <v>324</v>
      </c>
      <c r="AI878" s="318"/>
      <c r="AJ878" s="318"/>
      <c r="AK878" s="318"/>
      <c r="AL878" s="312" t="s">
        <v>324</v>
      </c>
      <c r="AM878" s="313"/>
      <c r="AN878" s="313"/>
      <c r="AO878" s="314"/>
      <c r="AP878" s="307" t="s">
        <v>324</v>
      </c>
      <c r="AQ878" s="307"/>
      <c r="AR878" s="307"/>
      <c r="AS878" s="307"/>
      <c r="AT878" s="307"/>
      <c r="AU878" s="307"/>
      <c r="AV878" s="307"/>
      <c r="AW878" s="307"/>
      <c r="AX878" s="307"/>
      <c r="AY878">
        <f t="shared" si="118"/>
        <v>1</v>
      </c>
    </row>
    <row r="879" spans="1:51" ht="30" hidden="1" customHeight="1" x14ac:dyDescent="0.15">
      <c r="A879" s="391">
        <v>2</v>
      </c>
      <c r="B879" s="391">
        <v>1</v>
      </c>
      <c r="C879" s="408"/>
      <c r="D879" s="405"/>
      <c r="E879" s="405"/>
      <c r="F879" s="405"/>
      <c r="G879" s="405"/>
      <c r="H879" s="405"/>
      <c r="I879" s="405"/>
      <c r="J879" s="406"/>
      <c r="K879" s="407"/>
      <c r="L879" s="407"/>
      <c r="M879" s="407"/>
      <c r="N879" s="407"/>
      <c r="O879" s="407"/>
      <c r="P879" s="303"/>
      <c r="Q879" s="303"/>
      <c r="R879" s="303"/>
      <c r="S879" s="303"/>
      <c r="T879" s="303"/>
      <c r="U879" s="303"/>
      <c r="V879" s="303"/>
      <c r="W879" s="303"/>
      <c r="X879" s="303"/>
      <c r="Y879" s="304"/>
      <c r="Z879" s="305"/>
      <c r="AA879" s="305"/>
      <c r="AB879" s="306"/>
      <c r="AC879" s="308"/>
      <c r="AD879" s="309"/>
      <c r="AE879" s="309"/>
      <c r="AF879" s="309"/>
      <c r="AG879" s="309"/>
      <c r="AH879" s="317"/>
      <c r="AI879" s="318"/>
      <c r="AJ879" s="318"/>
      <c r="AK879" s="318"/>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91">
        <v>3</v>
      </c>
      <c r="B880" s="391">
        <v>1</v>
      </c>
      <c r="C880" s="408"/>
      <c r="D880" s="405"/>
      <c r="E880" s="405"/>
      <c r="F880" s="405"/>
      <c r="G880" s="405"/>
      <c r="H880" s="405"/>
      <c r="I880" s="405"/>
      <c r="J880" s="406"/>
      <c r="K880" s="407"/>
      <c r="L880" s="407"/>
      <c r="M880" s="407"/>
      <c r="N880" s="407"/>
      <c r="O880" s="407"/>
      <c r="P880" s="409"/>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91">
        <v>4</v>
      </c>
      <c r="B881" s="391">
        <v>1</v>
      </c>
      <c r="C881" s="408"/>
      <c r="D881" s="405"/>
      <c r="E881" s="405"/>
      <c r="F881" s="405"/>
      <c r="G881" s="405"/>
      <c r="H881" s="405"/>
      <c r="I881" s="405"/>
      <c r="J881" s="406"/>
      <c r="K881" s="407"/>
      <c r="L881" s="407"/>
      <c r="M881" s="407"/>
      <c r="N881" s="407"/>
      <c r="O881" s="407"/>
      <c r="P881" s="409"/>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91">
        <v>5</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91">
        <v>6</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91">
        <v>7</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91">
        <v>8</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91">
        <v>9</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91">
        <v>10</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7"/>
      <c r="B910" s="337"/>
      <c r="C910" s="337" t="s">
        <v>26</v>
      </c>
      <c r="D910" s="337"/>
      <c r="E910" s="337"/>
      <c r="F910" s="337"/>
      <c r="G910" s="337"/>
      <c r="H910" s="337"/>
      <c r="I910" s="337"/>
      <c r="J910" s="262" t="s">
        <v>221</v>
      </c>
      <c r="K910" s="94"/>
      <c r="L910" s="94"/>
      <c r="M910" s="94"/>
      <c r="N910" s="94"/>
      <c r="O910" s="94"/>
      <c r="P910" s="325" t="s">
        <v>196</v>
      </c>
      <c r="Q910" s="325"/>
      <c r="R910" s="325"/>
      <c r="S910" s="325"/>
      <c r="T910" s="325"/>
      <c r="U910" s="325"/>
      <c r="V910" s="325"/>
      <c r="W910" s="325"/>
      <c r="X910" s="325"/>
      <c r="Y910" s="335" t="s">
        <v>219</v>
      </c>
      <c r="Z910" s="336"/>
      <c r="AA910" s="336"/>
      <c r="AB910" s="336"/>
      <c r="AC910" s="262" t="s">
        <v>259</v>
      </c>
      <c r="AD910" s="262"/>
      <c r="AE910" s="262"/>
      <c r="AF910" s="262"/>
      <c r="AG910" s="262"/>
      <c r="AH910" s="335" t="s">
        <v>286</v>
      </c>
      <c r="AI910" s="337"/>
      <c r="AJ910" s="337"/>
      <c r="AK910" s="337"/>
      <c r="AL910" s="337" t="s">
        <v>21</v>
      </c>
      <c r="AM910" s="337"/>
      <c r="AN910" s="337"/>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3"/>
      <c r="Q911" s="303"/>
      <c r="R911" s="303"/>
      <c r="S911" s="303"/>
      <c r="T911" s="303"/>
      <c r="U911" s="303"/>
      <c r="V911" s="303"/>
      <c r="W911" s="303"/>
      <c r="X911" s="303"/>
      <c r="Y911" s="304"/>
      <c r="Z911" s="305"/>
      <c r="AA911" s="305"/>
      <c r="AB911" s="306"/>
      <c r="AC911" s="308"/>
      <c r="AD911" s="309"/>
      <c r="AE911" s="309"/>
      <c r="AF911" s="309"/>
      <c r="AG911" s="309"/>
      <c r="AH911" s="317"/>
      <c r="AI911" s="318"/>
      <c r="AJ911" s="318"/>
      <c r="AK911" s="318"/>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3"/>
      <c r="Q912" s="303"/>
      <c r="R912" s="303"/>
      <c r="S912" s="303"/>
      <c r="T912" s="303"/>
      <c r="U912" s="303"/>
      <c r="V912" s="303"/>
      <c r="W912" s="303"/>
      <c r="X912" s="303"/>
      <c r="Y912" s="304"/>
      <c r="Z912" s="305"/>
      <c r="AA912" s="305"/>
      <c r="AB912" s="306"/>
      <c r="AC912" s="308"/>
      <c r="AD912" s="309"/>
      <c r="AE912" s="309"/>
      <c r="AF912" s="309"/>
      <c r="AG912" s="309"/>
      <c r="AH912" s="317"/>
      <c r="AI912" s="318"/>
      <c r="AJ912" s="318"/>
      <c r="AK912" s="318"/>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91">
        <v>3</v>
      </c>
      <c r="B913" s="391">
        <v>1</v>
      </c>
      <c r="C913" s="408"/>
      <c r="D913" s="405"/>
      <c r="E913" s="405"/>
      <c r="F913" s="405"/>
      <c r="G913" s="405"/>
      <c r="H913" s="405"/>
      <c r="I913" s="405"/>
      <c r="J913" s="406"/>
      <c r="K913" s="407"/>
      <c r="L913" s="407"/>
      <c r="M913" s="407"/>
      <c r="N913" s="407"/>
      <c r="O913" s="407"/>
      <c r="P913" s="409"/>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91">
        <v>4</v>
      </c>
      <c r="B914" s="391">
        <v>1</v>
      </c>
      <c r="C914" s="408"/>
      <c r="D914" s="405"/>
      <c r="E914" s="405"/>
      <c r="F914" s="405"/>
      <c r="G914" s="405"/>
      <c r="H914" s="405"/>
      <c r="I914" s="405"/>
      <c r="J914" s="406"/>
      <c r="K914" s="407"/>
      <c r="L914" s="407"/>
      <c r="M914" s="407"/>
      <c r="N914" s="407"/>
      <c r="O914" s="407"/>
      <c r="P914" s="409"/>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7"/>
      <c r="B943" s="337"/>
      <c r="C943" s="337" t="s">
        <v>26</v>
      </c>
      <c r="D943" s="337"/>
      <c r="E943" s="337"/>
      <c r="F943" s="337"/>
      <c r="G943" s="337"/>
      <c r="H943" s="337"/>
      <c r="I943" s="337"/>
      <c r="J943" s="262" t="s">
        <v>221</v>
      </c>
      <c r="K943" s="94"/>
      <c r="L943" s="94"/>
      <c r="M943" s="94"/>
      <c r="N943" s="94"/>
      <c r="O943" s="94"/>
      <c r="P943" s="325" t="s">
        <v>196</v>
      </c>
      <c r="Q943" s="325"/>
      <c r="R943" s="325"/>
      <c r="S943" s="325"/>
      <c r="T943" s="325"/>
      <c r="U943" s="325"/>
      <c r="V943" s="325"/>
      <c r="W943" s="325"/>
      <c r="X943" s="325"/>
      <c r="Y943" s="335" t="s">
        <v>219</v>
      </c>
      <c r="Z943" s="336"/>
      <c r="AA943" s="336"/>
      <c r="AB943" s="336"/>
      <c r="AC943" s="262" t="s">
        <v>259</v>
      </c>
      <c r="AD943" s="262"/>
      <c r="AE943" s="262"/>
      <c r="AF943" s="262"/>
      <c r="AG943" s="262"/>
      <c r="AH943" s="335" t="s">
        <v>286</v>
      </c>
      <c r="AI943" s="337"/>
      <c r="AJ943" s="337"/>
      <c r="AK943" s="337"/>
      <c r="AL943" s="337" t="s">
        <v>21</v>
      </c>
      <c r="AM943" s="337"/>
      <c r="AN943" s="337"/>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9"/>
      <c r="AE944" s="309"/>
      <c r="AF944" s="309"/>
      <c r="AG944" s="309"/>
      <c r="AH944" s="317"/>
      <c r="AI944" s="318"/>
      <c r="AJ944" s="318"/>
      <c r="AK944" s="318"/>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9"/>
      <c r="AE945" s="309"/>
      <c r="AF945" s="309"/>
      <c r="AG945" s="309"/>
      <c r="AH945" s="317"/>
      <c r="AI945" s="318"/>
      <c r="AJ945" s="318"/>
      <c r="AK945" s="318"/>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91">
        <v>3</v>
      </c>
      <c r="B946" s="391">
        <v>1</v>
      </c>
      <c r="C946" s="408"/>
      <c r="D946" s="405"/>
      <c r="E946" s="405"/>
      <c r="F946" s="405"/>
      <c r="G946" s="405"/>
      <c r="H946" s="405"/>
      <c r="I946" s="405"/>
      <c r="J946" s="406"/>
      <c r="K946" s="407"/>
      <c r="L946" s="407"/>
      <c r="M946" s="407"/>
      <c r="N946" s="407"/>
      <c r="O946" s="407"/>
      <c r="P946" s="409"/>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91">
        <v>4</v>
      </c>
      <c r="B947" s="391">
        <v>1</v>
      </c>
      <c r="C947" s="408"/>
      <c r="D947" s="405"/>
      <c r="E947" s="405"/>
      <c r="F947" s="405"/>
      <c r="G947" s="405"/>
      <c r="H947" s="405"/>
      <c r="I947" s="405"/>
      <c r="J947" s="406"/>
      <c r="K947" s="407"/>
      <c r="L947" s="407"/>
      <c r="M947" s="407"/>
      <c r="N947" s="407"/>
      <c r="O947" s="407"/>
      <c r="P947" s="409"/>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7"/>
      <c r="B976" s="337"/>
      <c r="C976" s="337" t="s">
        <v>26</v>
      </c>
      <c r="D976" s="337"/>
      <c r="E976" s="337"/>
      <c r="F976" s="337"/>
      <c r="G976" s="337"/>
      <c r="H976" s="337"/>
      <c r="I976" s="337"/>
      <c r="J976" s="262" t="s">
        <v>221</v>
      </c>
      <c r="K976" s="94"/>
      <c r="L976" s="94"/>
      <c r="M976" s="94"/>
      <c r="N976" s="94"/>
      <c r="O976" s="94"/>
      <c r="P976" s="325" t="s">
        <v>196</v>
      </c>
      <c r="Q976" s="325"/>
      <c r="R976" s="325"/>
      <c r="S976" s="325"/>
      <c r="T976" s="325"/>
      <c r="U976" s="325"/>
      <c r="V976" s="325"/>
      <c r="W976" s="325"/>
      <c r="X976" s="325"/>
      <c r="Y976" s="335" t="s">
        <v>219</v>
      </c>
      <c r="Z976" s="336"/>
      <c r="AA976" s="336"/>
      <c r="AB976" s="336"/>
      <c r="AC976" s="262" t="s">
        <v>259</v>
      </c>
      <c r="AD976" s="262"/>
      <c r="AE976" s="262"/>
      <c r="AF976" s="262"/>
      <c r="AG976" s="262"/>
      <c r="AH976" s="335" t="s">
        <v>286</v>
      </c>
      <c r="AI976" s="337"/>
      <c r="AJ976" s="337"/>
      <c r="AK976" s="337"/>
      <c r="AL976" s="337" t="s">
        <v>21</v>
      </c>
      <c r="AM976" s="337"/>
      <c r="AN976" s="337"/>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9"/>
      <c r="AE977" s="309"/>
      <c r="AF977" s="309"/>
      <c r="AG977" s="309"/>
      <c r="AH977" s="317"/>
      <c r="AI977" s="318"/>
      <c r="AJ977" s="318"/>
      <c r="AK977" s="318"/>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9"/>
      <c r="AE978" s="309"/>
      <c r="AF978" s="309"/>
      <c r="AG978" s="309"/>
      <c r="AH978" s="317"/>
      <c r="AI978" s="318"/>
      <c r="AJ978" s="318"/>
      <c r="AK978" s="318"/>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91">
        <v>3</v>
      </c>
      <c r="B979" s="391">
        <v>1</v>
      </c>
      <c r="C979" s="408"/>
      <c r="D979" s="405"/>
      <c r="E979" s="405"/>
      <c r="F979" s="405"/>
      <c r="G979" s="405"/>
      <c r="H979" s="405"/>
      <c r="I979" s="405"/>
      <c r="J979" s="406"/>
      <c r="K979" s="407"/>
      <c r="L979" s="407"/>
      <c r="M979" s="407"/>
      <c r="N979" s="407"/>
      <c r="O979" s="407"/>
      <c r="P979" s="409"/>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91">
        <v>4</v>
      </c>
      <c r="B980" s="391">
        <v>1</v>
      </c>
      <c r="C980" s="408"/>
      <c r="D980" s="405"/>
      <c r="E980" s="405"/>
      <c r="F980" s="405"/>
      <c r="G980" s="405"/>
      <c r="H980" s="405"/>
      <c r="I980" s="405"/>
      <c r="J980" s="406"/>
      <c r="K980" s="407"/>
      <c r="L980" s="407"/>
      <c r="M980" s="407"/>
      <c r="N980" s="407"/>
      <c r="O980" s="407"/>
      <c r="P980" s="409"/>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7"/>
      <c r="B1009" s="337"/>
      <c r="C1009" s="337" t="s">
        <v>26</v>
      </c>
      <c r="D1009" s="337"/>
      <c r="E1009" s="337"/>
      <c r="F1009" s="337"/>
      <c r="G1009" s="337"/>
      <c r="H1009" s="337"/>
      <c r="I1009" s="337"/>
      <c r="J1009" s="262" t="s">
        <v>221</v>
      </c>
      <c r="K1009" s="94"/>
      <c r="L1009" s="94"/>
      <c r="M1009" s="94"/>
      <c r="N1009" s="94"/>
      <c r="O1009" s="94"/>
      <c r="P1009" s="325" t="s">
        <v>196</v>
      </c>
      <c r="Q1009" s="325"/>
      <c r="R1009" s="325"/>
      <c r="S1009" s="325"/>
      <c r="T1009" s="325"/>
      <c r="U1009" s="325"/>
      <c r="V1009" s="325"/>
      <c r="W1009" s="325"/>
      <c r="X1009" s="325"/>
      <c r="Y1009" s="335" t="s">
        <v>219</v>
      </c>
      <c r="Z1009" s="336"/>
      <c r="AA1009" s="336"/>
      <c r="AB1009" s="336"/>
      <c r="AC1009" s="262" t="s">
        <v>259</v>
      </c>
      <c r="AD1009" s="262"/>
      <c r="AE1009" s="262"/>
      <c r="AF1009" s="262"/>
      <c r="AG1009" s="262"/>
      <c r="AH1009" s="335" t="s">
        <v>286</v>
      </c>
      <c r="AI1009" s="337"/>
      <c r="AJ1009" s="337"/>
      <c r="AK1009" s="337"/>
      <c r="AL1009" s="337" t="s">
        <v>21</v>
      </c>
      <c r="AM1009" s="337"/>
      <c r="AN1009" s="337"/>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9"/>
      <c r="AE1010" s="309"/>
      <c r="AF1010" s="309"/>
      <c r="AG1010" s="309"/>
      <c r="AH1010" s="317"/>
      <c r="AI1010" s="318"/>
      <c r="AJ1010" s="318"/>
      <c r="AK1010" s="318"/>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9"/>
      <c r="AE1011" s="309"/>
      <c r="AF1011" s="309"/>
      <c r="AG1011" s="309"/>
      <c r="AH1011" s="317"/>
      <c r="AI1011" s="318"/>
      <c r="AJ1011" s="318"/>
      <c r="AK1011" s="318"/>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91">
        <v>3</v>
      </c>
      <c r="B1012" s="391">
        <v>1</v>
      </c>
      <c r="C1012" s="408"/>
      <c r="D1012" s="405"/>
      <c r="E1012" s="405"/>
      <c r="F1012" s="405"/>
      <c r="G1012" s="405"/>
      <c r="H1012" s="405"/>
      <c r="I1012" s="405"/>
      <c r="J1012" s="406"/>
      <c r="K1012" s="407"/>
      <c r="L1012" s="407"/>
      <c r="M1012" s="407"/>
      <c r="N1012" s="407"/>
      <c r="O1012" s="407"/>
      <c r="P1012" s="409"/>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91">
        <v>4</v>
      </c>
      <c r="B1013" s="391">
        <v>1</v>
      </c>
      <c r="C1013" s="408"/>
      <c r="D1013" s="405"/>
      <c r="E1013" s="405"/>
      <c r="F1013" s="405"/>
      <c r="G1013" s="405"/>
      <c r="H1013" s="405"/>
      <c r="I1013" s="405"/>
      <c r="J1013" s="406"/>
      <c r="K1013" s="407"/>
      <c r="L1013" s="407"/>
      <c r="M1013" s="407"/>
      <c r="N1013" s="407"/>
      <c r="O1013" s="407"/>
      <c r="P1013" s="409"/>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7"/>
      <c r="B1042" s="337"/>
      <c r="C1042" s="337" t="s">
        <v>26</v>
      </c>
      <c r="D1042" s="337"/>
      <c r="E1042" s="337"/>
      <c r="F1042" s="337"/>
      <c r="G1042" s="337"/>
      <c r="H1042" s="337"/>
      <c r="I1042" s="337"/>
      <c r="J1042" s="262" t="s">
        <v>221</v>
      </c>
      <c r="K1042" s="94"/>
      <c r="L1042" s="94"/>
      <c r="M1042" s="94"/>
      <c r="N1042" s="94"/>
      <c r="O1042" s="94"/>
      <c r="P1042" s="325" t="s">
        <v>196</v>
      </c>
      <c r="Q1042" s="325"/>
      <c r="R1042" s="325"/>
      <c r="S1042" s="325"/>
      <c r="T1042" s="325"/>
      <c r="U1042" s="325"/>
      <c r="V1042" s="325"/>
      <c r="W1042" s="325"/>
      <c r="X1042" s="325"/>
      <c r="Y1042" s="335" t="s">
        <v>219</v>
      </c>
      <c r="Z1042" s="336"/>
      <c r="AA1042" s="336"/>
      <c r="AB1042" s="336"/>
      <c r="AC1042" s="262" t="s">
        <v>259</v>
      </c>
      <c r="AD1042" s="262"/>
      <c r="AE1042" s="262"/>
      <c r="AF1042" s="262"/>
      <c r="AG1042" s="262"/>
      <c r="AH1042" s="335" t="s">
        <v>286</v>
      </c>
      <c r="AI1042" s="337"/>
      <c r="AJ1042" s="337"/>
      <c r="AK1042" s="337"/>
      <c r="AL1042" s="337" t="s">
        <v>21</v>
      </c>
      <c r="AM1042" s="337"/>
      <c r="AN1042" s="337"/>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9"/>
      <c r="AE1043" s="309"/>
      <c r="AF1043" s="309"/>
      <c r="AG1043" s="309"/>
      <c r="AH1043" s="317"/>
      <c r="AI1043" s="318"/>
      <c r="AJ1043" s="318"/>
      <c r="AK1043" s="318"/>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9"/>
      <c r="AE1044" s="309"/>
      <c r="AF1044" s="309"/>
      <c r="AG1044" s="309"/>
      <c r="AH1044" s="317"/>
      <c r="AI1044" s="318"/>
      <c r="AJ1044" s="318"/>
      <c r="AK1044" s="318"/>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91">
        <v>3</v>
      </c>
      <c r="B1045" s="391">
        <v>1</v>
      </c>
      <c r="C1045" s="408"/>
      <c r="D1045" s="405"/>
      <c r="E1045" s="405"/>
      <c r="F1045" s="405"/>
      <c r="G1045" s="405"/>
      <c r="H1045" s="405"/>
      <c r="I1045" s="405"/>
      <c r="J1045" s="406"/>
      <c r="K1045" s="407"/>
      <c r="L1045" s="407"/>
      <c r="M1045" s="407"/>
      <c r="N1045" s="407"/>
      <c r="O1045" s="407"/>
      <c r="P1045" s="409"/>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91">
        <v>4</v>
      </c>
      <c r="B1046" s="391">
        <v>1</v>
      </c>
      <c r="C1046" s="408"/>
      <c r="D1046" s="405"/>
      <c r="E1046" s="405"/>
      <c r="F1046" s="405"/>
      <c r="G1046" s="405"/>
      <c r="H1046" s="405"/>
      <c r="I1046" s="405"/>
      <c r="J1046" s="406"/>
      <c r="K1046" s="407"/>
      <c r="L1046" s="407"/>
      <c r="M1046" s="407"/>
      <c r="N1046" s="407"/>
      <c r="O1046" s="407"/>
      <c r="P1046" s="409"/>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7"/>
      <c r="B1075" s="337"/>
      <c r="C1075" s="337" t="s">
        <v>26</v>
      </c>
      <c r="D1075" s="337"/>
      <c r="E1075" s="337"/>
      <c r="F1075" s="337"/>
      <c r="G1075" s="337"/>
      <c r="H1075" s="337"/>
      <c r="I1075" s="337"/>
      <c r="J1075" s="262" t="s">
        <v>221</v>
      </c>
      <c r="K1075" s="94"/>
      <c r="L1075" s="94"/>
      <c r="M1075" s="94"/>
      <c r="N1075" s="94"/>
      <c r="O1075" s="94"/>
      <c r="P1075" s="325" t="s">
        <v>196</v>
      </c>
      <c r="Q1075" s="325"/>
      <c r="R1075" s="325"/>
      <c r="S1075" s="325"/>
      <c r="T1075" s="325"/>
      <c r="U1075" s="325"/>
      <c r="V1075" s="325"/>
      <c r="W1075" s="325"/>
      <c r="X1075" s="325"/>
      <c r="Y1075" s="335" t="s">
        <v>219</v>
      </c>
      <c r="Z1075" s="336"/>
      <c r="AA1075" s="336"/>
      <c r="AB1075" s="336"/>
      <c r="AC1075" s="262" t="s">
        <v>259</v>
      </c>
      <c r="AD1075" s="262"/>
      <c r="AE1075" s="262"/>
      <c r="AF1075" s="262"/>
      <c r="AG1075" s="262"/>
      <c r="AH1075" s="335" t="s">
        <v>286</v>
      </c>
      <c r="AI1075" s="337"/>
      <c r="AJ1075" s="337"/>
      <c r="AK1075" s="337"/>
      <c r="AL1075" s="337" t="s">
        <v>21</v>
      </c>
      <c r="AM1075" s="337"/>
      <c r="AN1075" s="337"/>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9"/>
      <c r="AE1076" s="309"/>
      <c r="AF1076" s="309"/>
      <c r="AG1076" s="309"/>
      <c r="AH1076" s="317"/>
      <c r="AI1076" s="318"/>
      <c r="AJ1076" s="318"/>
      <c r="AK1076" s="318"/>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9"/>
      <c r="AE1077" s="309"/>
      <c r="AF1077" s="309"/>
      <c r="AG1077" s="309"/>
      <c r="AH1077" s="317"/>
      <c r="AI1077" s="318"/>
      <c r="AJ1077" s="318"/>
      <c r="AK1077" s="318"/>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91">
        <v>3</v>
      </c>
      <c r="B1078" s="391">
        <v>1</v>
      </c>
      <c r="C1078" s="408"/>
      <c r="D1078" s="405"/>
      <c r="E1078" s="405"/>
      <c r="F1078" s="405"/>
      <c r="G1078" s="405"/>
      <c r="H1078" s="405"/>
      <c r="I1078" s="405"/>
      <c r="J1078" s="406"/>
      <c r="K1078" s="407"/>
      <c r="L1078" s="407"/>
      <c r="M1078" s="407"/>
      <c r="N1078" s="407"/>
      <c r="O1078" s="407"/>
      <c r="P1078" s="409"/>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91">
        <v>4</v>
      </c>
      <c r="B1079" s="391">
        <v>1</v>
      </c>
      <c r="C1079" s="408"/>
      <c r="D1079" s="405"/>
      <c r="E1079" s="405"/>
      <c r="F1079" s="405"/>
      <c r="G1079" s="405"/>
      <c r="H1079" s="405"/>
      <c r="I1079" s="405"/>
      <c r="J1079" s="406"/>
      <c r="K1079" s="407"/>
      <c r="L1079" s="407"/>
      <c r="M1079" s="407"/>
      <c r="N1079" s="407"/>
      <c r="O1079" s="407"/>
      <c r="P1079" s="409"/>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4" t="s">
        <v>250</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47" t="s">
        <v>265</v>
      </c>
      <c r="AM1106" s="948"/>
      <c r="AN1106" s="94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1"/>
      <c r="B1109" s="391"/>
      <c r="C1109" s="262" t="s">
        <v>215</v>
      </c>
      <c r="D1109" s="877"/>
      <c r="E1109" s="262" t="s">
        <v>214</v>
      </c>
      <c r="F1109" s="877"/>
      <c r="G1109" s="877"/>
      <c r="H1109" s="877"/>
      <c r="I1109" s="877"/>
      <c r="J1109" s="262" t="s">
        <v>221</v>
      </c>
      <c r="K1109" s="262"/>
      <c r="L1109" s="262"/>
      <c r="M1109" s="262"/>
      <c r="N1109" s="262"/>
      <c r="O1109" s="262"/>
      <c r="P1109" s="335" t="s">
        <v>27</v>
      </c>
      <c r="Q1109" s="335"/>
      <c r="R1109" s="335"/>
      <c r="S1109" s="335"/>
      <c r="T1109" s="335"/>
      <c r="U1109" s="335"/>
      <c r="V1109" s="335"/>
      <c r="W1109" s="335"/>
      <c r="X1109" s="335"/>
      <c r="Y1109" s="262" t="s">
        <v>223</v>
      </c>
      <c r="Z1109" s="877"/>
      <c r="AA1109" s="877"/>
      <c r="AB1109" s="877"/>
      <c r="AC1109" s="262" t="s">
        <v>197</v>
      </c>
      <c r="AD1109" s="262"/>
      <c r="AE1109" s="262"/>
      <c r="AF1109" s="262"/>
      <c r="AG1109" s="262"/>
      <c r="AH1109" s="335" t="s">
        <v>210</v>
      </c>
      <c r="AI1109" s="336"/>
      <c r="AJ1109" s="336"/>
      <c r="AK1109" s="336"/>
      <c r="AL1109" s="336" t="s">
        <v>21</v>
      </c>
      <c r="AM1109" s="336"/>
      <c r="AN1109" s="336"/>
      <c r="AO1109" s="880"/>
      <c r="AP1109" s="411" t="s">
        <v>251</v>
      </c>
      <c r="AQ1109" s="411"/>
      <c r="AR1109" s="411"/>
      <c r="AS1109" s="411"/>
      <c r="AT1109" s="411"/>
      <c r="AU1109" s="411"/>
      <c r="AV1109" s="411"/>
      <c r="AW1109" s="411"/>
      <c r="AX1109" s="411"/>
    </row>
    <row r="1110" spans="1:51" ht="30" hidden="1" customHeight="1" x14ac:dyDescent="0.15">
      <c r="A1110" s="391">
        <v>1</v>
      </c>
      <c r="B1110" s="391">
        <v>1</v>
      </c>
      <c r="C1110" s="879"/>
      <c r="D1110" s="879"/>
      <c r="E1110" s="247" t="s">
        <v>324</v>
      </c>
      <c r="F1110" s="878"/>
      <c r="G1110" s="878"/>
      <c r="H1110" s="878"/>
      <c r="I1110" s="878"/>
      <c r="J1110" s="406" t="s">
        <v>324</v>
      </c>
      <c r="K1110" s="407"/>
      <c r="L1110" s="407"/>
      <c r="M1110" s="407"/>
      <c r="N1110" s="407"/>
      <c r="O1110" s="407"/>
      <c r="P1110" s="301" t="s">
        <v>324</v>
      </c>
      <c r="Q1110" s="302"/>
      <c r="R1110" s="302"/>
      <c r="S1110" s="302"/>
      <c r="T1110" s="302"/>
      <c r="U1110" s="302"/>
      <c r="V1110" s="302"/>
      <c r="W1110" s="302"/>
      <c r="X1110" s="302"/>
      <c r="Y1110" s="304" t="s">
        <v>324</v>
      </c>
      <c r="Z1110" s="305"/>
      <c r="AA1110" s="305"/>
      <c r="AB1110" s="306"/>
      <c r="AC1110" s="881"/>
      <c r="AD1110" s="881"/>
      <c r="AE1110" s="881"/>
      <c r="AF1110" s="881"/>
      <c r="AG1110" s="881"/>
      <c r="AH1110" s="310" t="s">
        <v>324</v>
      </c>
      <c r="AI1110" s="311"/>
      <c r="AJ1110" s="311"/>
      <c r="AK1110" s="311"/>
      <c r="AL1110" s="312" t="s">
        <v>324</v>
      </c>
      <c r="AM1110" s="313"/>
      <c r="AN1110" s="313"/>
      <c r="AO1110" s="314"/>
      <c r="AP1110" s="307" t="s">
        <v>324</v>
      </c>
      <c r="AQ1110" s="307"/>
      <c r="AR1110" s="307"/>
      <c r="AS1110" s="307"/>
      <c r="AT1110" s="307"/>
      <c r="AU1110" s="307"/>
      <c r="AV1110" s="307"/>
      <c r="AW1110" s="307"/>
      <c r="AX1110" s="307"/>
    </row>
    <row r="1111" spans="1:51" ht="30" hidden="1" customHeight="1" x14ac:dyDescent="0.15">
      <c r="A1111" s="391">
        <v>2</v>
      </c>
      <c r="B1111" s="391">
        <v>1</v>
      </c>
      <c r="C1111" s="879"/>
      <c r="D1111" s="879"/>
      <c r="E1111" s="878"/>
      <c r="F1111" s="878"/>
      <c r="G1111" s="878"/>
      <c r="H1111" s="878"/>
      <c r="I1111" s="878"/>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91">
        <v>3</v>
      </c>
      <c r="B1112" s="391">
        <v>1</v>
      </c>
      <c r="C1112" s="879"/>
      <c r="D1112" s="879"/>
      <c r="E1112" s="878"/>
      <c r="F1112" s="878"/>
      <c r="G1112" s="878"/>
      <c r="H1112" s="878"/>
      <c r="I1112" s="878"/>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91">
        <v>4</v>
      </c>
      <c r="B1113" s="391">
        <v>1</v>
      </c>
      <c r="C1113" s="879"/>
      <c r="D1113" s="879"/>
      <c r="E1113" s="878"/>
      <c r="F1113" s="878"/>
      <c r="G1113" s="878"/>
      <c r="H1113" s="878"/>
      <c r="I1113" s="878"/>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91">
        <v>5</v>
      </c>
      <c r="B1114" s="391">
        <v>1</v>
      </c>
      <c r="C1114" s="879"/>
      <c r="D1114" s="879"/>
      <c r="E1114" s="878"/>
      <c r="F1114" s="878"/>
      <c r="G1114" s="878"/>
      <c r="H1114" s="878"/>
      <c r="I1114" s="878"/>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91">
        <v>6</v>
      </c>
      <c r="B1115" s="391">
        <v>1</v>
      </c>
      <c r="C1115" s="879"/>
      <c r="D1115" s="879"/>
      <c r="E1115" s="878"/>
      <c r="F1115" s="878"/>
      <c r="G1115" s="878"/>
      <c r="H1115" s="878"/>
      <c r="I1115" s="878"/>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91">
        <v>7</v>
      </c>
      <c r="B1116" s="391">
        <v>1</v>
      </c>
      <c r="C1116" s="879"/>
      <c r="D1116" s="879"/>
      <c r="E1116" s="878"/>
      <c r="F1116" s="878"/>
      <c r="G1116" s="878"/>
      <c r="H1116" s="878"/>
      <c r="I1116" s="878"/>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91">
        <v>8</v>
      </c>
      <c r="B1117" s="391">
        <v>1</v>
      </c>
      <c r="C1117" s="879"/>
      <c r="D1117" s="879"/>
      <c r="E1117" s="878"/>
      <c r="F1117" s="878"/>
      <c r="G1117" s="878"/>
      <c r="H1117" s="878"/>
      <c r="I1117" s="878"/>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91">
        <v>9</v>
      </c>
      <c r="B1118" s="391">
        <v>1</v>
      </c>
      <c r="C1118" s="879"/>
      <c r="D1118" s="879"/>
      <c r="E1118" s="878"/>
      <c r="F1118" s="878"/>
      <c r="G1118" s="878"/>
      <c r="H1118" s="878"/>
      <c r="I1118" s="878"/>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91">
        <v>10</v>
      </c>
      <c r="B1119" s="391">
        <v>1</v>
      </c>
      <c r="C1119" s="879"/>
      <c r="D1119" s="879"/>
      <c r="E1119" s="878"/>
      <c r="F1119" s="878"/>
      <c r="G1119" s="878"/>
      <c r="H1119" s="878"/>
      <c r="I1119" s="878"/>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91">
        <v>11</v>
      </c>
      <c r="B1120" s="391">
        <v>1</v>
      </c>
      <c r="C1120" s="879"/>
      <c r="D1120" s="879"/>
      <c r="E1120" s="878"/>
      <c r="F1120" s="878"/>
      <c r="G1120" s="878"/>
      <c r="H1120" s="878"/>
      <c r="I1120" s="878"/>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91">
        <v>12</v>
      </c>
      <c r="B1121" s="391">
        <v>1</v>
      </c>
      <c r="C1121" s="879"/>
      <c r="D1121" s="879"/>
      <c r="E1121" s="878"/>
      <c r="F1121" s="878"/>
      <c r="G1121" s="878"/>
      <c r="H1121" s="878"/>
      <c r="I1121" s="878"/>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91">
        <v>13</v>
      </c>
      <c r="B1122" s="391">
        <v>1</v>
      </c>
      <c r="C1122" s="879"/>
      <c r="D1122" s="879"/>
      <c r="E1122" s="878"/>
      <c r="F1122" s="878"/>
      <c r="G1122" s="878"/>
      <c r="H1122" s="878"/>
      <c r="I1122" s="878"/>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91">
        <v>14</v>
      </c>
      <c r="B1123" s="391">
        <v>1</v>
      </c>
      <c r="C1123" s="879"/>
      <c r="D1123" s="879"/>
      <c r="E1123" s="878"/>
      <c r="F1123" s="878"/>
      <c r="G1123" s="878"/>
      <c r="H1123" s="878"/>
      <c r="I1123" s="878"/>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91">
        <v>15</v>
      </c>
      <c r="B1124" s="391">
        <v>1</v>
      </c>
      <c r="C1124" s="879"/>
      <c r="D1124" s="879"/>
      <c r="E1124" s="878"/>
      <c r="F1124" s="878"/>
      <c r="G1124" s="878"/>
      <c r="H1124" s="878"/>
      <c r="I1124" s="878"/>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91">
        <v>16</v>
      </c>
      <c r="B1125" s="391">
        <v>1</v>
      </c>
      <c r="C1125" s="879"/>
      <c r="D1125" s="879"/>
      <c r="E1125" s="878"/>
      <c r="F1125" s="878"/>
      <c r="G1125" s="878"/>
      <c r="H1125" s="878"/>
      <c r="I1125" s="878"/>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91">
        <v>17</v>
      </c>
      <c r="B1126" s="391">
        <v>1</v>
      </c>
      <c r="C1126" s="879"/>
      <c r="D1126" s="879"/>
      <c r="E1126" s="878"/>
      <c r="F1126" s="878"/>
      <c r="G1126" s="878"/>
      <c r="H1126" s="878"/>
      <c r="I1126" s="878"/>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91">
        <v>18</v>
      </c>
      <c r="B1127" s="391">
        <v>1</v>
      </c>
      <c r="C1127" s="879"/>
      <c r="D1127" s="879"/>
      <c r="E1127" s="247"/>
      <c r="F1127" s="878"/>
      <c r="G1127" s="878"/>
      <c r="H1127" s="878"/>
      <c r="I1127" s="878"/>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91">
        <v>19</v>
      </c>
      <c r="B1128" s="391">
        <v>1</v>
      </c>
      <c r="C1128" s="879"/>
      <c r="D1128" s="879"/>
      <c r="E1128" s="878"/>
      <c r="F1128" s="878"/>
      <c r="G1128" s="878"/>
      <c r="H1128" s="878"/>
      <c r="I1128" s="878"/>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91">
        <v>20</v>
      </c>
      <c r="B1129" s="391">
        <v>1</v>
      </c>
      <c r="C1129" s="879"/>
      <c r="D1129" s="879"/>
      <c r="E1129" s="878"/>
      <c r="F1129" s="878"/>
      <c r="G1129" s="878"/>
      <c r="H1129" s="878"/>
      <c r="I1129" s="878"/>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91">
        <v>21</v>
      </c>
      <c r="B1130" s="391">
        <v>1</v>
      </c>
      <c r="C1130" s="879"/>
      <c r="D1130" s="879"/>
      <c r="E1130" s="878"/>
      <c r="F1130" s="878"/>
      <c r="G1130" s="878"/>
      <c r="H1130" s="878"/>
      <c r="I1130" s="878"/>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91">
        <v>22</v>
      </c>
      <c r="B1131" s="391">
        <v>1</v>
      </c>
      <c r="C1131" s="879"/>
      <c r="D1131" s="879"/>
      <c r="E1131" s="878"/>
      <c r="F1131" s="878"/>
      <c r="G1131" s="878"/>
      <c r="H1131" s="878"/>
      <c r="I1131" s="878"/>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91">
        <v>23</v>
      </c>
      <c r="B1132" s="391">
        <v>1</v>
      </c>
      <c r="C1132" s="879"/>
      <c r="D1132" s="879"/>
      <c r="E1132" s="878"/>
      <c r="F1132" s="878"/>
      <c r="G1132" s="878"/>
      <c r="H1132" s="878"/>
      <c r="I1132" s="878"/>
      <c r="J1132" s="406"/>
      <c r="K1132" s="407"/>
      <c r="L1132" s="407"/>
      <c r="M1132" s="407"/>
      <c r="N1132" s="407"/>
      <c r="O1132" s="407"/>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91">
        <v>24</v>
      </c>
      <c r="B1133" s="391">
        <v>1</v>
      </c>
      <c r="C1133" s="879"/>
      <c r="D1133" s="879"/>
      <c r="E1133" s="878"/>
      <c r="F1133" s="878"/>
      <c r="G1133" s="878"/>
      <c r="H1133" s="878"/>
      <c r="I1133" s="878"/>
      <c r="J1133" s="406"/>
      <c r="K1133" s="407"/>
      <c r="L1133" s="407"/>
      <c r="M1133" s="407"/>
      <c r="N1133" s="407"/>
      <c r="O1133" s="407"/>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91">
        <v>25</v>
      </c>
      <c r="B1134" s="391">
        <v>1</v>
      </c>
      <c r="C1134" s="879"/>
      <c r="D1134" s="879"/>
      <c r="E1134" s="878"/>
      <c r="F1134" s="878"/>
      <c r="G1134" s="878"/>
      <c r="H1134" s="878"/>
      <c r="I1134" s="878"/>
      <c r="J1134" s="406"/>
      <c r="K1134" s="407"/>
      <c r="L1134" s="407"/>
      <c r="M1134" s="407"/>
      <c r="N1134" s="407"/>
      <c r="O1134" s="407"/>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91">
        <v>26</v>
      </c>
      <c r="B1135" s="391">
        <v>1</v>
      </c>
      <c r="C1135" s="879"/>
      <c r="D1135" s="879"/>
      <c r="E1135" s="878"/>
      <c r="F1135" s="878"/>
      <c r="G1135" s="878"/>
      <c r="H1135" s="878"/>
      <c r="I1135" s="878"/>
      <c r="J1135" s="406"/>
      <c r="K1135" s="407"/>
      <c r="L1135" s="407"/>
      <c r="M1135" s="407"/>
      <c r="N1135" s="407"/>
      <c r="O1135" s="407"/>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91">
        <v>27</v>
      </c>
      <c r="B1136" s="391">
        <v>1</v>
      </c>
      <c r="C1136" s="879"/>
      <c r="D1136" s="879"/>
      <c r="E1136" s="878"/>
      <c r="F1136" s="878"/>
      <c r="G1136" s="878"/>
      <c r="H1136" s="878"/>
      <c r="I1136" s="878"/>
      <c r="J1136" s="406"/>
      <c r="K1136" s="407"/>
      <c r="L1136" s="407"/>
      <c r="M1136" s="407"/>
      <c r="N1136" s="407"/>
      <c r="O1136" s="407"/>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91">
        <v>28</v>
      </c>
      <c r="B1137" s="391">
        <v>1</v>
      </c>
      <c r="C1137" s="879"/>
      <c r="D1137" s="879"/>
      <c r="E1137" s="878"/>
      <c r="F1137" s="878"/>
      <c r="G1137" s="878"/>
      <c r="H1137" s="878"/>
      <c r="I1137" s="878"/>
      <c r="J1137" s="406"/>
      <c r="K1137" s="407"/>
      <c r="L1137" s="407"/>
      <c r="M1137" s="407"/>
      <c r="N1137" s="407"/>
      <c r="O1137" s="407"/>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91">
        <v>29</v>
      </c>
      <c r="B1138" s="391">
        <v>1</v>
      </c>
      <c r="C1138" s="879"/>
      <c r="D1138" s="879"/>
      <c r="E1138" s="878"/>
      <c r="F1138" s="878"/>
      <c r="G1138" s="878"/>
      <c r="H1138" s="878"/>
      <c r="I1138" s="878"/>
      <c r="J1138" s="406"/>
      <c r="K1138" s="407"/>
      <c r="L1138" s="407"/>
      <c r="M1138" s="407"/>
      <c r="N1138" s="407"/>
      <c r="O1138" s="407"/>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91">
        <v>30</v>
      </c>
      <c r="B1139" s="391">
        <v>1</v>
      </c>
      <c r="C1139" s="879"/>
      <c r="D1139" s="879"/>
      <c r="E1139" s="878"/>
      <c r="F1139" s="878"/>
      <c r="G1139" s="878"/>
      <c r="H1139" s="878"/>
      <c r="I1139" s="878"/>
      <c r="J1139" s="406"/>
      <c r="K1139" s="407"/>
      <c r="L1139" s="407"/>
      <c r="M1139" s="407"/>
      <c r="N1139" s="407"/>
      <c r="O1139" s="407"/>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37">
      <formula>IF(RIGHT(TEXT(P14,"0.#"),1)=".",FALSE,TRUE)</formula>
    </cfRule>
    <cfRule type="expression" dxfId="2098" priority="14038">
      <formula>IF(RIGHT(TEXT(P14,"0.#"),1)=".",TRUE,FALSE)</formula>
    </cfRule>
  </conditionalFormatting>
  <conditionalFormatting sqref="AE32">
    <cfRule type="expression" dxfId="2097" priority="14027">
      <formula>IF(RIGHT(TEXT(AE32,"0.#"),1)=".",FALSE,TRUE)</formula>
    </cfRule>
    <cfRule type="expression" dxfId="2096" priority="14028">
      <formula>IF(RIGHT(TEXT(AE32,"0.#"),1)=".",TRUE,FALSE)</formula>
    </cfRule>
  </conditionalFormatting>
  <conditionalFormatting sqref="P18:AX18">
    <cfRule type="expression" dxfId="2095" priority="13913">
      <formula>IF(RIGHT(TEXT(P18,"0.#"),1)=".",FALSE,TRUE)</formula>
    </cfRule>
    <cfRule type="expression" dxfId="2094" priority="13914">
      <formula>IF(RIGHT(TEXT(P18,"0.#"),1)=".",TRUE,FALSE)</formula>
    </cfRule>
  </conditionalFormatting>
  <conditionalFormatting sqref="Y790">
    <cfRule type="expression" dxfId="2093" priority="13909">
      <formula>IF(RIGHT(TEXT(Y790,"0.#"),1)=".",FALSE,TRUE)</formula>
    </cfRule>
    <cfRule type="expression" dxfId="2092" priority="13910">
      <formula>IF(RIGHT(TEXT(Y790,"0.#"),1)=".",TRUE,FALSE)</formula>
    </cfRule>
  </conditionalFormatting>
  <conditionalFormatting sqref="Y799">
    <cfRule type="expression" dxfId="2091" priority="13905">
      <formula>IF(RIGHT(TEXT(Y799,"0.#"),1)=".",FALSE,TRUE)</formula>
    </cfRule>
    <cfRule type="expression" dxfId="2090" priority="13906">
      <formula>IF(RIGHT(TEXT(Y799,"0.#"),1)=".",TRUE,FALSE)</formula>
    </cfRule>
  </conditionalFormatting>
  <conditionalFormatting sqref="Y830:Y837 Y828 Y817:Y824 Y815 Y804:Y811 Y802">
    <cfRule type="expression" dxfId="2089" priority="13687">
      <formula>IF(RIGHT(TEXT(Y802,"0.#"),1)=".",FALSE,TRUE)</formula>
    </cfRule>
    <cfRule type="expression" dxfId="2088" priority="13688">
      <formula>IF(RIGHT(TEXT(Y802,"0.#"),1)=".",TRUE,FALSE)</formula>
    </cfRule>
  </conditionalFormatting>
  <conditionalFormatting sqref="P15:AX15 P13:AX13 P16:AQ17">
    <cfRule type="expression" dxfId="2087" priority="13735">
      <formula>IF(RIGHT(TEXT(P13,"0.#"),1)=".",FALSE,TRUE)</formula>
    </cfRule>
    <cfRule type="expression" dxfId="2086" priority="13736">
      <formula>IF(RIGHT(TEXT(P13,"0.#"),1)=".",TRUE,FALSE)</formula>
    </cfRule>
  </conditionalFormatting>
  <conditionalFormatting sqref="P19:AJ19">
    <cfRule type="expression" dxfId="2085" priority="13733">
      <formula>IF(RIGHT(TEXT(P19,"0.#"),1)=".",FALSE,TRUE)</formula>
    </cfRule>
    <cfRule type="expression" dxfId="2084" priority="13734">
      <formula>IF(RIGHT(TEXT(P19,"0.#"),1)=".",TRUE,FALSE)</formula>
    </cfRule>
  </conditionalFormatting>
  <conditionalFormatting sqref="AQ101">
    <cfRule type="expression" dxfId="2083" priority="13725">
      <formula>IF(RIGHT(TEXT(AQ101,"0.#"),1)=".",FALSE,TRUE)</formula>
    </cfRule>
    <cfRule type="expression" dxfId="2082" priority="13726">
      <formula>IF(RIGHT(TEXT(AQ101,"0.#"),1)=".",TRUE,FALSE)</formula>
    </cfRule>
  </conditionalFormatting>
  <conditionalFormatting sqref="Y791:Y798 Y789">
    <cfRule type="expression" dxfId="2081" priority="13711">
      <formula>IF(RIGHT(TEXT(Y789,"0.#"),1)=".",FALSE,TRUE)</formula>
    </cfRule>
    <cfRule type="expression" dxfId="2080" priority="13712">
      <formula>IF(RIGHT(TEXT(Y789,"0.#"),1)=".",TRUE,FALSE)</formula>
    </cfRule>
  </conditionalFormatting>
  <conditionalFormatting sqref="AU790">
    <cfRule type="expression" dxfId="2079" priority="13709">
      <formula>IF(RIGHT(TEXT(AU790,"0.#"),1)=".",FALSE,TRUE)</formula>
    </cfRule>
    <cfRule type="expression" dxfId="2078" priority="13710">
      <formula>IF(RIGHT(TEXT(AU790,"0.#"),1)=".",TRUE,FALSE)</formula>
    </cfRule>
  </conditionalFormatting>
  <conditionalFormatting sqref="AU799">
    <cfRule type="expression" dxfId="2077" priority="13707">
      <formula>IF(RIGHT(TEXT(AU799,"0.#"),1)=".",FALSE,TRUE)</formula>
    </cfRule>
    <cfRule type="expression" dxfId="2076" priority="13708">
      <formula>IF(RIGHT(TEXT(AU799,"0.#"),1)=".",TRUE,FALSE)</formula>
    </cfRule>
  </conditionalFormatting>
  <conditionalFormatting sqref="AU791:AU798 AU789">
    <cfRule type="expression" dxfId="2075" priority="13705">
      <formula>IF(RIGHT(TEXT(AU789,"0.#"),1)=".",FALSE,TRUE)</formula>
    </cfRule>
    <cfRule type="expression" dxfId="2074" priority="13706">
      <formula>IF(RIGHT(TEXT(AU789,"0.#"),1)=".",TRUE,FALSE)</formula>
    </cfRule>
  </conditionalFormatting>
  <conditionalFormatting sqref="Y829 Y816 Y803">
    <cfRule type="expression" dxfId="2073" priority="13691">
      <formula>IF(RIGHT(TEXT(Y803,"0.#"),1)=".",FALSE,TRUE)</formula>
    </cfRule>
    <cfRule type="expression" dxfId="2072" priority="13692">
      <formula>IF(RIGHT(TEXT(Y803,"0.#"),1)=".",TRUE,FALSE)</formula>
    </cfRule>
  </conditionalFormatting>
  <conditionalFormatting sqref="Y838 Y825 Y812">
    <cfRule type="expression" dxfId="2071" priority="13689">
      <formula>IF(RIGHT(TEXT(Y812,"0.#"),1)=".",FALSE,TRUE)</formula>
    </cfRule>
    <cfRule type="expression" dxfId="2070" priority="13690">
      <formula>IF(RIGHT(TEXT(Y812,"0.#"),1)=".",TRUE,FALSE)</formula>
    </cfRule>
  </conditionalFormatting>
  <conditionalFormatting sqref="AU829 AU816 AU803">
    <cfRule type="expression" dxfId="2069" priority="13685">
      <formula>IF(RIGHT(TEXT(AU803,"0.#"),1)=".",FALSE,TRUE)</formula>
    </cfRule>
    <cfRule type="expression" dxfId="2068" priority="13686">
      <formula>IF(RIGHT(TEXT(AU803,"0.#"),1)=".",TRUE,FALSE)</formula>
    </cfRule>
  </conditionalFormatting>
  <conditionalFormatting sqref="AU838 AU825 AU812">
    <cfRule type="expression" dxfId="2067" priority="13683">
      <formula>IF(RIGHT(TEXT(AU812,"0.#"),1)=".",FALSE,TRUE)</formula>
    </cfRule>
    <cfRule type="expression" dxfId="2066" priority="13684">
      <formula>IF(RIGHT(TEXT(AU812,"0.#"),1)=".",TRUE,FALSE)</formula>
    </cfRule>
  </conditionalFormatting>
  <conditionalFormatting sqref="AU830:AU837 AU828 AU817:AU824 AU815 AU804:AU811 AU802">
    <cfRule type="expression" dxfId="2065" priority="13681">
      <formula>IF(RIGHT(TEXT(AU802,"0.#"),1)=".",FALSE,TRUE)</formula>
    </cfRule>
    <cfRule type="expression" dxfId="2064" priority="13682">
      <formula>IF(RIGHT(TEXT(AU802,"0.#"),1)=".",TRUE,FALSE)</formula>
    </cfRule>
  </conditionalFormatting>
  <conditionalFormatting sqref="AM87">
    <cfRule type="expression" dxfId="2063" priority="13335">
      <formula>IF(RIGHT(TEXT(AM87,"0.#"),1)=".",FALSE,TRUE)</formula>
    </cfRule>
    <cfRule type="expression" dxfId="2062" priority="13336">
      <formula>IF(RIGHT(TEXT(AM87,"0.#"),1)=".",TRUE,FALSE)</formula>
    </cfRule>
  </conditionalFormatting>
  <conditionalFormatting sqref="AE55">
    <cfRule type="expression" dxfId="2061" priority="13403">
      <formula>IF(RIGHT(TEXT(AE55,"0.#"),1)=".",FALSE,TRUE)</formula>
    </cfRule>
    <cfRule type="expression" dxfId="2060" priority="13404">
      <formula>IF(RIGHT(TEXT(AE55,"0.#"),1)=".",TRUE,FALSE)</formula>
    </cfRule>
  </conditionalFormatting>
  <conditionalFormatting sqref="AI55">
    <cfRule type="expression" dxfId="2059" priority="13401">
      <formula>IF(RIGHT(TEXT(AI55,"0.#"),1)=".",FALSE,TRUE)</formula>
    </cfRule>
    <cfRule type="expression" dxfId="2058" priority="13402">
      <formula>IF(RIGHT(TEXT(AI55,"0.#"),1)=".",TRUE,FALSE)</formula>
    </cfRule>
  </conditionalFormatting>
  <conditionalFormatting sqref="AE33">
    <cfRule type="expression" dxfId="2057" priority="13495">
      <formula>IF(RIGHT(TEXT(AE33,"0.#"),1)=".",FALSE,TRUE)</formula>
    </cfRule>
    <cfRule type="expression" dxfId="2056" priority="13496">
      <formula>IF(RIGHT(TEXT(AE33,"0.#"),1)=".",TRUE,FALSE)</formula>
    </cfRule>
  </conditionalFormatting>
  <conditionalFormatting sqref="AE34">
    <cfRule type="expression" dxfId="2055" priority="13493">
      <formula>IF(RIGHT(TEXT(AE34,"0.#"),1)=".",FALSE,TRUE)</formula>
    </cfRule>
    <cfRule type="expression" dxfId="2054" priority="13494">
      <formula>IF(RIGHT(TEXT(AE34,"0.#"),1)=".",TRUE,FALSE)</formula>
    </cfRule>
  </conditionalFormatting>
  <conditionalFormatting sqref="AI34 AM34">
    <cfRule type="expression" dxfId="2053" priority="13491">
      <formula>IF(RIGHT(TEXT(AI34,"0.#"),1)=".",FALSE,TRUE)</formula>
    </cfRule>
    <cfRule type="expression" dxfId="2052" priority="13492">
      <formula>IF(RIGHT(TEXT(AI34,"0.#"),1)=".",TRUE,FALSE)</formula>
    </cfRule>
  </conditionalFormatting>
  <conditionalFormatting sqref="AI33 AM33">
    <cfRule type="expression" dxfId="2051" priority="13489">
      <formula>IF(RIGHT(TEXT(AI33,"0.#"),1)=".",FALSE,TRUE)</formula>
    </cfRule>
    <cfRule type="expression" dxfId="2050" priority="13490">
      <formula>IF(RIGHT(TEXT(AI33,"0.#"),1)=".",TRUE,FALSE)</formula>
    </cfRule>
  </conditionalFormatting>
  <conditionalFormatting sqref="AI32 AM32">
    <cfRule type="expression" dxfId="2049" priority="13487">
      <formula>IF(RIGHT(TEXT(AI32,"0.#"),1)=".",FALSE,TRUE)</formula>
    </cfRule>
    <cfRule type="expression" dxfId="2048" priority="13488">
      <formula>IF(RIGHT(TEXT(AI32,"0.#"),1)=".",TRUE,FALSE)</formula>
    </cfRule>
  </conditionalFormatting>
  <conditionalFormatting sqref="AQ32:AQ34">
    <cfRule type="expression" dxfId="2047" priority="13475">
      <formula>IF(RIGHT(TEXT(AQ32,"0.#"),1)=".",FALSE,TRUE)</formula>
    </cfRule>
    <cfRule type="expression" dxfId="2046" priority="13476">
      <formula>IF(RIGHT(TEXT(AQ32,"0.#"),1)=".",TRUE,FALSE)</formula>
    </cfRule>
  </conditionalFormatting>
  <conditionalFormatting sqref="AU32:AU34">
    <cfRule type="expression" dxfId="2045" priority="13473">
      <formula>IF(RIGHT(TEXT(AU32,"0.#"),1)=".",FALSE,TRUE)</formula>
    </cfRule>
    <cfRule type="expression" dxfId="2044" priority="13474">
      <formula>IF(RIGHT(TEXT(AU32,"0.#"),1)=".",TRUE,FALSE)</formula>
    </cfRule>
  </conditionalFormatting>
  <conditionalFormatting sqref="AE53">
    <cfRule type="expression" dxfId="2043" priority="13407">
      <formula>IF(RIGHT(TEXT(AE53,"0.#"),1)=".",FALSE,TRUE)</formula>
    </cfRule>
    <cfRule type="expression" dxfId="2042" priority="13408">
      <formula>IF(RIGHT(TEXT(AE53,"0.#"),1)=".",TRUE,FALSE)</formula>
    </cfRule>
  </conditionalFormatting>
  <conditionalFormatting sqref="AE54">
    <cfRule type="expression" dxfId="2041" priority="13405">
      <formula>IF(RIGHT(TEXT(AE54,"0.#"),1)=".",FALSE,TRUE)</formula>
    </cfRule>
    <cfRule type="expression" dxfId="2040" priority="13406">
      <formula>IF(RIGHT(TEXT(AE54,"0.#"),1)=".",TRUE,FALSE)</formula>
    </cfRule>
  </conditionalFormatting>
  <conditionalFormatting sqref="AI54">
    <cfRule type="expression" dxfId="2039" priority="13399">
      <formula>IF(RIGHT(TEXT(AI54,"0.#"),1)=".",FALSE,TRUE)</formula>
    </cfRule>
    <cfRule type="expression" dxfId="2038" priority="13400">
      <formula>IF(RIGHT(TEXT(AI54,"0.#"),1)=".",TRUE,FALSE)</formula>
    </cfRule>
  </conditionalFormatting>
  <conditionalFormatting sqref="AI53">
    <cfRule type="expression" dxfId="2037" priority="13397">
      <formula>IF(RIGHT(TEXT(AI53,"0.#"),1)=".",FALSE,TRUE)</formula>
    </cfRule>
    <cfRule type="expression" dxfId="2036" priority="13398">
      <formula>IF(RIGHT(TEXT(AI53,"0.#"),1)=".",TRUE,FALSE)</formula>
    </cfRule>
  </conditionalFormatting>
  <conditionalFormatting sqref="AM53">
    <cfRule type="expression" dxfId="2035" priority="13395">
      <formula>IF(RIGHT(TEXT(AM53,"0.#"),1)=".",FALSE,TRUE)</formula>
    </cfRule>
    <cfRule type="expression" dxfId="2034" priority="13396">
      <formula>IF(RIGHT(TEXT(AM53,"0.#"),1)=".",TRUE,FALSE)</formula>
    </cfRule>
  </conditionalFormatting>
  <conditionalFormatting sqref="AM54">
    <cfRule type="expression" dxfId="2033" priority="13393">
      <formula>IF(RIGHT(TEXT(AM54,"0.#"),1)=".",FALSE,TRUE)</formula>
    </cfRule>
    <cfRule type="expression" dxfId="2032" priority="13394">
      <formula>IF(RIGHT(TEXT(AM54,"0.#"),1)=".",TRUE,FALSE)</formula>
    </cfRule>
  </conditionalFormatting>
  <conditionalFormatting sqref="AM55">
    <cfRule type="expression" dxfId="2031" priority="13391">
      <formula>IF(RIGHT(TEXT(AM55,"0.#"),1)=".",FALSE,TRUE)</formula>
    </cfRule>
    <cfRule type="expression" dxfId="2030" priority="13392">
      <formula>IF(RIGHT(TEXT(AM55,"0.#"),1)=".",TRUE,FALSE)</formula>
    </cfRule>
  </conditionalFormatting>
  <conditionalFormatting sqref="AE60">
    <cfRule type="expression" dxfId="2029" priority="13377">
      <formula>IF(RIGHT(TEXT(AE60,"0.#"),1)=".",FALSE,TRUE)</formula>
    </cfRule>
    <cfRule type="expression" dxfId="2028" priority="13378">
      <formula>IF(RIGHT(TEXT(AE60,"0.#"),1)=".",TRUE,FALSE)</formula>
    </cfRule>
  </conditionalFormatting>
  <conditionalFormatting sqref="AE61">
    <cfRule type="expression" dxfId="2027" priority="13375">
      <formula>IF(RIGHT(TEXT(AE61,"0.#"),1)=".",FALSE,TRUE)</formula>
    </cfRule>
    <cfRule type="expression" dxfId="2026" priority="13376">
      <formula>IF(RIGHT(TEXT(AE61,"0.#"),1)=".",TRUE,FALSE)</formula>
    </cfRule>
  </conditionalFormatting>
  <conditionalFormatting sqref="AE62">
    <cfRule type="expression" dxfId="2025" priority="13373">
      <formula>IF(RIGHT(TEXT(AE62,"0.#"),1)=".",FALSE,TRUE)</formula>
    </cfRule>
    <cfRule type="expression" dxfId="2024" priority="13374">
      <formula>IF(RIGHT(TEXT(AE62,"0.#"),1)=".",TRUE,FALSE)</formula>
    </cfRule>
  </conditionalFormatting>
  <conditionalFormatting sqref="AI62">
    <cfRule type="expression" dxfId="2023" priority="13371">
      <formula>IF(RIGHT(TEXT(AI62,"0.#"),1)=".",FALSE,TRUE)</formula>
    </cfRule>
    <cfRule type="expression" dxfId="2022" priority="13372">
      <formula>IF(RIGHT(TEXT(AI62,"0.#"),1)=".",TRUE,FALSE)</formula>
    </cfRule>
  </conditionalFormatting>
  <conditionalFormatting sqref="AI61">
    <cfRule type="expression" dxfId="2021" priority="13369">
      <formula>IF(RIGHT(TEXT(AI61,"0.#"),1)=".",FALSE,TRUE)</formula>
    </cfRule>
    <cfRule type="expression" dxfId="2020" priority="13370">
      <formula>IF(RIGHT(TEXT(AI61,"0.#"),1)=".",TRUE,FALSE)</formula>
    </cfRule>
  </conditionalFormatting>
  <conditionalFormatting sqref="AI60">
    <cfRule type="expression" dxfId="2019" priority="13367">
      <formula>IF(RIGHT(TEXT(AI60,"0.#"),1)=".",FALSE,TRUE)</formula>
    </cfRule>
    <cfRule type="expression" dxfId="2018" priority="13368">
      <formula>IF(RIGHT(TEXT(AI60,"0.#"),1)=".",TRUE,FALSE)</formula>
    </cfRule>
  </conditionalFormatting>
  <conditionalFormatting sqref="AM60">
    <cfRule type="expression" dxfId="2017" priority="13365">
      <formula>IF(RIGHT(TEXT(AM60,"0.#"),1)=".",FALSE,TRUE)</formula>
    </cfRule>
    <cfRule type="expression" dxfId="2016" priority="13366">
      <formula>IF(RIGHT(TEXT(AM60,"0.#"),1)=".",TRUE,FALSE)</formula>
    </cfRule>
  </conditionalFormatting>
  <conditionalFormatting sqref="AM61">
    <cfRule type="expression" dxfId="2015" priority="13363">
      <formula>IF(RIGHT(TEXT(AM61,"0.#"),1)=".",FALSE,TRUE)</formula>
    </cfRule>
    <cfRule type="expression" dxfId="2014" priority="13364">
      <formula>IF(RIGHT(TEXT(AM61,"0.#"),1)=".",TRUE,FALSE)</formula>
    </cfRule>
  </conditionalFormatting>
  <conditionalFormatting sqref="AM62">
    <cfRule type="expression" dxfId="2013" priority="13361">
      <formula>IF(RIGHT(TEXT(AM62,"0.#"),1)=".",FALSE,TRUE)</formula>
    </cfRule>
    <cfRule type="expression" dxfId="2012" priority="13362">
      <formula>IF(RIGHT(TEXT(AM62,"0.#"),1)=".",TRUE,FALSE)</formula>
    </cfRule>
  </conditionalFormatting>
  <conditionalFormatting sqref="AE87">
    <cfRule type="expression" dxfId="2011" priority="13347">
      <formula>IF(RIGHT(TEXT(AE87,"0.#"),1)=".",FALSE,TRUE)</formula>
    </cfRule>
    <cfRule type="expression" dxfId="2010" priority="13348">
      <formula>IF(RIGHT(TEXT(AE87,"0.#"),1)=".",TRUE,FALSE)</formula>
    </cfRule>
  </conditionalFormatting>
  <conditionalFormatting sqref="AE88">
    <cfRule type="expression" dxfId="2009" priority="13345">
      <formula>IF(RIGHT(TEXT(AE88,"0.#"),1)=".",FALSE,TRUE)</formula>
    </cfRule>
    <cfRule type="expression" dxfId="2008" priority="13346">
      <formula>IF(RIGHT(TEXT(AE88,"0.#"),1)=".",TRUE,FALSE)</formula>
    </cfRule>
  </conditionalFormatting>
  <conditionalFormatting sqref="AE89">
    <cfRule type="expression" dxfId="2007" priority="13343">
      <formula>IF(RIGHT(TEXT(AE89,"0.#"),1)=".",FALSE,TRUE)</formula>
    </cfRule>
    <cfRule type="expression" dxfId="2006" priority="13344">
      <formula>IF(RIGHT(TEXT(AE89,"0.#"),1)=".",TRUE,FALSE)</formula>
    </cfRule>
  </conditionalFormatting>
  <conditionalFormatting sqref="AI89">
    <cfRule type="expression" dxfId="2005" priority="13341">
      <formula>IF(RIGHT(TEXT(AI89,"0.#"),1)=".",FALSE,TRUE)</formula>
    </cfRule>
    <cfRule type="expression" dxfId="2004" priority="13342">
      <formula>IF(RIGHT(TEXT(AI89,"0.#"),1)=".",TRUE,FALSE)</formula>
    </cfRule>
  </conditionalFormatting>
  <conditionalFormatting sqref="AI88">
    <cfRule type="expression" dxfId="2003" priority="13339">
      <formula>IF(RIGHT(TEXT(AI88,"0.#"),1)=".",FALSE,TRUE)</formula>
    </cfRule>
    <cfRule type="expression" dxfId="2002" priority="13340">
      <formula>IF(RIGHT(TEXT(AI88,"0.#"),1)=".",TRUE,FALSE)</formula>
    </cfRule>
  </conditionalFormatting>
  <conditionalFormatting sqref="AI87">
    <cfRule type="expression" dxfId="2001" priority="13337">
      <formula>IF(RIGHT(TEXT(AI87,"0.#"),1)=".",FALSE,TRUE)</formula>
    </cfRule>
    <cfRule type="expression" dxfId="2000" priority="13338">
      <formula>IF(RIGHT(TEXT(AI87,"0.#"),1)=".",TRUE,FALSE)</formula>
    </cfRule>
  </conditionalFormatting>
  <conditionalFormatting sqref="AM88">
    <cfRule type="expression" dxfId="1999" priority="13333">
      <formula>IF(RIGHT(TEXT(AM88,"0.#"),1)=".",FALSE,TRUE)</formula>
    </cfRule>
    <cfRule type="expression" dxfId="1998" priority="13334">
      <formula>IF(RIGHT(TEXT(AM88,"0.#"),1)=".",TRUE,FALSE)</formula>
    </cfRule>
  </conditionalFormatting>
  <conditionalFormatting sqref="AM89">
    <cfRule type="expression" dxfId="1997" priority="13331">
      <formula>IF(RIGHT(TEXT(AM89,"0.#"),1)=".",FALSE,TRUE)</formula>
    </cfRule>
    <cfRule type="expression" dxfId="1996" priority="13332">
      <formula>IF(RIGHT(TEXT(AM89,"0.#"),1)=".",TRUE,FALSE)</formula>
    </cfRule>
  </conditionalFormatting>
  <conditionalFormatting sqref="AE92">
    <cfRule type="expression" dxfId="1995" priority="13317">
      <formula>IF(RIGHT(TEXT(AE92,"0.#"),1)=".",FALSE,TRUE)</formula>
    </cfRule>
    <cfRule type="expression" dxfId="1994" priority="13318">
      <formula>IF(RIGHT(TEXT(AE92,"0.#"),1)=".",TRUE,FALSE)</formula>
    </cfRule>
  </conditionalFormatting>
  <conditionalFormatting sqref="AE93">
    <cfRule type="expression" dxfId="1993" priority="13315">
      <formula>IF(RIGHT(TEXT(AE93,"0.#"),1)=".",FALSE,TRUE)</formula>
    </cfRule>
    <cfRule type="expression" dxfId="1992" priority="13316">
      <formula>IF(RIGHT(TEXT(AE93,"0.#"),1)=".",TRUE,FALSE)</formula>
    </cfRule>
  </conditionalFormatting>
  <conditionalFormatting sqref="AE94">
    <cfRule type="expression" dxfId="1991" priority="13313">
      <formula>IF(RIGHT(TEXT(AE94,"0.#"),1)=".",FALSE,TRUE)</formula>
    </cfRule>
    <cfRule type="expression" dxfId="1990" priority="13314">
      <formula>IF(RIGHT(TEXT(AE94,"0.#"),1)=".",TRUE,FALSE)</formula>
    </cfRule>
  </conditionalFormatting>
  <conditionalFormatting sqref="AI94">
    <cfRule type="expression" dxfId="1989" priority="13311">
      <formula>IF(RIGHT(TEXT(AI94,"0.#"),1)=".",FALSE,TRUE)</formula>
    </cfRule>
    <cfRule type="expression" dxfId="1988" priority="13312">
      <formula>IF(RIGHT(TEXT(AI94,"0.#"),1)=".",TRUE,FALSE)</formula>
    </cfRule>
  </conditionalFormatting>
  <conditionalFormatting sqref="AI93">
    <cfRule type="expression" dxfId="1987" priority="13309">
      <formula>IF(RIGHT(TEXT(AI93,"0.#"),1)=".",FALSE,TRUE)</formula>
    </cfRule>
    <cfRule type="expression" dxfId="1986" priority="13310">
      <formula>IF(RIGHT(TEXT(AI93,"0.#"),1)=".",TRUE,FALSE)</formula>
    </cfRule>
  </conditionalFormatting>
  <conditionalFormatting sqref="AI92">
    <cfRule type="expression" dxfId="1985" priority="13307">
      <formula>IF(RIGHT(TEXT(AI92,"0.#"),1)=".",FALSE,TRUE)</formula>
    </cfRule>
    <cfRule type="expression" dxfId="1984" priority="13308">
      <formula>IF(RIGHT(TEXT(AI92,"0.#"),1)=".",TRUE,FALSE)</formula>
    </cfRule>
  </conditionalFormatting>
  <conditionalFormatting sqref="AM92">
    <cfRule type="expression" dxfId="1983" priority="13305">
      <formula>IF(RIGHT(TEXT(AM92,"0.#"),1)=".",FALSE,TRUE)</formula>
    </cfRule>
    <cfRule type="expression" dxfId="1982" priority="13306">
      <formula>IF(RIGHT(TEXT(AM92,"0.#"),1)=".",TRUE,FALSE)</formula>
    </cfRule>
  </conditionalFormatting>
  <conditionalFormatting sqref="AM93">
    <cfRule type="expression" dxfId="1981" priority="13303">
      <formula>IF(RIGHT(TEXT(AM93,"0.#"),1)=".",FALSE,TRUE)</formula>
    </cfRule>
    <cfRule type="expression" dxfId="1980" priority="13304">
      <formula>IF(RIGHT(TEXT(AM93,"0.#"),1)=".",TRUE,FALSE)</formula>
    </cfRule>
  </conditionalFormatting>
  <conditionalFormatting sqref="AM94">
    <cfRule type="expression" dxfId="1979" priority="13301">
      <formula>IF(RIGHT(TEXT(AM94,"0.#"),1)=".",FALSE,TRUE)</formula>
    </cfRule>
    <cfRule type="expression" dxfId="1978" priority="13302">
      <formula>IF(RIGHT(TEXT(AM94,"0.#"),1)=".",TRUE,FALSE)</formula>
    </cfRule>
  </conditionalFormatting>
  <conditionalFormatting sqref="AE97">
    <cfRule type="expression" dxfId="1977" priority="13287">
      <formula>IF(RIGHT(TEXT(AE97,"0.#"),1)=".",FALSE,TRUE)</formula>
    </cfRule>
    <cfRule type="expression" dxfId="1976" priority="13288">
      <formula>IF(RIGHT(TEXT(AE97,"0.#"),1)=".",TRUE,FALSE)</formula>
    </cfRule>
  </conditionalFormatting>
  <conditionalFormatting sqref="AE98">
    <cfRule type="expression" dxfId="1975" priority="13285">
      <formula>IF(RIGHT(TEXT(AE98,"0.#"),1)=".",FALSE,TRUE)</formula>
    </cfRule>
    <cfRule type="expression" dxfId="1974" priority="13286">
      <formula>IF(RIGHT(TEXT(AE98,"0.#"),1)=".",TRUE,FALSE)</formula>
    </cfRule>
  </conditionalFormatting>
  <conditionalFormatting sqref="AE99">
    <cfRule type="expression" dxfId="1973" priority="13283">
      <formula>IF(RIGHT(TEXT(AE99,"0.#"),1)=".",FALSE,TRUE)</formula>
    </cfRule>
    <cfRule type="expression" dxfId="1972" priority="13284">
      <formula>IF(RIGHT(TEXT(AE99,"0.#"),1)=".",TRUE,FALSE)</formula>
    </cfRule>
  </conditionalFormatting>
  <conditionalFormatting sqref="AI99">
    <cfRule type="expression" dxfId="1971" priority="13281">
      <formula>IF(RIGHT(TEXT(AI99,"0.#"),1)=".",FALSE,TRUE)</formula>
    </cfRule>
    <cfRule type="expression" dxfId="1970" priority="13282">
      <formula>IF(RIGHT(TEXT(AI99,"0.#"),1)=".",TRUE,FALSE)</formula>
    </cfRule>
  </conditionalFormatting>
  <conditionalFormatting sqref="AI98">
    <cfRule type="expression" dxfId="1969" priority="13279">
      <formula>IF(RIGHT(TEXT(AI98,"0.#"),1)=".",FALSE,TRUE)</formula>
    </cfRule>
    <cfRule type="expression" dxfId="1968" priority="13280">
      <formula>IF(RIGHT(TEXT(AI98,"0.#"),1)=".",TRUE,FALSE)</formula>
    </cfRule>
  </conditionalFormatting>
  <conditionalFormatting sqref="AI97">
    <cfRule type="expression" dxfId="1967" priority="13277">
      <formula>IF(RIGHT(TEXT(AI97,"0.#"),1)=".",FALSE,TRUE)</formula>
    </cfRule>
    <cfRule type="expression" dxfId="1966" priority="13278">
      <formula>IF(RIGHT(TEXT(AI97,"0.#"),1)=".",TRUE,FALSE)</formula>
    </cfRule>
  </conditionalFormatting>
  <conditionalFormatting sqref="AM97">
    <cfRule type="expression" dxfId="1965" priority="13275">
      <formula>IF(RIGHT(TEXT(AM97,"0.#"),1)=".",FALSE,TRUE)</formula>
    </cfRule>
    <cfRule type="expression" dxfId="1964" priority="13276">
      <formula>IF(RIGHT(TEXT(AM97,"0.#"),1)=".",TRUE,FALSE)</formula>
    </cfRule>
  </conditionalFormatting>
  <conditionalFormatting sqref="AM98">
    <cfRule type="expression" dxfId="1963" priority="13273">
      <formula>IF(RIGHT(TEXT(AM98,"0.#"),1)=".",FALSE,TRUE)</formula>
    </cfRule>
    <cfRule type="expression" dxfId="1962" priority="13274">
      <formula>IF(RIGHT(TEXT(AM98,"0.#"),1)=".",TRUE,FALSE)</formula>
    </cfRule>
  </conditionalFormatting>
  <conditionalFormatting sqref="AM99">
    <cfRule type="expression" dxfId="1961" priority="13271">
      <formula>IF(RIGHT(TEXT(AM99,"0.#"),1)=".",FALSE,TRUE)</formula>
    </cfRule>
    <cfRule type="expression" dxfId="1960" priority="13272">
      <formula>IF(RIGHT(TEXT(AM99,"0.#"),1)=".",TRUE,FALSE)</formula>
    </cfRule>
  </conditionalFormatting>
  <conditionalFormatting sqref="AM101">
    <cfRule type="expression" dxfId="1959" priority="13255">
      <formula>IF(RIGHT(TEXT(AM101,"0.#"),1)=".",FALSE,TRUE)</formula>
    </cfRule>
    <cfRule type="expression" dxfId="1958" priority="13256">
      <formula>IF(RIGHT(TEXT(AM101,"0.#"),1)=".",TRUE,FALSE)</formula>
    </cfRule>
  </conditionalFormatting>
  <conditionalFormatting sqref="AM102">
    <cfRule type="expression" dxfId="1957" priority="13249">
      <formula>IF(RIGHT(TEXT(AM102,"0.#"),1)=".",FALSE,TRUE)</formula>
    </cfRule>
    <cfRule type="expression" dxfId="1956" priority="13250">
      <formula>IF(RIGHT(TEXT(AM102,"0.#"),1)=".",TRUE,FALSE)</formula>
    </cfRule>
  </conditionalFormatting>
  <conditionalFormatting sqref="AQ102">
    <cfRule type="expression" dxfId="1955" priority="13247">
      <formula>IF(RIGHT(TEXT(AQ102,"0.#"),1)=".",FALSE,TRUE)</formula>
    </cfRule>
    <cfRule type="expression" dxfId="1954" priority="13248">
      <formula>IF(RIGHT(TEXT(AQ102,"0.#"),1)=".",TRUE,FALSE)</formula>
    </cfRule>
  </conditionalFormatting>
  <conditionalFormatting sqref="AE104">
    <cfRule type="expression" dxfId="1953" priority="13245">
      <formula>IF(RIGHT(TEXT(AE104,"0.#"),1)=".",FALSE,TRUE)</formula>
    </cfRule>
    <cfRule type="expression" dxfId="1952" priority="13246">
      <formula>IF(RIGHT(TEXT(AE104,"0.#"),1)=".",TRUE,FALSE)</formula>
    </cfRule>
  </conditionalFormatting>
  <conditionalFormatting sqref="AI104">
    <cfRule type="expression" dxfId="1951" priority="13243">
      <formula>IF(RIGHT(TEXT(AI104,"0.#"),1)=".",FALSE,TRUE)</formula>
    </cfRule>
    <cfRule type="expression" dxfId="1950" priority="13244">
      <formula>IF(RIGHT(TEXT(AI104,"0.#"),1)=".",TRUE,FALSE)</formula>
    </cfRule>
  </conditionalFormatting>
  <conditionalFormatting sqref="AM104">
    <cfRule type="expression" dxfId="1949" priority="13241">
      <formula>IF(RIGHT(TEXT(AM104,"0.#"),1)=".",FALSE,TRUE)</formula>
    </cfRule>
    <cfRule type="expression" dxfId="1948" priority="13242">
      <formula>IF(RIGHT(TEXT(AM104,"0.#"),1)=".",TRUE,FALSE)</formula>
    </cfRule>
  </conditionalFormatting>
  <conditionalFormatting sqref="AE105">
    <cfRule type="expression" dxfId="1947" priority="13239">
      <formula>IF(RIGHT(TEXT(AE105,"0.#"),1)=".",FALSE,TRUE)</formula>
    </cfRule>
    <cfRule type="expression" dxfId="1946" priority="13240">
      <formula>IF(RIGHT(TEXT(AE105,"0.#"),1)=".",TRUE,FALSE)</formula>
    </cfRule>
  </conditionalFormatting>
  <conditionalFormatting sqref="AI105">
    <cfRule type="expression" dxfId="1945" priority="13237">
      <formula>IF(RIGHT(TEXT(AI105,"0.#"),1)=".",FALSE,TRUE)</formula>
    </cfRule>
    <cfRule type="expression" dxfId="1944" priority="13238">
      <formula>IF(RIGHT(TEXT(AI105,"0.#"),1)=".",TRUE,FALSE)</formula>
    </cfRule>
  </conditionalFormatting>
  <conditionalFormatting sqref="AM105">
    <cfRule type="expression" dxfId="1943" priority="13235">
      <formula>IF(RIGHT(TEXT(AM105,"0.#"),1)=".",FALSE,TRUE)</formula>
    </cfRule>
    <cfRule type="expression" dxfId="1942" priority="13236">
      <formula>IF(RIGHT(TEXT(AM105,"0.#"),1)=".",TRUE,FALSE)</formula>
    </cfRule>
  </conditionalFormatting>
  <conditionalFormatting sqref="AE107">
    <cfRule type="expression" dxfId="1941" priority="13231">
      <formula>IF(RIGHT(TEXT(AE107,"0.#"),1)=".",FALSE,TRUE)</formula>
    </cfRule>
    <cfRule type="expression" dxfId="1940" priority="13232">
      <formula>IF(RIGHT(TEXT(AE107,"0.#"),1)=".",TRUE,FALSE)</formula>
    </cfRule>
  </conditionalFormatting>
  <conditionalFormatting sqref="AI107">
    <cfRule type="expression" dxfId="1939" priority="13229">
      <formula>IF(RIGHT(TEXT(AI107,"0.#"),1)=".",FALSE,TRUE)</formula>
    </cfRule>
    <cfRule type="expression" dxfId="1938" priority="13230">
      <formula>IF(RIGHT(TEXT(AI107,"0.#"),1)=".",TRUE,FALSE)</formula>
    </cfRule>
  </conditionalFormatting>
  <conditionalFormatting sqref="AM107">
    <cfRule type="expression" dxfId="1937" priority="13227">
      <formula>IF(RIGHT(TEXT(AM107,"0.#"),1)=".",FALSE,TRUE)</formula>
    </cfRule>
    <cfRule type="expression" dxfId="1936" priority="13228">
      <formula>IF(RIGHT(TEXT(AM107,"0.#"),1)=".",TRUE,FALSE)</formula>
    </cfRule>
  </conditionalFormatting>
  <conditionalFormatting sqref="AE108">
    <cfRule type="expression" dxfId="1935" priority="13225">
      <formula>IF(RIGHT(TEXT(AE108,"0.#"),1)=".",FALSE,TRUE)</formula>
    </cfRule>
    <cfRule type="expression" dxfId="1934" priority="13226">
      <formula>IF(RIGHT(TEXT(AE108,"0.#"),1)=".",TRUE,FALSE)</formula>
    </cfRule>
  </conditionalFormatting>
  <conditionalFormatting sqref="AI108">
    <cfRule type="expression" dxfId="1933" priority="13223">
      <formula>IF(RIGHT(TEXT(AI108,"0.#"),1)=".",FALSE,TRUE)</formula>
    </cfRule>
    <cfRule type="expression" dxfId="1932" priority="13224">
      <formula>IF(RIGHT(TEXT(AI108,"0.#"),1)=".",TRUE,FALSE)</formula>
    </cfRule>
  </conditionalFormatting>
  <conditionalFormatting sqref="AM108">
    <cfRule type="expression" dxfId="1931" priority="13221">
      <formula>IF(RIGHT(TEXT(AM108,"0.#"),1)=".",FALSE,TRUE)</formula>
    </cfRule>
    <cfRule type="expression" dxfId="1930" priority="13222">
      <formula>IF(RIGHT(TEXT(AM108,"0.#"),1)=".",TRUE,FALSE)</formula>
    </cfRule>
  </conditionalFormatting>
  <conditionalFormatting sqref="AE110">
    <cfRule type="expression" dxfId="1929" priority="13217">
      <formula>IF(RIGHT(TEXT(AE110,"0.#"),1)=".",FALSE,TRUE)</formula>
    </cfRule>
    <cfRule type="expression" dxfId="1928" priority="13218">
      <formula>IF(RIGHT(TEXT(AE110,"0.#"),1)=".",TRUE,FALSE)</formula>
    </cfRule>
  </conditionalFormatting>
  <conditionalFormatting sqref="AI110">
    <cfRule type="expression" dxfId="1927" priority="13215">
      <formula>IF(RIGHT(TEXT(AI110,"0.#"),1)=".",FALSE,TRUE)</formula>
    </cfRule>
    <cfRule type="expression" dxfId="1926" priority="13216">
      <formula>IF(RIGHT(TEXT(AI110,"0.#"),1)=".",TRUE,FALSE)</formula>
    </cfRule>
  </conditionalFormatting>
  <conditionalFormatting sqref="AM110">
    <cfRule type="expression" dxfId="1925" priority="13213">
      <formula>IF(RIGHT(TEXT(AM110,"0.#"),1)=".",FALSE,TRUE)</formula>
    </cfRule>
    <cfRule type="expression" dxfId="1924" priority="13214">
      <formula>IF(RIGHT(TEXT(AM110,"0.#"),1)=".",TRUE,FALSE)</formula>
    </cfRule>
  </conditionalFormatting>
  <conditionalFormatting sqref="AE111">
    <cfRule type="expression" dxfId="1923" priority="13211">
      <formula>IF(RIGHT(TEXT(AE111,"0.#"),1)=".",FALSE,TRUE)</formula>
    </cfRule>
    <cfRule type="expression" dxfId="1922" priority="13212">
      <formula>IF(RIGHT(TEXT(AE111,"0.#"),1)=".",TRUE,FALSE)</formula>
    </cfRule>
  </conditionalFormatting>
  <conditionalFormatting sqref="AI111">
    <cfRule type="expression" dxfId="1921" priority="13209">
      <formula>IF(RIGHT(TEXT(AI111,"0.#"),1)=".",FALSE,TRUE)</formula>
    </cfRule>
    <cfRule type="expression" dxfId="1920" priority="13210">
      <formula>IF(RIGHT(TEXT(AI111,"0.#"),1)=".",TRUE,FALSE)</formula>
    </cfRule>
  </conditionalFormatting>
  <conditionalFormatting sqref="AM111">
    <cfRule type="expression" dxfId="1919" priority="13207">
      <formula>IF(RIGHT(TEXT(AM111,"0.#"),1)=".",FALSE,TRUE)</formula>
    </cfRule>
    <cfRule type="expression" dxfId="1918" priority="13208">
      <formula>IF(RIGHT(TEXT(AM111,"0.#"),1)=".",TRUE,FALSE)</formula>
    </cfRule>
  </conditionalFormatting>
  <conditionalFormatting sqref="AE113">
    <cfRule type="expression" dxfId="1917" priority="13203">
      <formula>IF(RIGHT(TEXT(AE113,"0.#"),1)=".",FALSE,TRUE)</formula>
    </cfRule>
    <cfRule type="expression" dxfId="1916" priority="13204">
      <formula>IF(RIGHT(TEXT(AE113,"0.#"),1)=".",TRUE,FALSE)</formula>
    </cfRule>
  </conditionalFormatting>
  <conditionalFormatting sqref="AI113">
    <cfRule type="expression" dxfId="1915" priority="13201">
      <formula>IF(RIGHT(TEXT(AI113,"0.#"),1)=".",FALSE,TRUE)</formula>
    </cfRule>
    <cfRule type="expression" dxfId="1914" priority="13202">
      <formula>IF(RIGHT(TEXT(AI113,"0.#"),1)=".",TRUE,FALSE)</formula>
    </cfRule>
  </conditionalFormatting>
  <conditionalFormatting sqref="AM113">
    <cfRule type="expression" dxfId="1913" priority="13199">
      <formula>IF(RIGHT(TEXT(AM113,"0.#"),1)=".",FALSE,TRUE)</formula>
    </cfRule>
    <cfRule type="expression" dxfId="1912" priority="13200">
      <formula>IF(RIGHT(TEXT(AM113,"0.#"),1)=".",TRUE,FALSE)</formula>
    </cfRule>
  </conditionalFormatting>
  <conditionalFormatting sqref="AE114">
    <cfRule type="expression" dxfId="1911" priority="13197">
      <formula>IF(RIGHT(TEXT(AE114,"0.#"),1)=".",FALSE,TRUE)</formula>
    </cfRule>
    <cfRule type="expression" dxfId="1910" priority="13198">
      <formula>IF(RIGHT(TEXT(AE114,"0.#"),1)=".",TRUE,FALSE)</formula>
    </cfRule>
  </conditionalFormatting>
  <conditionalFormatting sqref="AI114">
    <cfRule type="expression" dxfId="1909" priority="13195">
      <formula>IF(RIGHT(TEXT(AI114,"0.#"),1)=".",FALSE,TRUE)</formula>
    </cfRule>
    <cfRule type="expression" dxfId="1908" priority="13196">
      <formula>IF(RIGHT(TEXT(AI114,"0.#"),1)=".",TRUE,FALSE)</formula>
    </cfRule>
  </conditionalFormatting>
  <conditionalFormatting sqref="AM114">
    <cfRule type="expression" dxfId="1907" priority="13193">
      <formula>IF(RIGHT(TEXT(AM114,"0.#"),1)=".",FALSE,TRUE)</formula>
    </cfRule>
    <cfRule type="expression" dxfId="1906" priority="13194">
      <formula>IF(RIGHT(TEXT(AM114,"0.#"),1)=".",TRUE,FALSE)</formula>
    </cfRule>
  </conditionalFormatting>
  <conditionalFormatting sqref="AQ116">
    <cfRule type="expression" dxfId="1905" priority="13189">
      <formula>IF(RIGHT(TEXT(AQ116,"0.#"),1)=".",FALSE,TRUE)</formula>
    </cfRule>
    <cfRule type="expression" dxfId="1904" priority="13190">
      <formula>IF(RIGHT(TEXT(AQ116,"0.#"),1)=".",TRUE,FALSE)</formula>
    </cfRule>
  </conditionalFormatting>
  <conditionalFormatting sqref="AM116">
    <cfRule type="expression" dxfId="1903" priority="13185">
      <formula>IF(RIGHT(TEXT(AM116,"0.#"),1)=".",FALSE,TRUE)</formula>
    </cfRule>
    <cfRule type="expression" dxfId="1902" priority="13186">
      <formula>IF(RIGHT(TEXT(AM116,"0.#"),1)=".",TRUE,FALSE)</formula>
    </cfRule>
  </conditionalFormatting>
  <conditionalFormatting sqref="AM117">
    <cfRule type="expression" dxfId="1901" priority="13183">
      <formula>IF(RIGHT(TEXT(AM117,"0.#"),1)=".",FALSE,TRUE)</formula>
    </cfRule>
    <cfRule type="expression" dxfId="1900" priority="13184">
      <formula>IF(RIGHT(TEXT(AM117,"0.#"),1)=".",TRUE,FALSE)</formula>
    </cfRule>
  </conditionalFormatting>
  <conditionalFormatting sqref="AQ117">
    <cfRule type="expression" dxfId="1899" priority="13177">
      <formula>IF(RIGHT(TEXT(AQ117,"0.#"),1)=".",FALSE,TRUE)</formula>
    </cfRule>
    <cfRule type="expression" dxfId="1898" priority="13178">
      <formula>IF(RIGHT(TEXT(AQ117,"0.#"),1)=".",TRUE,FALSE)</formula>
    </cfRule>
  </conditionalFormatting>
  <conditionalFormatting sqref="AE119 AQ119">
    <cfRule type="expression" dxfId="1897" priority="13175">
      <formula>IF(RIGHT(TEXT(AE119,"0.#"),1)=".",FALSE,TRUE)</formula>
    </cfRule>
    <cfRule type="expression" dxfId="1896" priority="13176">
      <formula>IF(RIGHT(TEXT(AE119,"0.#"),1)=".",TRUE,FALSE)</formula>
    </cfRule>
  </conditionalFormatting>
  <conditionalFormatting sqref="AI119">
    <cfRule type="expression" dxfId="1895" priority="13173">
      <formula>IF(RIGHT(TEXT(AI119,"0.#"),1)=".",FALSE,TRUE)</formula>
    </cfRule>
    <cfRule type="expression" dxfId="1894" priority="13174">
      <formula>IF(RIGHT(TEXT(AI119,"0.#"),1)=".",TRUE,FALSE)</formula>
    </cfRule>
  </conditionalFormatting>
  <conditionalFormatting sqref="AM119">
    <cfRule type="expression" dxfId="1893" priority="13171">
      <formula>IF(RIGHT(TEXT(AM119,"0.#"),1)=".",FALSE,TRUE)</formula>
    </cfRule>
    <cfRule type="expression" dxfId="1892" priority="13172">
      <formula>IF(RIGHT(TEXT(AM119,"0.#"),1)=".",TRUE,FALSE)</formula>
    </cfRule>
  </conditionalFormatting>
  <conditionalFormatting sqref="AQ120">
    <cfRule type="expression" dxfId="1891" priority="13163">
      <formula>IF(RIGHT(TEXT(AQ120,"0.#"),1)=".",FALSE,TRUE)</formula>
    </cfRule>
    <cfRule type="expression" dxfId="1890" priority="13164">
      <formula>IF(RIGHT(TEXT(AQ120,"0.#"),1)=".",TRUE,FALSE)</formula>
    </cfRule>
  </conditionalFormatting>
  <conditionalFormatting sqref="AE122 AQ122">
    <cfRule type="expression" dxfId="1889" priority="13161">
      <formula>IF(RIGHT(TEXT(AE122,"0.#"),1)=".",FALSE,TRUE)</formula>
    </cfRule>
    <cfRule type="expression" dxfId="1888" priority="13162">
      <formula>IF(RIGHT(TEXT(AE122,"0.#"),1)=".",TRUE,FALSE)</formula>
    </cfRule>
  </conditionalFormatting>
  <conditionalFormatting sqref="AI122">
    <cfRule type="expression" dxfId="1887" priority="13159">
      <formula>IF(RIGHT(TEXT(AI122,"0.#"),1)=".",FALSE,TRUE)</formula>
    </cfRule>
    <cfRule type="expression" dxfId="1886" priority="13160">
      <formula>IF(RIGHT(TEXT(AI122,"0.#"),1)=".",TRUE,FALSE)</formula>
    </cfRule>
  </conditionalFormatting>
  <conditionalFormatting sqref="AM122">
    <cfRule type="expression" dxfId="1885" priority="13157">
      <formula>IF(RIGHT(TEXT(AM122,"0.#"),1)=".",FALSE,TRUE)</formula>
    </cfRule>
    <cfRule type="expression" dxfId="1884" priority="13158">
      <formula>IF(RIGHT(TEXT(AM122,"0.#"),1)=".",TRUE,FALSE)</formula>
    </cfRule>
  </conditionalFormatting>
  <conditionalFormatting sqref="AQ123">
    <cfRule type="expression" dxfId="1883" priority="13149">
      <formula>IF(RIGHT(TEXT(AQ123,"0.#"),1)=".",FALSE,TRUE)</formula>
    </cfRule>
    <cfRule type="expression" dxfId="1882" priority="13150">
      <formula>IF(RIGHT(TEXT(AQ123,"0.#"),1)=".",TRUE,FALSE)</formula>
    </cfRule>
  </conditionalFormatting>
  <conditionalFormatting sqref="AE125 AQ125">
    <cfRule type="expression" dxfId="1881" priority="13147">
      <formula>IF(RIGHT(TEXT(AE125,"0.#"),1)=".",FALSE,TRUE)</formula>
    </cfRule>
    <cfRule type="expression" dxfId="1880" priority="13148">
      <formula>IF(RIGHT(TEXT(AE125,"0.#"),1)=".",TRUE,FALSE)</formula>
    </cfRule>
  </conditionalFormatting>
  <conditionalFormatting sqref="AI125">
    <cfRule type="expression" dxfId="1879" priority="13145">
      <formula>IF(RIGHT(TEXT(AI125,"0.#"),1)=".",FALSE,TRUE)</formula>
    </cfRule>
    <cfRule type="expression" dxfId="1878" priority="13146">
      <formula>IF(RIGHT(TEXT(AI125,"0.#"),1)=".",TRUE,FALSE)</formula>
    </cfRule>
  </conditionalFormatting>
  <conditionalFormatting sqref="AM125">
    <cfRule type="expression" dxfId="1877" priority="13143">
      <formula>IF(RIGHT(TEXT(AM125,"0.#"),1)=".",FALSE,TRUE)</formula>
    </cfRule>
    <cfRule type="expression" dxfId="1876" priority="13144">
      <formula>IF(RIGHT(TEXT(AM125,"0.#"),1)=".",TRUE,FALSE)</formula>
    </cfRule>
  </conditionalFormatting>
  <conditionalFormatting sqref="AQ126">
    <cfRule type="expression" dxfId="1875" priority="13135">
      <formula>IF(RIGHT(TEXT(AQ126,"0.#"),1)=".",FALSE,TRUE)</formula>
    </cfRule>
    <cfRule type="expression" dxfId="1874" priority="13136">
      <formula>IF(RIGHT(TEXT(AQ126,"0.#"),1)=".",TRUE,FALSE)</formula>
    </cfRule>
  </conditionalFormatting>
  <conditionalFormatting sqref="AE128 AQ128">
    <cfRule type="expression" dxfId="1873" priority="13133">
      <formula>IF(RIGHT(TEXT(AE128,"0.#"),1)=".",FALSE,TRUE)</formula>
    </cfRule>
    <cfRule type="expression" dxfId="1872" priority="13134">
      <formula>IF(RIGHT(TEXT(AE128,"0.#"),1)=".",TRUE,FALSE)</formula>
    </cfRule>
  </conditionalFormatting>
  <conditionalFormatting sqref="AI128">
    <cfRule type="expression" dxfId="1871" priority="13131">
      <formula>IF(RIGHT(TEXT(AI128,"0.#"),1)=".",FALSE,TRUE)</formula>
    </cfRule>
    <cfRule type="expression" dxfId="1870" priority="13132">
      <formula>IF(RIGHT(TEXT(AI128,"0.#"),1)=".",TRUE,FALSE)</formula>
    </cfRule>
  </conditionalFormatting>
  <conditionalFormatting sqref="AM128">
    <cfRule type="expression" dxfId="1869" priority="13129">
      <formula>IF(RIGHT(TEXT(AM128,"0.#"),1)=".",FALSE,TRUE)</formula>
    </cfRule>
    <cfRule type="expression" dxfId="1868" priority="13130">
      <formula>IF(RIGHT(TEXT(AM128,"0.#"),1)=".",TRUE,FALSE)</formula>
    </cfRule>
  </conditionalFormatting>
  <conditionalFormatting sqref="AQ129">
    <cfRule type="expression" dxfId="1867" priority="13121">
      <formula>IF(RIGHT(TEXT(AQ129,"0.#"),1)=".",FALSE,TRUE)</formula>
    </cfRule>
    <cfRule type="expression" dxfId="1866" priority="13122">
      <formula>IF(RIGHT(TEXT(AQ129,"0.#"),1)=".",TRUE,FALSE)</formula>
    </cfRule>
  </conditionalFormatting>
  <conditionalFormatting sqref="AE75">
    <cfRule type="expression" dxfId="1865" priority="13119">
      <formula>IF(RIGHT(TEXT(AE75,"0.#"),1)=".",FALSE,TRUE)</formula>
    </cfRule>
    <cfRule type="expression" dxfId="1864" priority="13120">
      <formula>IF(RIGHT(TEXT(AE75,"0.#"),1)=".",TRUE,FALSE)</formula>
    </cfRule>
  </conditionalFormatting>
  <conditionalFormatting sqref="AE76">
    <cfRule type="expression" dxfId="1863" priority="13117">
      <formula>IF(RIGHT(TEXT(AE76,"0.#"),1)=".",FALSE,TRUE)</formula>
    </cfRule>
    <cfRule type="expression" dxfId="1862" priority="13118">
      <formula>IF(RIGHT(TEXT(AE76,"0.#"),1)=".",TRUE,FALSE)</formula>
    </cfRule>
  </conditionalFormatting>
  <conditionalFormatting sqref="AE77">
    <cfRule type="expression" dxfId="1861" priority="13115">
      <formula>IF(RIGHT(TEXT(AE77,"0.#"),1)=".",FALSE,TRUE)</formula>
    </cfRule>
    <cfRule type="expression" dxfId="1860" priority="13116">
      <formula>IF(RIGHT(TEXT(AE77,"0.#"),1)=".",TRUE,FALSE)</formula>
    </cfRule>
  </conditionalFormatting>
  <conditionalFormatting sqref="AI77">
    <cfRule type="expression" dxfId="1859" priority="13113">
      <formula>IF(RIGHT(TEXT(AI77,"0.#"),1)=".",FALSE,TRUE)</formula>
    </cfRule>
    <cfRule type="expression" dxfId="1858" priority="13114">
      <formula>IF(RIGHT(TEXT(AI77,"0.#"),1)=".",TRUE,FALSE)</formula>
    </cfRule>
  </conditionalFormatting>
  <conditionalFormatting sqref="AI76">
    <cfRule type="expression" dxfId="1857" priority="13111">
      <formula>IF(RIGHT(TEXT(AI76,"0.#"),1)=".",FALSE,TRUE)</formula>
    </cfRule>
    <cfRule type="expression" dxfId="1856" priority="13112">
      <formula>IF(RIGHT(TEXT(AI76,"0.#"),1)=".",TRUE,FALSE)</formula>
    </cfRule>
  </conditionalFormatting>
  <conditionalFormatting sqref="AI75">
    <cfRule type="expression" dxfId="1855" priority="13109">
      <formula>IF(RIGHT(TEXT(AI75,"0.#"),1)=".",FALSE,TRUE)</formula>
    </cfRule>
    <cfRule type="expression" dxfId="1854" priority="13110">
      <formula>IF(RIGHT(TEXT(AI75,"0.#"),1)=".",TRUE,FALSE)</formula>
    </cfRule>
  </conditionalFormatting>
  <conditionalFormatting sqref="AM75">
    <cfRule type="expression" dxfId="1853" priority="13107">
      <formula>IF(RIGHT(TEXT(AM75,"0.#"),1)=".",FALSE,TRUE)</formula>
    </cfRule>
    <cfRule type="expression" dxfId="1852" priority="13108">
      <formula>IF(RIGHT(TEXT(AM75,"0.#"),1)=".",TRUE,FALSE)</formula>
    </cfRule>
  </conditionalFormatting>
  <conditionalFormatting sqref="AM76">
    <cfRule type="expression" dxfId="1851" priority="13105">
      <formula>IF(RIGHT(TEXT(AM76,"0.#"),1)=".",FALSE,TRUE)</formula>
    </cfRule>
    <cfRule type="expression" dxfId="1850" priority="13106">
      <formula>IF(RIGHT(TEXT(AM76,"0.#"),1)=".",TRUE,FALSE)</formula>
    </cfRule>
  </conditionalFormatting>
  <conditionalFormatting sqref="AM77">
    <cfRule type="expression" dxfId="1849" priority="13103">
      <formula>IF(RIGHT(TEXT(AM77,"0.#"),1)=".",FALSE,TRUE)</formula>
    </cfRule>
    <cfRule type="expression" dxfId="1848" priority="13104">
      <formula>IF(RIGHT(TEXT(AM77,"0.#"),1)=".",TRUE,FALSE)</formula>
    </cfRule>
  </conditionalFormatting>
  <conditionalFormatting sqref="AE134:AE135 AI134:AI135 AQ134:AQ135 AU134:AU135 AM134:AM135">
    <cfRule type="expression" dxfId="1847" priority="13089">
      <formula>IF(RIGHT(TEXT(AE134,"0.#"),1)=".",FALSE,TRUE)</formula>
    </cfRule>
    <cfRule type="expression" dxfId="1846" priority="13090">
      <formula>IF(RIGHT(TEXT(AE134,"0.#"),1)=".",TRUE,FALSE)</formula>
    </cfRule>
  </conditionalFormatting>
  <conditionalFormatting sqref="AE433">
    <cfRule type="expression" dxfId="1845" priority="13059">
      <formula>IF(RIGHT(TEXT(AE433,"0.#"),1)=".",FALSE,TRUE)</formula>
    </cfRule>
    <cfRule type="expression" dxfId="1844" priority="13060">
      <formula>IF(RIGHT(TEXT(AE433,"0.#"),1)=".",TRUE,FALSE)</formula>
    </cfRule>
  </conditionalFormatting>
  <conditionalFormatting sqref="AE434">
    <cfRule type="expression" dxfId="1843" priority="13057">
      <formula>IF(RIGHT(TEXT(AE434,"0.#"),1)=".",FALSE,TRUE)</formula>
    </cfRule>
    <cfRule type="expression" dxfId="1842" priority="13058">
      <formula>IF(RIGHT(TEXT(AE434,"0.#"),1)=".",TRUE,FALSE)</formula>
    </cfRule>
  </conditionalFormatting>
  <conditionalFormatting sqref="AE435">
    <cfRule type="expression" dxfId="1841" priority="13055">
      <formula>IF(RIGHT(TEXT(AE435,"0.#"),1)=".",FALSE,TRUE)</formula>
    </cfRule>
    <cfRule type="expression" dxfId="1840" priority="13056">
      <formula>IF(RIGHT(TEXT(AE435,"0.#"),1)=".",TRUE,FALSE)</formula>
    </cfRule>
  </conditionalFormatting>
  <conditionalFormatting sqref="AU433">
    <cfRule type="expression" dxfId="1839" priority="13035">
      <formula>IF(RIGHT(TEXT(AU433,"0.#"),1)=".",FALSE,TRUE)</formula>
    </cfRule>
    <cfRule type="expression" dxfId="1838" priority="13036">
      <formula>IF(RIGHT(TEXT(AU433,"0.#"),1)=".",TRUE,FALSE)</formula>
    </cfRule>
  </conditionalFormatting>
  <conditionalFormatting sqref="AU434">
    <cfRule type="expression" dxfId="1837" priority="13033">
      <formula>IF(RIGHT(TEXT(AU434,"0.#"),1)=".",FALSE,TRUE)</formula>
    </cfRule>
    <cfRule type="expression" dxfId="1836" priority="13034">
      <formula>IF(RIGHT(TEXT(AU434,"0.#"),1)=".",TRUE,FALSE)</formula>
    </cfRule>
  </conditionalFormatting>
  <conditionalFormatting sqref="AU435">
    <cfRule type="expression" dxfId="1835" priority="13031">
      <formula>IF(RIGHT(TEXT(AU435,"0.#"),1)=".",FALSE,TRUE)</formula>
    </cfRule>
    <cfRule type="expression" dxfId="1834" priority="13032">
      <formula>IF(RIGHT(TEXT(AU435,"0.#"),1)=".",TRUE,FALSE)</formula>
    </cfRule>
  </conditionalFormatting>
  <conditionalFormatting sqref="AI435 AM435">
    <cfRule type="expression" dxfId="1833" priority="12965">
      <formula>IF(RIGHT(TEXT(AI435,"0.#"),1)=".",FALSE,TRUE)</formula>
    </cfRule>
    <cfRule type="expression" dxfId="1832" priority="12966">
      <formula>IF(RIGHT(TEXT(AI435,"0.#"),1)=".",TRUE,FALSE)</formula>
    </cfRule>
  </conditionalFormatting>
  <conditionalFormatting sqref="AI433 AM433">
    <cfRule type="expression" dxfId="1831" priority="12969">
      <formula>IF(RIGHT(TEXT(AI433,"0.#"),1)=".",FALSE,TRUE)</formula>
    </cfRule>
    <cfRule type="expression" dxfId="1830" priority="12970">
      <formula>IF(RIGHT(TEXT(AI433,"0.#"),1)=".",TRUE,FALSE)</formula>
    </cfRule>
  </conditionalFormatting>
  <conditionalFormatting sqref="AI434 AM434">
    <cfRule type="expression" dxfId="1829" priority="12967">
      <formula>IF(RIGHT(TEXT(AI434,"0.#"),1)=".",FALSE,TRUE)</formula>
    </cfRule>
    <cfRule type="expression" dxfId="1828" priority="12968">
      <formula>IF(RIGHT(TEXT(AI434,"0.#"),1)=".",TRUE,FALSE)</formula>
    </cfRule>
  </conditionalFormatting>
  <conditionalFormatting sqref="AQ434">
    <cfRule type="expression" dxfId="1827" priority="12951">
      <formula>IF(RIGHT(TEXT(AQ434,"0.#"),1)=".",FALSE,TRUE)</formula>
    </cfRule>
    <cfRule type="expression" dxfId="1826" priority="12952">
      <formula>IF(RIGHT(TEXT(AQ434,"0.#"),1)=".",TRUE,FALSE)</formula>
    </cfRule>
  </conditionalFormatting>
  <conditionalFormatting sqref="AQ435">
    <cfRule type="expression" dxfId="1825" priority="12937">
      <formula>IF(RIGHT(TEXT(AQ435,"0.#"),1)=".",FALSE,TRUE)</formula>
    </cfRule>
    <cfRule type="expression" dxfId="1824" priority="12938">
      <formula>IF(RIGHT(TEXT(AQ435,"0.#"),1)=".",TRUE,FALSE)</formula>
    </cfRule>
  </conditionalFormatting>
  <conditionalFormatting sqref="AQ433">
    <cfRule type="expression" dxfId="1823" priority="12935">
      <formula>IF(RIGHT(TEXT(AQ433,"0.#"),1)=".",FALSE,TRUE)</formula>
    </cfRule>
    <cfRule type="expression" dxfId="1822" priority="12936">
      <formula>IF(RIGHT(TEXT(AQ433,"0.#"),1)=".",TRUE,FALSE)</formula>
    </cfRule>
  </conditionalFormatting>
  <conditionalFormatting sqref="AL855:AO874">
    <cfRule type="expression" dxfId="1821" priority="6659">
      <formula>IF(AND(AL855&gt;=0, RIGHT(TEXT(AL855,"0.#"),1)&lt;&gt;"."),TRUE,FALSE)</formula>
    </cfRule>
    <cfRule type="expression" dxfId="1820" priority="6660">
      <formula>IF(AND(AL855&gt;=0, RIGHT(TEXT(AL855,"0.#"),1)="."),TRUE,FALSE)</formula>
    </cfRule>
    <cfRule type="expression" dxfId="1819" priority="6661">
      <formula>IF(AND(AL855&lt;0, RIGHT(TEXT(AL855,"0.#"),1)&lt;&gt;"."),TRUE,FALSE)</formula>
    </cfRule>
    <cfRule type="expression" dxfId="1818" priority="6662">
      <formula>IF(AND(AL855&lt;0, RIGHT(TEXT(AL855,"0.#"),1)="."),TRUE,FALSE)</formula>
    </cfRule>
  </conditionalFormatting>
  <conditionalFormatting sqref="AQ53:AQ55">
    <cfRule type="expression" dxfId="1817" priority="4681">
      <formula>IF(RIGHT(TEXT(AQ53,"0.#"),1)=".",FALSE,TRUE)</formula>
    </cfRule>
    <cfRule type="expression" dxfId="1816" priority="4682">
      <formula>IF(RIGHT(TEXT(AQ53,"0.#"),1)=".",TRUE,FALSE)</formula>
    </cfRule>
  </conditionalFormatting>
  <conditionalFormatting sqref="AU53:AU55">
    <cfRule type="expression" dxfId="1815" priority="4679">
      <formula>IF(RIGHT(TEXT(AU53,"0.#"),1)=".",FALSE,TRUE)</formula>
    </cfRule>
    <cfRule type="expression" dxfId="1814" priority="4680">
      <formula>IF(RIGHT(TEXT(AU53,"0.#"),1)=".",TRUE,FALSE)</formula>
    </cfRule>
  </conditionalFormatting>
  <conditionalFormatting sqref="AQ60:AQ62">
    <cfRule type="expression" dxfId="1813" priority="4677">
      <formula>IF(RIGHT(TEXT(AQ60,"0.#"),1)=".",FALSE,TRUE)</formula>
    </cfRule>
    <cfRule type="expression" dxfId="1812" priority="4678">
      <formula>IF(RIGHT(TEXT(AQ60,"0.#"),1)=".",TRUE,FALSE)</formula>
    </cfRule>
  </conditionalFormatting>
  <conditionalFormatting sqref="AU60:AU62">
    <cfRule type="expression" dxfId="1811" priority="4675">
      <formula>IF(RIGHT(TEXT(AU60,"0.#"),1)=".",FALSE,TRUE)</formula>
    </cfRule>
    <cfRule type="expression" dxfId="1810" priority="4676">
      <formula>IF(RIGHT(TEXT(AU60,"0.#"),1)=".",TRUE,FALSE)</formula>
    </cfRule>
  </conditionalFormatting>
  <conditionalFormatting sqref="AQ75:AQ77">
    <cfRule type="expression" dxfId="1809" priority="4673">
      <formula>IF(RIGHT(TEXT(AQ75,"0.#"),1)=".",FALSE,TRUE)</formula>
    </cfRule>
    <cfRule type="expression" dxfId="1808" priority="4674">
      <formula>IF(RIGHT(TEXT(AQ75,"0.#"),1)=".",TRUE,FALSE)</formula>
    </cfRule>
  </conditionalFormatting>
  <conditionalFormatting sqref="AU75:AU77">
    <cfRule type="expression" dxfId="1807" priority="4671">
      <formula>IF(RIGHT(TEXT(AU75,"0.#"),1)=".",FALSE,TRUE)</formula>
    </cfRule>
    <cfRule type="expression" dxfId="1806" priority="4672">
      <formula>IF(RIGHT(TEXT(AU75,"0.#"),1)=".",TRUE,FALSE)</formula>
    </cfRule>
  </conditionalFormatting>
  <conditionalFormatting sqref="AQ87:AQ89">
    <cfRule type="expression" dxfId="1805" priority="4669">
      <formula>IF(RIGHT(TEXT(AQ87,"0.#"),1)=".",FALSE,TRUE)</formula>
    </cfRule>
    <cfRule type="expression" dxfId="1804" priority="4670">
      <formula>IF(RIGHT(TEXT(AQ87,"0.#"),1)=".",TRUE,FALSE)</formula>
    </cfRule>
  </conditionalFormatting>
  <conditionalFormatting sqref="AU87:AU89">
    <cfRule type="expression" dxfId="1803" priority="4667">
      <formula>IF(RIGHT(TEXT(AU87,"0.#"),1)=".",FALSE,TRUE)</formula>
    </cfRule>
    <cfRule type="expression" dxfId="1802" priority="4668">
      <formula>IF(RIGHT(TEXT(AU87,"0.#"),1)=".",TRUE,FALSE)</formula>
    </cfRule>
  </conditionalFormatting>
  <conditionalFormatting sqref="AQ92:AQ94">
    <cfRule type="expression" dxfId="1801" priority="4665">
      <formula>IF(RIGHT(TEXT(AQ92,"0.#"),1)=".",FALSE,TRUE)</formula>
    </cfRule>
    <cfRule type="expression" dxfId="1800" priority="4666">
      <formula>IF(RIGHT(TEXT(AQ92,"0.#"),1)=".",TRUE,FALSE)</formula>
    </cfRule>
  </conditionalFormatting>
  <conditionalFormatting sqref="AU92:AU94">
    <cfRule type="expression" dxfId="1799" priority="4663">
      <formula>IF(RIGHT(TEXT(AU92,"0.#"),1)=".",FALSE,TRUE)</formula>
    </cfRule>
    <cfRule type="expression" dxfId="1798" priority="4664">
      <formula>IF(RIGHT(TEXT(AU92,"0.#"),1)=".",TRUE,FALSE)</formula>
    </cfRule>
  </conditionalFormatting>
  <conditionalFormatting sqref="AQ97:AQ99">
    <cfRule type="expression" dxfId="1797" priority="4661">
      <formula>IF(RIGHT(TEXT(AQ97,"0.#"),1)=".",FALSE,TRUE)</formula>
    </cfRule>
    <cfRule type="expression" dxfId="1796" priority="4662">
      <formula>IF(RIGHT(TEXT(AQ97,"0.#"),1)=".",TRUE,FALSE)</formula>
    </cfRule>
  </conditionalFormatting>
  <conditionalFormatting sqref="AU97:AU99">
    <cfRule type="expression" dxfId="1795" priority="4659">
      <formula>IF(RIGHT(TEXT(AU97,"0.#"),1)=".",FALSE,TRUE)</formula>
    </cfRule>
    <cfRule type="expression" dxfId="1794" priority="4660">
      <formula>IF(RIGHT(TEXT(AU97,"0.#"),1)=".",TRUE,FALSE)</formula>
    </cfRule>
  </conditionalFormatting>
  <conditionalFormatting sqref="AE458">
    <cfRule type="expression" dxfId="1793" priority="4353">
      <formula>IF(RIGHT(TEXT(AE458,"0.#"),1)=".",FALSE,TRUE)</formula>
    </cfRule>
    <cfRule type="expression" dxfId="1792" priority="4354">
      <formula>IF(RIGHT(TEXT(AE458,"0.#"),1)=".",TRUE,FALSE)</formula>
    </cfRule>
  </conditionalFormatting>
  <conditionalFormatting sqref="AE459">
    <cfRule type="expression" dxfId="1791" priority="4351">
      <formula>IF(RIGHT(TEXT(AE459,"0.#"),1)=".",FALSE,TRUE)</formula>
    </cfRule>
    <cfRule type="expression" dxfId="1790" priority="4352">
      <formula>IF(RIGHT(TEXT(AE459,"0.#"),1)=".",TRUE,FALSE)</formula>
    </cfRule>
  </conditionalFormatting>
  <conditionalFormatting sqref="AE460">
    <cfRule type="expression" dxfId="1789" priority="4349">
      <formula>IF(RIGHT(TEXT(AE460,"0.#"),1)=".",FALSE,TRUE)</formula>
    </cfRule>
    <cfRule type="expression" dxfId="1788" priority="4350">
      <formula>IF(RIGHT(TEXT(AE460,"0.#"),1)=".",TRUE,FALSE)</formula>
    </cfRule>
  </conditionalFormatting>
  <conditionalFormatting sqref="AU458">
    <cfRule type="expression" dxfId="1787" priority="4341">
      <formula>IF(RIGHT(TEXT(AU458,"0.#"),1)=".",FALSE,TRUE)</formula>
    </cfRule>
    <cfRule type="expression" dxfId="1786" priority="4342">
      <formula>IF(RIGHT(TEXT(AU458,"0.#"),1)=".",TRUE,FALSE)</formula>
    </cfRule>
  </conditionalFormatting>
  <conditionalFormatting sqref="AU459">
    <cfRule type="expression" dxfId="1785" priority="4339">
      <formula>IF(RIGHT(TEXT(AU459,"0.#"),1)=".",FALSE,TRUE)</formula>
    </cfRule>
    <cfRule type="expression" dxfId="1784" priority="4340">
      <formula>IF(RIGHT(TEXT(AU459,"0.#"),1)=".",TRUE,FALSE)</formula>
    </cfRule>
  </conditionalFormatting>
  <conditionalFormatting sqref="AU460">
    <cfRule type="expression" dxfId="1783" priority="4337">
      <formula>IF(RIGHT(TEXT(AU460,"0.#"),1)=".",FALSE,TRUE)</formula>
    </cfRule>
    <cfRule type="expression" dxfId="1782" priority="4338">
      <formula>IF(RIGHT(TEXT(AU460,"0.#"),1)=".",TRUE,FALSE)</formula>
    </cfRule>
  </conditionalFormatting>
  <conditionalFormatting sqref="AI460 AM460">
    <cfRule type="expression" dxfId="1781" priority="4331">
      <formula>IF(RIGHT(TEXT(AI460,"0.#"),1)=".",FALSE,TRUE)</formula>
    </cfRule>
    <cfRule type="expression" dxfId="1780" priority="4332">
      <formula>IF(RIGHT(TEXT(AI460,"0.#"),1)=".",TRUE,FALSE)</formula>
    </cfRule>
  </conditionalFormatting>
  <conditionalFormatting sqref="AI458 AM458">
    <cfRule type="expression" dxfId="1779" priority="4335">
      <formula>IF(RIGHT(TEXT(AI458,"0.#"),1)=".",FALSE,TRUE)</formula>
    </cfRule>
    <cfRule type="expression" dxfId="1778" priority="4336">
      <formula>IF(RIGHT(TEXT(AI458,"0.#"),1)=".",TRUE,FALSE)</formula>
    </cfRule>
  </conditionalFormatting>
  <conditionalFormatting sqref="AI459 AM459">
    <cfRule type="expression" dxfId="1777" priority="4333">
      <formula>IF(RIGHT(TEXT(AI459,"0.#"),1)=".",FALSE,TRUE)</formula>
    </cfRule>
    <cfRule type="expression" dxfId="1776" priority="4334">
      <formula>IF(RIGHT(TEXT(AI459,"0.#"),1)=".",TRUE,FALSE)</formula>
    </cfRule>
  </conditionalFormatting>
  <conditionalFormatting sqref="AQ459">
    <cfRule type="expression" dxfId="1775" priority="4329">
      <formula>IF(RIGHT(TEXT(AQ459,"0.#"),1)=".",FALSE,TRUE)</formula>
    </cfRule>
    <cfRule type="expression" dxfId="1774" priority="4330">
      <formula>IF(RIGHT(TEXT(AQ459,"0.#"),1)=".",TRUE,FALSE)</formula>
    </cfRule>
  </conditionalFormatting>
  <conditionalFormatting sqref="AQ460">
    <cfRule type="expression" dxfId="1773" priority="4327">
      <formula>IF(RIGHT(TEXT(AQ460,"0.#"),1)=".",FALSE,TRUE)</formula>
    </cfRule>
    <cfRule type="expression" dxfId="1772" priority="4328">
      <formula>IF(RIGHT(TEXT(AQ460,"0.#"),1)=".",TRUE,FALSE)</formula>
    </cfRule>
  </conditionalFormatting>
  <conditionalFormatting sqref="AQ458">
    <cfRule type="expression" dxfId="1771" priority="4325">
      <formula>IF(RIGHT(TEXT(AQ458,"0.#"),1)=".",FALSE,TRUE)</formula>
    </cfRule>
    <cfRule type="expression" dxfId="1770" priority="4326">
      <formula>IF(RIGHT(TEXT(AQ458,"0.#"),1)=".",TRUE,FALSE)</formula>
    </cfRule>
  </conditionalFormatting>
  <conditionalFormatting sqref="AE120 AM120">
    <cfRule type="expression" dxfId="1769" priority="3003">
      <formula>IF(RIGHT(TEXT(AE120,"0.#"),1)=".",FALSE,TRUE)</formula>
    </cfRule>
    <cfRule type="expression" dxfId="1768" priority="3004">
      <formula>IF(RIGHT(TEXT(AE120,"0.#"),1)=".",TRUE,FALSE)</formula>
    </cfRule>
  </conditionalFormatting>
  <conditionalFormatting sqref="AI126">
    <cfRule type="expression" dxfId="1767" priority="2993">
      <formula>IF(RIGHT(TEXT(AI126,"0.#"),1)=".",FALSE,TRUE)</formula>
    </cfRule>
    <cfRule type="expression" dxfId="1766" priority="2994">
      <formula>IF(RIGHT(TEXT(AI126,"0.#"),1)=".",TRUE,FALSE)</formula>
    </cfRule>
  </conditionalFormatting>
  <conditionalFormatting sqref="AI120">
    <cfRule type="expression" dxfId="1765" priority="3001">
      <formula>IF(RIGHT(TEXT(AI120,"0.#"),1)=".",FALSE,TRUE)</formula>
    </cfRule>
    <cfRule type="expression" dxfId="1764" priority="3002">
      <formula>IF(RIGHT(TEXT(AI120,"0.#"),1)=".",TRUE,FALSE)</formula>
    </cfRule>
  </conditionalFormatting>
  <conditionalFormatting sqref="AE123 AM123">
    <cfRule type="expression" dxfId="1763" priority="2999">
      <formula>IF(RIGHT(TEXT(AE123,"0.#"),1)=".",FALSE,TRUE)</formula>
    </cfRule>
    <cfRule type="expression" dxfId="1762" priority="3000">
      <formula>IF(RIGHT(TEXT(AE123,"0.#"),1)=".",TRUE,FALSE)</formula>
    </cfRule>
  </conditionalFormatting>
  <conditionalFormatting sqref="AI123">
    <cfRule type="expression" dxfId="1761" priority="2997">
      <formula>IF(RIGHT(TEXT(AI123,"0.#"),1)=".",FALSE,TRUE)</formula>
    </cfRule>
    <cfRule type="expression" dxfId="1760" priority="2998">
      <formula>IF(RIGHT(TEXT(AI123,"0.#"),1)=".",TRUE,FALSE)</formula>
    </cfRule>
  </conditionalFormatting>
  <conditionalFormatting sqref="AE126 AM126">
    <cfRule type="expression" dxfId="1759" priority="2995">
      <formula>IF(RIGHT(TEXT(AE126,"0.#"),1)=".",FALSE,TRUE)</formula>
    </cfRule>
    <cfRule type="expression" dxfId="1758" priority="2996">
      <formula>IF(RIGHT(TEXT(AE126,"0.#"),1)=".",TRUE,FALSE)</formula>
    </cfRule>
  </conditionalFormatting>
  <conditionalFormatting sqref="AE129 AM129">
    <cfRule type="expression" dxfId="1757" priority="2991">
      <formula>IF(RIGHT(TEXT(AE129,"0.#"),1)=".",FALSE,TRUE)</formula>
    </cfRule>
    <cfRule type="expression" dxfId="1756" priority="2992">
      <formula>IF(RIGHT(TEXT(AE129,"0.#"),1)=".",TRUE,FALSE)</formula>
    </cfRule>
  </conditionalFormatting>
  <conditionalFormatting sqref="AI129">
    <cfRule type="expression" dxfId="1755" priority="2989">
      <formula>IF(RIGHT(TEXT(AI129,"0.#"),1)=".",FALSE,TRUE)</formula>
    </cfRule>
    <cfRule type="expression" dxfId="1754" priority="2990">
      <formula>IF(RIGHT(TEXT(AI129,"0.#"),1)=".",TRUE,FALSE)</formula>
    </cfRule>
  </conditionalFormatting>
  <conditionalFormatting sqref="Y847:Y874">
    <cfRule type="expression" dxfId="1753" priority="2987">
      <formula>IF(RIGHT(TEXT(Y847,"0.#"),1)=".",FALSE,TRUE)</formula>
    </cfRule>
    <cfRule type="expression" dxfId="1752" priority="2988">
      <formula>IF(RIGHT(TEXT(Y847,"0.#"),1)=".",TRUE,FALSE)</formula>
    </cfRule>
  </conditionalFormatting>
  <conditionalFormatting sqref="AU518">
    <cfRule type="expression" dxfId="1751" priority="1497">
      <formula>IF(RIGHT(TEXT(AU518,"0.#"),1)=".",FALSE,TRUE)</formula>
    </cfRule>
    <cfRule type="expression" dxfId="1750" priority="1498">
      <formula>IF(RIGHT(TEXT(AU518,"0.#"),1)=".",TRUE,FALSE)</formula>
    </cfRule>
  </conditionalFormatting>
  <conditionalFormatting sqref="AQ551">
    <cfRule type="expression" dxfId="1749" priority="1273">
      <formula>IF(RIGHT(TEXT(AQ551,"0.#"),1)=".",FALSE,TRUE)</formula>
    </cfRule>
    <cfRule type="expression" dxfId="1748" priority="1274">
      <formula>IF(RIGHT(TEXT(AQ551,"0.#"),1)=".",TRUE,FALSE)</formula>
    </cfRule>
  </conditionalFormatting>
  <conditionalFormatting sqref="AE556">
    <cfRule type="expression" dxfId="1747" priority="1271">
      <formula>IF(RIGHT(TEXT(AE556,"0.#"),1)=".",FALSE,TRUE)</formula>
    </cfRule>
    <cfRule type="expression" dxfId="1746" priority="1272">
      <formula>IF(RIGHT(TEXT(AE556,"0.#"),1)=".",TRUE,FALSE)</formula>
    </cfRule>
  </conditionalFormatting>
  <conditionalFormatting sqref="AE557">
    <cfRule type="expression" dxfId="1745" priority="1269">
      <formula>IF(RIGHT(TEXT(AE557,"0.#"),1)=".",FALSE,TRUE)</formula>
    </cfRule>
    <cfRule type="expression" dxfId="1744" priority="1270">
      <formula>IF(RIGHT(TEXT(AE557,"0.#"),1)=".",TRUE,FALSE)</formula>
    </cfRule>
  </conditionalFormatting>
  <conditionalFormatting sqref="AE558">
    <cfRule type="expression" dxfId="1743" priority="1267">
      <formula>IF(RIGHT(TEXT(AE558,"0.#"),1)=".",FALSE,TRUE)</formula>
    </cfRule>
    <cfRule type="expression" dxfId="1742" priority="1268">
      <formula>IF(RIGHT(TEXT(AE558,"0.#"),1)=".",TRUE,FALSE)</formula>
    </cfRule>
  </conditionalFormatting>
  <conditionalFormatting sqref="AU556">
    <cfRule type="expression" dxfId="1741" priority="1259">
      <formula>IF(RIGHT(TEXT(AU556,"0.#"),1)=".",FALSE,TRUE)</formula>
    </cfRule>
    <cfRule type="expression" dxfId="1740" priority="1260">
      <formula>IF(RIGHT(TEXT(AU556,"0.#"),1)=".",TRUE,FALSE)</formula>
    </cfRule>
  </conditionalFormatting>
  <conditionalFormatting sqref="AU557">
    <cfRule type="expression" dxfId="1739" priority="1257">
      <formula>IF(RIGHT(TEXT(AU557,"0.#"),1)=".",FALSE,TRUE)</formula>
    </cfRule>
    <cfRule type="expression" dxfId="1738" priority="1258">
      <formula>IF(RIGHT(TEXT(AU557,"0.#"),1)=".",TRUE,FALSE)</formula>
    </cfRule>
  </conditionalFormatting>
  <conditionalFormatting sqref="AU558">
    <cfRule type="expression" dxfId="1737" priority="1255">
      <formula>IF(RIGHT(TEXT(AU558,"0.#"),1)=".",FALSE,TRUE)</formula>
    </cfRule>
    <cfRule type="expression" dxfId="1736" priority="1256">
      <formula>IF(RIGHT(TEXT(AU558,"0.#"),1)=".",TRUE,FALSE)</formula>
    </cfRule>
  </conditionalFormatting>
  <conditionalFormatting sqref="AQ557">
    <cfRule type="expression" dxfId="1735" priority="1247">
      <formula>IF(RIGHT(TEXT(AQ557,"0.#"),1)=".",FALSE,TRUE)</formula>
    </cfRule>
    <cfRule type="expression" dxfId="1734" priority="1248">
      <formula>IF(RIGHT(TEXT(AQ557,"0.#"),1)=".",TRUE,FALSE)</formula>
    </cfRule>
  </conditionalFormatting>
  <conditionalFormatting sqref="AQ558">
    <cfRule type="expression" dxfId="1733" priority="1245">
      <formula>IF(RIGHT(TEXT(AQ558,"0.#"),1)=".",FALSE,TRUE)</formula>
    </cfRule>
    <cfRule type="expression" dxfId="1732" priority="1246">
      <formula>IF(RIGHT(TEXT(AQ558,"0.#"),1)=".",TRUE,FALSE)</formula>
    </cfRule>
  </conditionalFormatting>
  <conditionalFormatting sqref="AQ556">
    <cfRule type="expression" dxfId="1731" priority="1243">
      <formula>IF(RIGHT(TEXT(AQ556,"0.#"),1)=".",FALSE,TRUE)</formula>
    </cfRule>
    <cfRule type="expression" dxfId="1730" priority="1244">
      <formula>IF(RIGHT(TEXT(AQ556,"0.#"),1)=".",TRUE,FALSE)</formula>
    </cfRule>
  </conditionalFormatting>
  <conditionalFormatting sqref="AE561">
    <cfRule type="expression" dxfId="1729" priority="1241">
      <formula>IF(RIGHT(TEXT(AE561,"0.#"),1)=".",FALSE,TRUE)</formula>
    </cfRule>
    <cfRule type="expression" dxfId="1728" priority="1242">
      <formula>IF(RIGHT(TEXT(AE561,"0.#"),1)=".",TRUE,FALSE)</formula>
    </cfRule>
  </conditionalFormatting>
  <conditionalFormatting sqref="AE562">
    <cfRule type="expression" dxfId="1727" priority="1239">
      <formula>IF(RIGHT(TEXT(AE562,"0.#"),1)=".",FALSE,TRUE)</formula>
    </cfRule>
    <cfRule type="expression" dxfId="1726" priority="1240">
      <formula>IF(RIGHT(TEXT(AE562,"0.#"),1)=".",TRUE,FALSE)</formula>
    </cfRule>
  </conditionalFormatting>
  <conditionalFormatting sqref="AE563">
    <cfRule type="expression" dxfId="1725" priority="1237">
      <formula>IF(RIGHT(TEXT(AE563,"0.#"),1)=".",FALSE,TRUE)</formula>
    </cfRule>
    <cfRule type="expression" dxfId="1724" priority="1238">
      <formula>IF(RIGHT(TEXT(AE563,"0.#"),1)=".",TRUE,FALSE)</formula>
    </cfRule>
  </conditionalFormatting>
  <conditionalFormatting sqref="AL1111:AO1139">
    <cfRule type="expression" dxfId="1723" priority="2893">
      <formula>IF(AND(AL1111&gt;=0, RIGHT(TEXT(AL1111,"0.#"),1)&lt;&gt;"."),TRUE,FALSE)</formula>
    </cfRule>
    <cfRule type="expression" dxfId="1722" priority="2894">
      <formula>IF(AND(AL1111&gt;=0, RIGHT(TEXT(AL1111,"0.#"),1)="."),TRUE,FALSE)</formula>
    </cfRule>
    <cfRule type="expression" dxfId="1721" priority="2895">
      <formula>IF(AND(AL1111&lt;0, RIGHT(TEXT(AL1111,"0.#"),1)&lt;&gt;"."),TRUE,FALSE)</formula>
    </cfRule>
    <cfRule type="expression" dxfId="1720" priority="2896">
      <formula>IF(AND(AL1111&lt;0, RIGHT(TEXT(AL1111,"0.#"),1)="."),TRUE,FALSE)</formula>
    </cfRule>
  </conditionalFormatting>
  <conditionalFormatting sqref="Y1111:Y1139">
    <cfRule type="expression" dxfId="1719" priority="2891">
      <formula>IF(RIGHT(TEXT(Y1111,"0.#"),1)=".",FALSE,TRUE)</formula>
    </cfRule>
    <cfRule type="expression" dxfId="1718" priority="2892">
      <formula>IF(RIGHT(TEXT(Y1111,"0.#"),1)=".",TRUE,FALSE)</formula>
    </cfRule>
  </conditionalFormatting>
  <conditionalFormatting sqref="AQ553">
    <cfRule type="expression" dxfId="1717" priority="1275">
      <formula>IF(RIGHT(TEXT(AQ553,"0.#"),1)=".",FALSE,TRUE)</formula>
    </cfRule>
    <cfRule type="expression" dxfId="1716" priority="1276">
      <formula>IF(RIGHT(TEXT(AQ553,"0.#"),1)=".",TRUE,FALSE)</formula>
    </cfRule>
  </conditionalFormatting>
  <conditionalFormatting sqref="AU552">
    <cfRule type="expression" dxfId="1715" priority="1287">
      <formula>IF(RIGHT(TEXT(AU552,"0.#"),1)=".",FALSE,TRUE)</formula>
    </cfRule>
    <cfRule type="expression" dxfId="1714" priority="1288">
      <formula>IF(RIGHT(TEXT(AU552,"0.#"),1)=".",TRUE,FALSE)</formula>
    </cfRule>
  </conditionalFormatting>
  <conditionalFormatting sqref="AE552">
    <cfRule type="expression" dxfId="1713" priority="1299">
      <formula>IF(RIGHT(TEXT(AE552,"0.#"),1)=".",FALSE,TRUE)</formula>
    </cfRule>
    <cfRule type="expression" dxfId="1712" priority="1300">
      <formula>IF(RIGHT(TEXT(AE552,"0.#"),1)=".",TRUE,FALSE)</formula>
    </cfRule>
  </conditionalFormatting>
  <conditionalFormatting sqref="AQ548">
    <cfRule type="expression" dxfId="1711" priority="1305">
      <formula>IF(RIGHT(TEXT(AQ548,"0.#"),1)=".",FALSE,TRUE)</formula>
    </cfRule>
    <cfRule type="expression" dxfId="1710" priority="1306">
      <formula>IF(RIGHT(TEXT(AQ548,"0.#"),1)=".",TRUE,FALSE)</formula>
    </cfRule>
  </conditionalFormatting>
  <conditionalFormatting sqref="Y846">
    <cfRule type="expression" dxfId="1709" priority="2843">
      <formula>IF(RIGHT(TEXT(Y846,"0.#"),1)=".",FALSE,TRUE)</formula>
    </cfRule>
    <cfRule type="expression" dxfId="1708" priority="2844">
      <formula>IF(RIGHT(TEXT(Y846,"0.#"),1)=".",TRUE,FALSE)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80:Y907">
    <cfRule type="expression" dxfId="1391" priority="2103">
      <formula>IF(RIGHT(TEXT(Y880,"0.#"),1)=".",FALSE,TRUE)</formula>
    </cfRule>
    <cfRule type="expression" dxfId="1390" priority="2104">
      <formula>IF(RIGHT(TEXT(Y880,"0.#"),1)=".",TRUE,FALSE)</formula>
    </cfRule>
  </conditionalFormatting>
  <conditionalFormatting sqref="Y879">
    <cfRule type="expression" dxfId="1389" priority="2097">
      <formula>IF(RIGHT(TEXT(Y879,"0.#"),1)=".",FALSE,TRUE)</formula>
    </cfRule>
    <cfRule type="expression" dxfId="1388" priority="2098">
      <formula>IF(RIGHT(TEXT(Y879,"0.#"),1)=".",TRUE,FALSE)</formula>
    </cfRule>
  </conditionalFormatting>
  <conditionalFormatting sqref="Y913:Y940">
    <cfRule type="expression" dxfId="1387" priority="2091">
      <formula>IF(RIGHT(TEXT(Y913,"0.#"),1)=".",FALSE,TRUE)</formula>
    </cfRule>
    <cfRule type="expression" dxfId="1386" priority="2092">
      <formula>IF(RIGHT(TEXT(Y913,"0.#"),1)=".",TRUE,FALSE)</formula>
    </cfRule>
  </conditionalFormatting>
  <conditionalFormatting sqref="Y911:Y912">
    <cfRule type="expression" dxfId="1385" priority="2085">
      <formula>IF(RIGHT(TEXT(Y911,"0.#"),1)=".",FALSE,TRUE)</formula>
    </cfRule>
    <cfRule type="expression" dxfId="1384" priority="2086">
      <formula>IF(RIGHT(TEXT(Y911,"0.#"),1)=".",TRUE,FALSE)</formula>
    </cfRule>
  </conditionalFormatting>
  <conditionalFormatting sqref="Y946:Y973">
    <cfRule type="expression" dxfId="1383" priority="2079">
      <formula>IF(RIGHT(TEXT(Y946,"0.#"),1)=".",FALSE,TRUE)</formula>
    </cfRule>
    <cfRule type="expression" dxfId="1382" priority="2080">
      <formula>IF(RIGHT(TEXT(Y946,"0.#"),1)=".",TRUE,FALSE)</formula>
    </cfRule>
  </conditionalFormatting>
  <conditionalFormatting sqref="Y944:Y945">
    <cfRule type="expression" dxfId="1381" priority="2073">
      <formula>IF(RIGHT(TEXT(Y944,"0.#"),1)=".",FALSE,TRUE)</formula>
    </cfRule>
    <cfRule type="expression" dxfId="1380" priority="2074">
      <formula>IF(RIGHT(TEXT(Y944,"0.#"),1)=".",TRUE,FALSE)</formula>
    </cfRule>
  </conditionalFormatting>
  <conditionalFormatting sqref="Y979:Y1006">
    <cfRule type="expression" dxfId="1379" priority="2067">
      <formula>IF(RIGHT(TEXT(Y979,"0.#"),1)=".",FALSE,TRUE)</formula>
    </cfRule>
    <cfRule type="expression" dxfId="1378" priority="2068">
      <formula>IF(RIGHT(TEXT(Y979,"0.#"),1)=".",TRUE,FALSE)</formula>
    </cfRule>
  </conditionalFormatting>
  <conditionalFormatting sqref="Y977:Y978">
    <cfRule type="expression" dxfId="1377" priority="2061">
      <formula>IF(RIGHT(TEXT(Y977,"0.#"),1)=".",FALSE,TRUE)</formula>
    </cfRule>
    <cfRule type="expression" dxfId="1376" priority="2062">
      <formula>IF(RIGHT(TEXT(Y977,"0.#"),1)=".",TRUE,FALSE)</formula>
    </cfRule>
  </conditionalFormatting>
  <conditionalFormatting sqref="Y1012:Y1039">
    <cfRule type="expression" dxfId="1375" priority="2055">
      <formula>IF(RIGHT(TEXT(Y1012,"0.#"),1)=".",FALSE,TRUE)</formula>
    </cfRule>
    <cfRule type="expression" dxfId="1374" priority="2056">
      <formula>IF(RIGHT(TEXT(Y1012,"0.#"),1)=".",TRUE,FALSE)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80:AO907">
    <cfRule type="expression" dxfId="1293" priority="2105">
      <formula>IF(AND(AL880&gt;=0, RIGHT(TEXT(AL880,"0.#"),1)&lt;&gt;"."),TRUE,FALSE)</formula>
    </cfRule>
    <cfRule type="expression" dxfId="1292" priority="2106">
      <formula>IF(AND(AL880&gt;=0, RIGHT(TEXT(AL880,"0.#"),1)="."),TRUE,FALSE)</formula>
    </cfRule>
    <cfRule type="expression" dxfId="1291" priority="2107">
      <formula>IF(AND(AL880&lt;0, RIGHT(TEXT(AL880,"0.#"),1)&lt;&gt;"."),TRUE,FALSE)</formula>
    </cfRule>
    <cfRule type="expression" dxfId="1290" priority="2108">
      <formula>IF(AND(AL880&lt;0, RIGHT(TEXT(AL880,"0.#"),1)="."),TRUE,FALSE)</formula>
    </cfRule>
  </conditionalFormatting>
  <conditionalFormatting sqref="AL879:AO879">
    <cfRule type="expression" dxfId="1289" priority="2099">
      <formula>IF(AND(AL879&gt;=0, RIGHT(TEXT(AL879,"0.#"),1)&lt;&gt;"."),TRUE,FALSE)</formula>
    </cfRule>
    <cfRule type="expression" dxfId="1288" priority="2100">
      <formula>IF(AND(AL879&gt;=0, RIGHT(TEXT(AL879,"0.#"),1)="."),TRUE,FALSE)</formula>
    </cfRule>
    <cfRule type="expression" dxfId="1287" priority="2101">
      <formula>IF(AND(AL879&lt;0, RIGHT(TEXT(AL879,"0.#"),1)&lt;&gt;"."),TRUE,FALSE)</formula>
    </cfRule>
    <cfRule type="expression" dxfId="1286" priority="2102">
      <formula>IF(AND(AL879&lt;0, RIGHT(TEXT(AL879,"0.#"),1)="."),TRUE,FALSE)</formula>
    </cfRule>
  </conditionalFormatting>
  <conditionalFormatting sqref="AL913:AO940">
    <cfRule type="expression" dxfId="1285" priority="2093">
      <formula>IF(AND(AL913&gt;=0, RIGHT(TEXT(AL913,"0.#"),1)&lt;&gt;"."),TRUE,FALSE)</formula>
    </cfRule>
    <cfRule type="expression" dxfId="1284" priority="2094">
      <formula>IF(AND(AL913&gt;=0, RIGHT(TEXT(AL913,"0.#"),1)="."),TRUE,FALSE)</formula>
    </cfRule>
    <cfRule type="expression" dxfId="1283" priority="2095">
      <formula>IF(AND(AL913&lt;0, RIGHT(TEXT(AL913,"0.#"),1)&lt;&gt;"."),TRUE,FALSE)</formula>
    </cfRule>
    <cfRule type="expression" dxfId="1282" priority="2096">
      <formula>IF(AND(AL913&lt;0, RIGHT(TEXT(AL913,"0.#"),1)="."),TRUE,FALSE)</formula>
    </cfRule>
  </conditionalFormatting>
  <conditionalFormatting sqref="AL911:AO912">
    <cfRule type="expression" dxfId="1281" priority="2087">
      <formula>IF(AND(AL911&gt;=0, RIGHT(TEXT(AL911,"0.#"),1)&lt;&gt;"."),TRUE,FALSE)</formula>
    </cfRule>
    <cfRule type="expression" dxfId="1280" priority="2088">
      <formula>IF(AND(AL911&gt;=0, RIGHT(TEXT(AL911,"0.#"),1)="."),TRUE,FALSE)</formula>
    </cfRule>
    <cfRule type="expression" dxfId="1279" priority="2089">
      <formula>IF(AND(AL911&lt;0, RIGHT(TEXT(AL911,"0.#"),1)&lt;&gt;"."),TRUE,FALSE)</formula>
    </cfRule>
    <cfRule type="expression" dxfId="1278" priority="2090">
      <formula>IF(AND(AL911&lt;0, RIGHT(TEXT(AL911,"0.#"),1)="."),TRUE,FALSE)</formula>
    </cfRule>
  </conditionalFormatting>
  <conditionalFormatting sqref="AL946:AO973">
    <cfRule type="expression" dxfId="1277" priority="2081">
      <formula>IF(AND(AL946&gt;=0, RIGHT(TEXT(AL946,"0.#"),1)&lt;&gt;"."),TRUE,FALSE)</formula>
    </cfRule>
    <cfRule type="expression" dxfId="1276" priority="2082">
      <formula>IF(AND(AL946&gt;=0, RIGHT(TEXT(AL946,"0.#"),1)="."),TRUE,FALSE)</formula>
    </cfRule>
    <cfRule type="expression" dxfId="1275" priority="2083">
      <formula>IF(AND(AL946&lt;0, RIGHT(TEXT(AL946,"0.#"),1)&lt;&gt;"."),TRUE,FALSE)</formula>
    </cfRule>
    <cfRule type="expression" dxfId="1274" priority="2084">
      <formula>IF(AND(AL946&lt;0, RIGHT(TEXT(AL946,"0.#"),1)="."),TRUE,FALSE)</formula>
    </cfRule>
  </conditionalFormatting>
  <conditionalFormatting sqref="AL944:AO945">
    <cfRule type="expression" dxfId="1273" priority="2075">
      <formula>IF(AND(AL944&gt;=0, RIGHT(TEXT(AL944,"0.#"),1)&lt;&gt;"."),TRUE,FALSE)</formula>
    </cfRule>
    <cfRule type="expression" dxfId="1272" priority="2076">
      <formula>IF(AND(AL944&gt;=0, RIGHT(TEXT(AL944,"0.#"),1)="."),TRUE,FALSE)</formula>
    </cfRule>
    <cfRule type="expression" dxfId="1271" priority="2077">
      <formula>IF(AND(AL944&lt;0, RIGHT(TEXT(AL944,"0.#"),1)&lt;&gt;"."),TRUE,FALSE)</formula>
    </cfRule>
    <cfRule type="expression" dxfId="1270" priority="2078">
      <formula>IF(AND(AL944&lt;0, RIGHT(TEXT(AL944,"0.#"),1)="."),TRUE,FALSE)</formula>
    </cfRule>
  </conditionalFormatting>
  <conditionalFormatting sqref="AL979:AO1006">
    <cfRule type="expression" dxfId="1269" priority="2069">
      <formula>IF(AND(AL979&gt;=0, RIGHT(TEXT(AL979,"0.#"),1)&lt;&gt;"."),TRUE,FALSE)</formula>
    </cfRule>
    <cfRule type="expression" dxfId="1268" priority="2070">
      <formula>IF(AND(AL979&gt;=0, RIGHT(TEXT(AL979,"0.#"),1)="."),TRUE,FALSE)</formula>
    </cfRule>
    <cfRule type="expression" dxfId="1267" priority="2071">
      <formula>IF(AND(AL979&lt;0, RIGHT(TEXT(AL979,"0.#"),1)&lt;&gt;"."),TRUE,FALSE)</formula>
    </cfRule>
    <cfRule type="expression" dxfId="1266" priority="2072">
      <formula>IF(AND(AL979&lt;0, RIGHT(TEXT(AL979,"0.#"),1)="."),TRUE,FALSE)</formula>
    </cfRule>
  </conditionalFormatting>
  <conditionalFormatting sqref="AL977:AO978">
    <cfRule type="expression" dxfId="1265" priority="2063">
      <formula>IF(AND(AL977&gt;=0, RIGHT(TEXT(AL977,"0.#"),1)&lt;&gt;"."),TRUE,FALSE)</formula>
    </cfRule>
    <cfRule type="expression" dxfId="1264" priority="2064">
      <formula>IF(AND(AL977&gt;=0, RIGHT(TEXT(AL977,"0.#"),1)="."),TRUE,FALSE)</formula>
    </cfRule>
    <cfRule type="expression" dxfId="1263" priority="2065">
      <formula>IF(AND(AL977&lt;0, RIGHT(TEXT(AL977,"0.#"),1)&lt;&gt;"."),TRUE,FALSE)</formula>
    </cfRule>
    <cfRule type="expression" dxfId="1262" priority="2066">
      <formula>IF(AND(AL977&lt;0, RIGHT(TEXT(AL977,"0.#"),1)="."),TRUE,FALSE)</formula>
    </cfRule>
  </conditionalFormatting>
  <conditionalFormatting sqref="AL1012:AO1039">
    <cfRule type="expression" dxfId="1261" priority="2057">
      <formula>IF(AND(AL1012&gt;=0, RIGHT(TEXT(AL1012,"0.#"),1)&lt;&gt;"."),TRUE,FALSE)</formula>
    </cfRule>
    <cfRule type="expression" dxfId="1260" priority="2058">
      <formula>IF(AND(AL1012&gt;=0, RIGHT(TEXT(AL1012,"0.#"),1)="."),TRUE,FALSE)</formula>
    </cfRule>
    <cfRule type="expression" dxfId="1259" priority="2059">
      <formula>IF(AND(AL1012&lt;0, RIGHT(TEXT(AL1012,"0.#"),1)&lt;&gt;"."),TRUE,FALSE)</formula>
    </cfRule>
    <cfRule type="expression" dxfId="1258" priority="2060">
      <formula>IF(AND(AL1012&lt;0, RIGHT(TEXT(AL1012,"0.#"),1)="."),TRUE,FALSE)</formula>
    </cfRule>
  </conditionalFormatting>
  <conditionalFormatting sqref="AL1010:AO1011">
    <cfRule type="expression" dxfId="1257" priority="2051">
      <formula>IF(AND(AL1010&gt;=0, RIGHT(TEXT(AL1010,"0.#"),1)&lt;&gt;"."),TRUE,FALSE)</formula>
    </cfRule>
    <cfRule type="expression" dxfId="1256" priority="2052">
      <formula>IF(AND(AL1010&gt;=0, RIGHT(TEXT(AL1010,"0.#"),1)="."),TRUE,FALSE)</formula>
    </cfRule>
    <cfRule type="expression" dxfId="1255" priority="2053">
      <formula>IF(AND(AL1010&lt;0, RIGHT(TEXT(AL1010,"0.#"),1)&lt;&gt;"."),TRUE,FALSE)</formula>
    </cfRule>
    <cfRule type="expression" dxfId="1254" priority="2054">
      <formula>IF(AND(AL1010&lt;0, RIGHT(TEXT(AL1010,"0.#"),1)="."),TRUE,FALSE)</formula>
    </cfRule>
  </conditionalFormatting>
  <conditionalFormatting sqref="Y1010:Y1011">
    <cfRule type="expression" dxfId="1253" priority="2049">
      <formula>IF(RIGHT(TEXT(Y1010,"0.#"),1)=".",FALSE,TRUE)</formula>
    </cfRule>
    <cfRule type="expression" dxfId="1252" priority="2050">
      <formula>IF(RIGHT(TEXT(Y1010,"0.#"),1)=".",TRUE,FALSE)</formula>
    </cfRule>
  </conditionalFormatting>
  <conditionalFormatting sqref="AL1045:AO1072">
    <cfRule type="expression" dxfId="1251" priority="2045">
      <formula>IF(AND(AL1045&gt;=0, RIGHT(TEXT(AL1045,"0.#"),1)&lt;&gt;"."),TRUE,FALSE)</formula>
    </cfRule>
    <cfRule type="expression" dxfId="1250" priority="2046">
      <formula>IF(AND(AL1045&gt;=0, RIGHT(TEXT(AL1045,"0.#"),1)="."),TRUE,FALSE)</formula>
    </cfRule>
    <cfRule type="expression" dxfId="1249" priority="2047">
      <formula>IF(AND(AL1045&lt;0, RIGHT(TEXT(AL1045,"0.#"),1)&lt;&gt;"."),TRUE,FALSE)</formula>
    </cfRule>
    <cfRule type="expression" dxfId="1248" priority="2048">
      <formula>IF(AND(AL1045&lt;0, RIGHT(TEXT(AL1045,"0.#"),1)="."),TRUE,FALSE)</formula>
    </cfRule>
  </conditionalFormatting>
  <conditionalFormatting sqref="Y1045:Y1072">
    <cfRule type="expression" dxfId="1247" priority="2043">
      <formula>IF(RIGHT(TEXT(Y1045,"0.#"),1)=".",FALSE,TRUE)</formula>
    </cfRule>
    <cfRule type="expression" dxfId="1246" priority="2044">
      <formula>IF(RIGHT(TEXT(Y1045,"0.#"),1)=".",TRUE,FALSE)</formula>
    </cfRule>
  </conditionalFormatting>
  <conditionalFormatting sqref="AL1043:AO1044">
    <cfRule type="expression" dxfId="1245" priority="2039">
      <formula>IF(AND(AL1043&gt;=0, RIGHT(TEXT(AL1043,"0.#"),1)&lt;&gt;"."),TRUE,FALSE)</formula>
    </cfRule>
    <cfRule type="expression" dxfId="1244" priority="2040">
      <formula>IF(AND(AL1043&gt;=0, RIGHT(TEXT(AL1043,"0.#"),1)="."),TRUE,FALSE)</formula>
    </cfRule>
    <cfRule type="expression" dxfId="1243" priority="2041">
      <formula>IF(AND(AL1043&lt;0, RIGHT(TEXT(AL1043,"0.#"),1)&lt;&gt;"."),TRUE,FALSE)</formula>
    </cfRule>
    <cfRule type="expression" dxfId="1242" priority="2042">
      <formula>IF(AND(AL1043&lt;0, RIGHT(TEXT(AL1043,"0.#"),1)="."),TRUE,FALSE)</formula>
    </cfRule>
  </conditionalFormatting>
  <conditionalFormatting sqref="Y1043:Y1044">
    <cfRule type="expression" dxfId="1241" priority="2037">
      <formula>IF(RIGHT(TEXT(Y1043,"0.#"),1)=".",FALSE,TRUE)</formula>
    </cfRule>
    <cfRule type="expression" dxfId="1240" priority="2038">
      <formula>IF(RIGHT(TEXT(Y1043,"0.#"),1)=".",TRUE,FALSE)</formula>
    </cfRule>
  </conditionalFormatting>
  <conditionalFormatting sqref="AL1078:AO1105">
    <cfRule type="expression" dxfId="1239" priority="2033">
      <formula>IF(AND(AL1078&gt;=0, RIGHT(TEXT(AL1078,"0.#"),1)&lt;&gt;"."),TRUE,FALSE)</formula>
    </cfRule>
    <cfRule type="expression" dxfId="1238" priority="2034">
      <formula>IF(AND(AL1078&gt;=0, RIGHT(TEXT(AL1078,"0.#"),1)="."),TRUE,FALSE)</formula>
    </cfRule>
    <cfRule type="expression" dxfId="1237" priority="2035">
      <formula>IF(AND(AL1078&lt;0, RIGHT(TEXT(AL1078,"0.#"),1)&lt;&gt;"."),TRUE,FALSE)</formula>
    </cfRule>
    <cfRule type="expression" dxfId="1236" priority="2036">
      <formula>IF(AND(AL1078&lt;0, RIGHT(TEXT(AL1078,"0.#"),1)="."),TRUE,FALSE)</formula>
    </cfRule>
  </conditionalFormatting>
  <conditionalFormatting sqref="Y1078:Y1105">
    <cfRule type="expression" dxfId="1235" priority="2031">
      <formula>IF(RIGHT(TEXT(Y1078,"0.#"),1)=".",FALSE,TRUE)</formula>
    </cfRule>
    <cfRule type="expression" dxfId="1234" priority="2032">
      <formula>IF(RIGHT(TEXT(Y1078,"0.#"),1)=".",TRUE,FALSE)</formula>
    </cfRule>
  </conditionalFormatting>
  <conditionalFormatting sqref="AL1076:AO1077">
    <cfRule type="expression" dxfId="1233" priority="2027">
      <formula>IF(AND(AL1076&gt;=0, RIGHT(TEXT(AL1076,"0.#"),1)&lt;&gt;"."),TRUE,FALSE)</formula>
    </cfRule>
    <cfRule type="expression" dxfId="1232" priority="2028">
      <formula>IF(AND(AL1076&gt;=0, RIGHT(TEXT(AL1076,"0.#"),1)="."),TRUE,FALSE)</formula>
    </cfRule>
    <cfRule type="expression" dxfId="1231" priority="2029">
      <formula>IF(AND(AL1076&lt;0, RIGHT(TEXT(AL1076,"0.#"),1)&lt;&gt;"."),TRUE,FALSE)</formula>
    </cfRule>
    <cfRule type="expression" dxfId="1230" priority="2030">
      <formula>IF(AND(AL1076&lt;0, RIGHT(TEXT(AL1076,"0.#"),1)="."),TRUE,FALSE)</formula>
    </cfRule>
  </conditionalFormatting>
  <conditionalFormatting sqref="Y1076:Y1077">
    <cfRule type="expression" dxfId="1229" priority="2025">
      <formula>IF(RIGHT(TEXT(Y1076,"0.#"),1)=".",FALSE,TRUE)</formula>
    </cfRule>
    <cfRule type="expression" dxfId="1228" priority="2026">
      <formula>IF(RIGHT(TEXT(Y1076,"0.#"),1)=".",TRUE,FALSE)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AL845:AO854">
    <cfRule type="expression" dxfId="33" priority="31">
      <formula>IF(AND(AL845&gt;=0, RIGHT(TEXT(AL845,"0.#"),1)&lt;&gt;"."),TRUE,FALSE)</formula>
    </cfRule>
    <cfRule type="expression" dxfId="32" priority="32">
      <formula>IF(AND(AL845&gt;=0, RIGHT(TEXT(AL845,"0.#"),1)="."),TRUE,FALSE)</formula>
    </cfRule>
    <cfRule type="expression" dxfId="31" priority="33">
      <formula>IF(AND(AL845&lt;0, RIGHT(TEXT(AL845,"0.#"),1)&lt;&gt;"."),TRUE,FALSE)</formula>
    </cfRule>
    <cfRule type="expression" dxfId="30" priority="34">
      <formula>IF(AND(AL845&lt;0, RIGHT(TEXT(AL845,"0.#"),1)="."),TRUE,FALSE)</formula>
    </cfRule>
  </conditionalFormatting>
  <conditionalFormatting sqref="Y845">
    <cfRule type="expression" dxfId="29" priority="29">
      <formula>IF(RIGHT(TEXT(Y845,"0.#"),1)=".",FALSE,TRUE)</formula>
    </cfRule>
    <cfRule type="expression" dxfId="28" priority="30">
      <formula>IF(RIGHT(TEXT(Y845,"0.#"),1)=".",TRUE,FALSE)</formula>
    </cfRule>
  </conditionalFormatting>
  <conditionalFormatting sqref="AL878:AO878">
    <cfRule type="expression" dxfId="27" priority="25">
      <formula>IF(AND(AL878&gt;=0, RIGHT(TEXT(AL878,"0.#"),1)&lt;&gt;"."),TRUE,FALSE)</formula>
    </cfRule>
    <cfRule type="expression" dxfId="26" priority="26">
      <formula>IF(AND(AL878&gt;=0, RIGHT(TEXT(AL878,"0.#"),1)="."),TRUE,FALSE)</formula>
    </cfRule>
    <cfRule type="expression" dxfId="25" priority="27">
      <formula>IF(AND(AL878&lt;0, RIGHT(TEXT(AL878,"0.#"),1)&lt;&gt;"."),TRUE,FALSE)</formula>
    </cfRule>
    <cfRule type="expression" dxfId="24" priority="28">
      <formula>IF(AND(AL878&lt;0, RIGHT(TEXT(AL878,"0.#"),1)="."),TRUE,FALSE)</formula>
    </cfRule>
  </conditionalFormatting>
  <conditionalFormatting sqref="Y878">
    <cfRule type="expression" dxfId="23" priority="23">
      <formula>IF(RIGHT(TEXT(Y878,"0.#"),1)=".",FALSE,TRUE)</formula>
    </cfRule>
    <cfRule type="expression" dxfId="22" priority="24">
      <formula>IF(RIGHT(TEXT(Y878,"0.#"),1)=".",TRUE,FALSE)</formula>
    </cfRule>
  </conditionalFormatting>
  <conditionalFormatting sqref="AL1110:AO1110">
    <cfRule type="expression" dxfId="21" priority="19">
      <formula>IF(AND(AL1110&gt;=0, RIGHT(TEXT(AL1110,"0.#"),1)&lt;&gt;"."),TRUE,FALSE)</formula>
    </cfRule>
    <cfRule type="expression" dxfId="20" priority="20">
      <formula>IF(AND(AL1110&gt;=0, RIGHT(TEXT(AL1110,"0.#"),1)="."),TRUE,FALSE)</formula>
    </cfRule>
    <cfRule type="expression" dxfId="19" priority="21">
      <formula>IF(AND(AL1110&lt;0, RIGHT(TEXT(AL1110,"0.#"),1)&lt;&gt;"."),TRUE,FALSE)</formula>
    </cfRule>
    <cfRule type="expression" dxfId="18" priority="22">
      <formula>IF(AND(AL1110&lt;0, RIGHT(TEXT(AL1110,"0.#"),1)="."),TRUE,FALSE)</formula>
    </cfRule>
  </conditionalFormatting>
  <conditionalFormatting sqref="Y1110">
    <cfRule type="expression" dxfId="17" priority="17">
      <formula>IF(RIGHT(TEXT(Y1110,"0.#"),1)=".",FALSE,TRUE)</formula>
    </cfRule>
    <cfRule type="expression" dxfId="16" priority="18">
      <formula>IF(RIGHT(TEXT(Y1110,"0.#"),1)=".",TRUE,FALSE)</formula>
    </cfRule>
  </conditionalFormatting>
  <conditionalFormatting sqref="AE101">
    <cfRule type="expression" dxfId="15" priority="15">
      <formula>IF(RIGHT(TEXT(AE101,"0.#"),1)=".",FALSE,TRUE)</formula>
    </cfRule>
    <cfRule type="expression" dxfId="14" priority="16">
      <formula>IF(RIGHT(TEXT(AE101,"0.#"),1)=".",TRUE,FALSE)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I101">
    <cfRule type="expression" dxfId="9" priority="9">
      <formula>IF(RIGHT(TEXT(AI101,"0.#"),1)=".",FALSE,TRUE)</formula>
    </cfRule>
    <cfRule type="expression" dxfId="8" priority="10">
      <formula>IF(RIGHT(TEXT(AI101,"0.#"),1)=".",TRUE,FALSE)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I116">
    <cfRule type="expression" dxfId="1" priority="1">
      <formula>IF(RIGHT(TEXT(AI116,"0.#"),1)=".",FALSE,TRUE)</formula>
    </cfRule>
    <cfRule type="expression" dxfId="0" priority="2">
      <formula>IF(RIGHT(TEXT(AI116,"0.#"),1)=".",TRUE,FALSE)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114" max="49" man="1"/>
    <brk id="714" max="49" man="1"/>
    <brk id="75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645</v>
      </c>
      <c r="H2" s="13" t="str">
        <f>IF(G2="","",F2)</f>
        <v>一般会計</v>
      </c>
      <c r="I2" s="13" t="str">
        <f>IF(H2="","",IF(I1&lt;&gt;"",CONCATENATE(I1,"、",H2),H2))</f>
        <v>一般会計</v>
      </c>
      <c r="K2" s="14" t="s">
        <v>102</v>
      </c>
      <c r="L2" s="15" t="s">
        <v>645</v>
      </c>
      <c r="M2" s="13" t="str">
        <f>IF(L2="","",K2)</f>
        <v>社会保障</v>
      </c>
      <c r="N2" s="13" t="str">
        <f>IF(M2="","",IF(N1&lt;&gt;"",CONCATENATE(N1,"、",M2),M2))</f>
        <v>社会保障</v>
      </c>
      <c r="O2" s="13"/>
      <c r="P2" s="12" t="s">
        <v>73</v>
      </c>
      <c r="Q2" s="17" t="s">
        <v>645</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645</v>
      </c>
      <c r="H14" s="13" t="str">
        <f t="shared" si="1"/>
        <v>労働保険特別会計雇用勘定</v>
      </c>
      <c r="I14" s="13" t="str">
        <f t="shared" si="5"/>
        <v>一般会計、労働保険特別会計雇用勘定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亮(mochizuki-ryou)</dc:creator>
  <cp:lastModifiedBy>厚生労働省ネットワーク</cp:lastModifiedBy>
  <cp:lastPrinted>2021-09-02T02:29:07Z</cp:lastPrinted>
  <dcterms:created xsi:type="dcterms:W3CDTF">2012-03-13T00:50:25Z</dcterms:created>
  <dcterms:modified xsi:type="dcterms:W3CDTF">2021-09-02T03:59:00Z</dcterms:modified>
</cp:coreProperties>
</file>