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令和４年度\02_行政事業レビュー\030818〆最終公表作成依頼\〆17日中　※各係作業用\作業１\点検対象外\"/>
    </mc:Choice>
  </mc:AlternateContent>
  <bookViews>
    <workbookView xWindow="126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<sst xmlns="http://schemas.openxmlformats.org/spreadsheetml/2006/main" count="2382" uniqueCount="706">
  <si>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</si>
  <si>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</si>
  <si>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</si>
  <si>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</si>
  <si>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</si>
  <si>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</si>
  <si>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</si>
  <si>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</si>
  <si>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</si>
  <si>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</si>
  <si>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</si>
  <si>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</si>
  <si>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</si>
  <si>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</si>
  <si>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</si>
  <si>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</si>
  <si>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</si>
  <si>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</si>
  <si>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</si>
  <si>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</si>
  <si>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</si>
  <si>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</si>
  <si>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</si>
  <si>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</si>
  <si>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</si>
  <si>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</si>
  <si>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</si>
  <si>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</si>
  <si>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</si>
  <si>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</si>
  <si>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</si>
  <si>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</si>
  <si>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</si>
  <si>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</si>
  <si>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</si>
  <si>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</si>
  <si>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</si>
  <si>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</si>
  <si>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</si>
  <si>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</si>
  <si>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</si>
  <si>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</si>
  <si>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</si>
  <si>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</si>
  <si>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</si>
  <si>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</si>
  <si>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</si>
  <si>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</si>
  <si>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</si>
  <si>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</si>
  <si>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</si>
  <si>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</si>
  <si>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</si>
  <si>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</si>
  <si>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</si>
  <si>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</si>
  <si>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</si>
  <si>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</si>
  <si>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</si>
  <si>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</si>
  <si>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</si>
  <si>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</si>
  <si>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</si>
  <si>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</si>
  <si>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</si>
  <si>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</si>
  <si>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</si>
  <si>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</si>
  <si>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</si>
  <si>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</si>
  <si>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</si>
  <si>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</si>
  <si>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</si>
  <si>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</si>
  <si>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</si>
  <si>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</si>
  <si>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</si>
  <si>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</si>
  <si>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</si>
  <si>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</si>
  <si>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</si>
  <si>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</si>
  <si>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</si>
  <si>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</si>
  <si>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</si>
  <si>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</si>
  <si>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</si>
  <si>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</si>
  <si>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</si>
  <si>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</si>
  <si>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</si>
  <si>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</si>
  <si>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</si>
  <si>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</si>
  <si>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</si>
  <si>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</si>
  <si>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</si>
  <si>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</si>
  <si>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</si>
  <si>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</si>
  <si>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</si>
  <si>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</si>
  <si>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</si>
  <si>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</si>
  <si>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</si>
  <si>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</si>
  <si>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</si>
  <si>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</si>
  <si>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</si>
  <si>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</si>
  <si>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</si>
  <si>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</si>
  <si>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</si>
  <si>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</si>
  <si>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</si>
  <si>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</si>
  <si>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</si>
  <si>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</si>
  <si>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</si>
  <si>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</si>
  <si>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</si>
  <si>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</si>
  <si>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</si>
  <si>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</si>
  <si>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</si>
  <si>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</si>
  <si>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</si>
  <si>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</si>
  <si>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</si>
  <si>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</si>
  <si>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</si>
  <si>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</si>
  <si>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</si>
  <si>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</si>
  <si>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</si>
  <si>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</si>
  <si>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</si>
  <si>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</si>
  <si>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</si>
  <si>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</si>
  <si>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</si>
  <si>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</si>
  <si>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</si>
  <si>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</si>
  <si>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</si>
  <si>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</si>
  <si>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</si>
  <si>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</si>
  <si>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</si>
  <si>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</si>
  <si>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</si>
  <si>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</si>
  <si>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</si>
  <si>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</si>
  <si>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</si>
  <si>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</si>
  <si>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</si>
  <si>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</si>
  <si>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</si>
  <si>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</si>
  <si>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</si>
  <si>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</si>
  <si>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</si>
  <si>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</si>
  <si>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</si>
  <si>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</si>
  <si>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</si>
  <si>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</si>
  <si>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</si>
  <si>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</si>
  <si>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</si>
  <si>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</si>
  <si>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</si>
  <si>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</si>
  <si>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</si>
  <si>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</si>
  <si>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</si>
  <si>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</si>
  <si>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</si>
  <si>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</si>
  <si>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</si>
  <si>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</si>
  <si>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</si>
  <si>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</si>
  <si>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</si>
  <si>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</si>
  <si>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</si>
  <si>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</si>
  <si>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</si>
  <si>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</si>
  <si>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</si>
  <si>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</si>
  <si>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</si>
  <si>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</si>
  <si>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</si>
  <si>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</si>
  <si>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</si>
  <si>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</si>
  <si>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</si>
  <si>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</si>
  <si>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</si>
  <si>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</si>
  <si>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</si>
  <si>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</si>
  <si>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</si>
  <si>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</si>
  <si>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</si>
  <si>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</si>
  <si>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</si>
  <si>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</si>
  <si>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</si>
  <si>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</si>
  <si>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</si>
  <si>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</si>
  <si>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</si>
  <si>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</si>
  <si>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</si>
  <si>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</si>
  <si>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</si>
  <si>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</si>
  <si>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</si>
  <si>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</si>
  <si>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</si>
  <si>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</si>
  <si>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</si>
  <si>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</si>
  <si>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</si>
  <si>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</si>
  <si>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</si>
  <si>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</si>
  <si>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</si>
  <si>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</si>
  <si>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</si>
  <si>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</si>
  <si>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</si>
  <si>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</si>
  <si>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</si>
  <si>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</si>
  <si>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</si>
  <si>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</si>
  <si>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</si>
  <si>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</si>
  <si>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</si>
  <si>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</si>
  <si>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</si>
  <si>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</si>
  <si>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</si>
  <si>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</si>
  <si>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</si>
  <si>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</si>
  <si>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</si>
  <si>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</si>
  <si>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</si>
  <si>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</si>
  <si>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</si>
  <si>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</si>
  <si>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</si>
  <si>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</si>
  <si>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</si>
  <si>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</si>
  <si>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</si>
  <si>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</si>
  <si>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</si>
  <si>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</si>
  <si>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</si>
  <si>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</si>
  <si>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</si>
  <si>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</si>
  <si>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</si>
  <si>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</si>
  <si>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</si>
  <si>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</si>
  <si>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</si>
  <si>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</si>
  <si>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</si>
  <si>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</si>
  <si>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</si>
  <si>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</si>
  <si>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</si>
  <si>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</si>
  <si>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</si>
  <si>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</si>
  <si>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</si>
  <si>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</si>
  <si>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</si>
  <si>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</si>
  <si>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</si>
  <si>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</si>
  <si>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</si>
  <si>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</si>
  <si>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</si>
  <si>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</si>
  <si>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</si>
  <si>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</si>
  <si>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</si>
  <si>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</si>
  <si>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</si>
  <si>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</si>
  <si>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</si>
  <si>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</si>
  <si>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</si>
  <si>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</si>
  <si>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</si>
  <si>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</si>
  <si>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</si>
  <si>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</si>
  <si>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</si>
  <si>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</si>
  <si>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</si>
  <si>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</si>
  <si>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</si>
  <si>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</si>
  <si>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</si>
  <si>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</si>
  <si>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</si>
  <si>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</si>
  <si>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</si>
  <si>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</si>
  <si>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</si>
  <si>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</si>
  <si>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</si>
  <si>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</si>
  <si>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</si>
  <si>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</si>
  <si>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</si>
  <si>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</si>
  <si>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</si>
  <si>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</si>
  <si>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</si>
  <si>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</si>
  <si>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</si>
  <si>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</si>
  <si>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</si>
  <si>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</si>
  <si>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</si>
  <si>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</si>
  <si>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</si>
  <si>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</si>
  <si>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</si>
  <si>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</si>
  <si>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</si>
  <si>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</si>
  <si>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</si>
  <si>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</si>
  <si>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</si>
  <si>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</si>
  <si>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</si>
  <si>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</si>
  <si>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</si>
  <si>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</si>
  <si>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</si>
  <si>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</si>
  <si>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</si>
  <si>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</si>
  <si>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</si>
  <si>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</si>
  <si>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</si>
  <si>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</si>
  <si>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</si>
  <si>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</si>
  <si>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</si>
  <si>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</si>
  <si>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</si>
  <si>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</si>
  <si>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</si>
  <si>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</si>
  <si>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</si>
  <si>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</si>
  <si>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</si>
  <si>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</si>
  <si>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</si>
  <si>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</si>
  <si>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</si>
  <si>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</si>
  <si>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</si>
  <si>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</si>
  <si>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</si>
  <si>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</si>
  <si>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</si>
  <si>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</si>
  <si>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</si>
  <si>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</si>
  <si>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</si>
  <si>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</si>
  <si>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</si>
  <si>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</si>
  <si>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</si>
  <si>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</si>
  <si>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</si>
  <si>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</si>
  <si>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</si>
  <si>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</si>
  <si>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</si>
  <si>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</si>
  <si>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</si>
  <si>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</si>
  <si>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</si>
  <si>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</si>
  <si>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</si>
  <si>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</si>
  <si>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</si>
  <si>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</si>
  <si>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</si>
  <si>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</si>
  <si>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</si>
  <si>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</si>
  <si>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</si>
  <si>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</si>
  <si>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</si>
  <si>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</si>
  <si>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</si>
  <si>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</si>
  <si>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</si>
  <si>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</si>
  <si>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</si>
  <si>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</si>
  <si>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</si>
  <si>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</si>
  <si>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</si>
  <si>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</si>
  <si>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</si>
  <si>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</si>
  <si>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</si>
  <si>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</si>
  <si>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</si>
  <si>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</si>
  <si>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</si>
  <si>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</si>
  <si>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</si>
  <si>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</si>
  <si>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</si>
  <si>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</si>
  <si>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</si>
  <si>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</si>
  <si>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</si>
  <si>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</si>
  <si>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</si>
  <si>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</si>
  <si>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</si>
  <si>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</si>
  <si>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</si>
  <si>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</si>
  <si>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</si>
  <si>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</si>
  <si>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</si>
  <si>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</si>
  <si>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</si>
  <si>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</si>
  <si>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</si>
  <si>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</si>
  <si>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</si>
  <si>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</si>
  <si>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</si>
  <si>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</si>
  <si>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</si>
  <si>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</si>
  <si>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</si>
  <si>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</si>
  <si>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</si>
  <si>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</si>
  <si>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</si>
  <si>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</si>
  <si>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</si>
  <si>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</si>
  <si>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</si>
  <si>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</si>
  <si>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</si>
  <si>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</si>
  <si>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</si>
  <si>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</si>
  <si>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</si>
  <si>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</si>
  <si>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</si>
  <si>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</si>
  <si>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</si>
  <si>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</si>
  <si>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</si>
  <si>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</si>
  <si>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</si>
  <si>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</si>
  <si>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</si>
  <si>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</si>
  <si>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</si>
  <si>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</si>
  <si>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</si>
  <si>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</si>
  <si>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</si>
  <si>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</si>
  <si>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</si>
  <si>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</si>
  <si>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</si>
  <si>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</si>
  <si>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</si>
  <si>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</si>
  <si>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</si>
  <si>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</si>
  <si>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</si>
  <si>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</si>
  <si>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</si>
  <si>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</si>
  <si>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</si>
  <si>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</si>
  <si>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</si>
  <si>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</si>
  <si>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</si>
  <si>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</si>
  <si>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</si>
  <si>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</si>
  <si>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</si>
  <si>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</si>
  <si>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</si>
  <si>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</si>
  <si>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</si>
  <si>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</si>
  <si>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</si>
  <si>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</si>
  <si>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</si>
  <si>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</si>
  <si>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</si>
  <si>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</si>
  <si>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</si>
  <si>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</si>
  <si>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</si>
  <si>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</si>
  <si>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</si>
  <si>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</si>
  <si>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</si>
  <si>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</si>
  <si>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</si>
  <si>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</si>
  <si>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</si>
  <si>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</si>
  <si>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</si>
  <si>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</si>
  <si>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</si>
  <si>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</si>
  <si>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</si>
  <si>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</si>
  <si>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</si>
  <si>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</si>
  <si>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</si>
  <si>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</si>
  <si>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</si>
  <si>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</si>
  <si>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</si>
  <si>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</si>
  <si>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</si>
  <si>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</si>
  <si>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</si>
  <si>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</si>
  <si>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</si>
  <si>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</si>
  <si>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</si>
  <si>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</si>
  <si>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</si>
  <si>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</si>
  <si>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</si>
  <si>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</si>
  <si>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</si>
  <si>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</si>
  <si>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</si>
  <si>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</si>
  <si>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</si>
  <si>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</si>
  <si>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</si>
  <si>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</si>
  <si>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</si>
  <si>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</si>
  <si>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</si>
  <si>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</si>
  <si>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</si>
  <si>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</si>
  <si>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</si>
  <si>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</si>
  <si>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</si>
  <si>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</si>
  <si>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</si>
  <si>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</si>
  <si>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</si>
  <si>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</si>
  <si>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</si>
  <si>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</si>
  <si>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</si>
  <si>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</si>
  <si>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</si>
  <si>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</si>
  <si>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</si>
  <si>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</si>
  <si>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</si>
  <si>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</si>
  <si>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</si>
  <si>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</si>
  <si>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</si>
  <si>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</si>
  <si>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</si>
  <si>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</si>
  <si>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</si>
  <si>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</si>
  <si>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</si>
  <si>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</si>
  <si>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</si>
  <si>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</si>
  <si>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</si>
  <si>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</si>
  <si>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</si>
  <si>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</si>
  <si>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</si>
  <si>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</si>
  <si>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</si>
  <si>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</si>
  <si>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</si>
  <si>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</si>
  <si>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</si>
  <si>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</si>
  <si>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</si>
  <si>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</si>
  <si>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</si>
  <si>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</si>
  <si>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</si>
  <si>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</si>
  <si>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</si>
  <si>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</si>
  <si>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</si>
  <si>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</si>
  <si>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</si>
  <si>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</si>
  <si>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</si>
  <si>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</si>
  <si>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</si>
  <si>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</si>
  <si>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</si>
  <si>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戦略産業雇用創造プロジェクト</t>
    <phoneticPr fontId="5"/>
  </si>
  <si>
    <t>地域雇用対策課</t>
    <rPh sb="0" eb="2">
      <t>チイキ</t>
    </rPh>
    <rPh sb="2" eb="4">
      <t>コヨウ</t>
    </rPh>
    <rPh sb="4" eb="6">
      <t>タイサク</t>
    </rPh>
    <rPh sb="6" eb="7">
      <t>カ</t>
    </rPh>
    <phoneticPr fontId="5"/>
  </si>
  <si>
    <t>職業安定局</t>
  </si>
  <si>
    <t>地域雇用対策課長
竹内 聡</t>
    <rPh sb="0" eb="2">
      <t>チイキ</t>
    </rPh>
    <rPh sb="2" eb="4">
      <t>コヨウ</t>
    </rPh>
    <rPh sb="4" eb="6">
      <t>タイサク</t>
    </rPh>
    <rPh sb="6" eb="7">
      <t>カ</t>
    </rPh>
    <rPh sb="7" eb="8">
      <t>チョウ</t>
    </rPh>
    <rPh sb="9" eb="11">
      <t>タケウチ</t>
    </rPh>
    <rPh sb="12" eb="13">
      <t>アキラ</t>
    </rPh>
    <phoneticPr fontId="5"/>
  </si>
  <si>
    <t>厚生労働省</t>
  </si>
  <si>
    <t>○</t>
  </si>
  <si>
    <t>雇用保険法第62条第1項第6号
雇用保険法第63条第1項第8号</t>
    <phoneticPr fontId="5"/>
  </si>
  <si>
    <t>－</t>
    <phoneticPr fontId="5"/>
  </si>
  <si>
    <t>　良質かつ安定的な雇用機会の創造に向けた取組を推進するため、製造業等の戦略産業を対象として産業政策と一体となって実施する地域の自主的な雇用創造プロジェクトを支援するとともに、雇用創造に向けた取組への準備が必要な地域については、必要な支援により地域の雇用創出力を強化する。</t>
    <phoneticPr fontId="5"/>
  </si>
  <si>
    <t>-</t>
  </si>
  <si>
    <t>-</t>
    <phoneticPr fontId="5"/>
  </si>
  <si>
    <t>地域雇用創造利子補給金</t>
    <phoneticPr fontId="5"/>
  </si>
  <si>
    <t>令和６年度までに戦略産業雇用創造プロジェクト関連融資利子補給金を伴う融資を受けた事業者の事業所において新たに2,958人以上を雇入れること。</t>
    <phoneticPr fontId="5"/>
  </si>
  <si>
    <t>雇用創出数</t>
    <phoneticPr fontId="5"/>
  </si>
  <si>
    <t>人</t>
    <phoneticPr fontId="5"/>
  </si>
  <si>
    <t>厚生労働省職業安定局調べ</t>
    <phoneticPr fontId="5"/>
  </si>
  <si>
    <t>事業を利用した事業者数</t>
    <phoneticPr fontId="5"/>
  </si>
  <si>
    <t>X　執行額（千円）／Y　雇用創出数（人）　　　　　</t>
    <phoneticPr fontId="5"/>
  </si>
  <si>
    <t>社</t>
    <rPh sb="0" eb="1">
      <t>シャ</t>
    </rPh>
    <phoneticPr fontId="5"/>
  </si>
  <si>
    <t>千円</t>
    <rPh sb="0" eb="2">
      <t>センエン</t>
    </rPh>
    <phoneticPr fontId="5"/>
  </si>
  <si>
    <t>　　Ｘ/Ｙ</t>
    <phoneticPr fontId="5"/>
  </si>
  <si>
    <t>46,945/81</t>
    <phoneticPr fontId="5"/>
  </si>
  <si>
    <t>475,272/472</t>
    <phoneticPr fontId="5"/>
  </si>
  <si>
    <t>雇用機会を創出するとともに、雇用の安定を図ること（Ⅴ-2）</t>
    <phoneticPr fontId="5"/>
  </si>
  <si>
    <t>地域、中小企業、産業の特性に応じ、雇用の創出及び雇用の安定を図ること（Ⅴ-2-1）</t>
    <phoneticPr fontId="5"/>
  </si>
  <si>
    <t>産業政策と一体的に雇用を創出する取り組みを支援する本事業は、地域における安定した雇用の創出等の推進に資するものと考えられる。</t>
    <phoneticPr fontId="5"/>
  </si>
  <si>
    <t>平成30年度に終了した事業の経過措置経費である。</t>
    <phoneticPr fontId="5"/>
  </si>
  <si>
    <t>‐</t>
  </si>
  <si>
    <t>国の施策による融資の補填費用であるため国が実施するべき事業である。</t>
    <phoneticPr fontId="5"/>
  </si>
  <si>
    <t>戦略産業雇用創造プロジェクトに参加した企業の雇用創造効果が確認された場合、金融機関に当該融資にかかる利子補給を行うものであり、事業の実施に必要な分として使途は限定されている。</t>
    <phoneticPr fontId="5"/>
  </si>
  <si>
    <t>支給額の減額・停止があったため不用が生じている。</t>
    <phoneticPr fontId="5"/>
  </si>
  <si>
    <t>△</t>
  </si>
  <si>
    <t>支給期間終了時の雇用創出数を成果目標としているため、当初予定した支給期間を待たず事業を終了する場合があるため、目標と実績に乖離が生じる。</t>
    <phoneticPr fontId="5"/>
  </si>
  <si>
    <t>戦略産業雇用創造プロジェクトに参加する企業であって、融資期間内に雇用創造効果が確認できたものに対し、金融機関に当該融資にかかる利子補給（支給期間最大５年間、支給率最大１％）を行っており低コストで実施できている。</t>
    <phoneticPr fontId="5"/>
  </si>
  <si>
    <t>活動実績は概ね見込み通りである。</t>
    <phoneticPr fontId="5"/>
  </si>
  <si>
    <t>戦略産業雇用創造プロジェクトについては、平成28年度をもって新規採択を行わないこととし、地域活性化雇用創造プロジェクトの実施により、地域における安定的な正社員雇用の創造を図る。</t>
    <phoneticPr fontId="5"/>
  </si>
  <si>
    <t>地域活性化雇用創造プロジェクト</t>
    <phoneticPr fontId="5"/>
  </si>
  <si>
    <t>平成30年度で事業は終了しているが、戦略産業雇用創造プロジェクト事業の実施期間内に実施された事業関連融資に対して5年間の利子補給を行うこととしていることから、令和６年度まで経過措置として継続する必要がある。</t>
    <phoneticPr fontId="5"/>
  </si>
  <si>
    <t>本事業は既に経過措置事業であり、執行実績等を勘案し、概算要求額を検討する。</t>
    <phoneticPr fontId="5"/>
  </si>
  <si>
    <t>新25-036</t>
    <phoneticPr fontId="5"/>
  </si>
  <si>
    <t>514</t>
    <phoneticPr fontId="5"/>
  </si>
  <si>
    <t>523</t>
    <phoneticPr fontId="5"/>
  </si>
  <si>
    <t>521</t>
    <phoneticPr fontId="5"/>
  </si>
  <si>
    <t>517</t>
    <phoneticPr fontId="5"/>
  </si>
  <si>
    <t>536</t>
    <phoneticPr fontId="5"/>
  </si>
  <si>
    <t>戦略産業雇用創造プロジェクト関連融資利子補給事業に係る利子補給契約</t>
    <phoneticPr fontId="5"/>
  </si>
  <si>
    <t>利子補給金</t>
    <phoneticPr fontId="5"/>
  </si>
  <si>
    <t>株式会社群馬銀行</t>
  </si>
  <si>
    <t>株式会社日本政策投資銀行</t>
  </si>
  <si>
    <t>株式会社岩手銀行</t>
  </si>
  <si>
    <t>戦略産業雇用創造プロジェクトの実施に必要な経費</t>
  </si>
  <si>
    <t>補助金等交付</t>
  </si>
  <si>
    <t>厚労</t>
  </si>
  <si>
    <t>株式会社荘内銀行</t>
    <phoneticPr fontId="5"/>
  </si>
  <si>
    <t>株式会社百五銀行</t>
    <phoneticPr fontId="5"/>
  </si>
  <si>
    <t>株式会社みずほ銀行</t>
    <phoneticPr fontId="5"/>
  </si>
  <si>
    <t>株式会社商工組合中央金庫</t>
    <phoneticPr fontId="5"/>
  </si>
  <si>
    <t>株式会社三重銀行</t>
    <phoneticPr fontId="5"/>
  </si>
  <si>
    <t>株式会社京都銀行</t>
    <phoneticPr fontId="5"/>
  </si>
  <si>
    <t>株式会社三菱UFJ銀行</t>
    <phoneticPr fontId="5"/>
  </si>
  <si>
    <t>A.株式会社三菱UFJ銀行</t>
    <phoneticPr fontId="5"/>
  </si>
  <si>
    <t>334,973/1,139</t>
    <phoneticPr fontId="5"/>
  </si>
  <si>
    <t>-</t>
    <phoneticPr fontId="5"/>
  </si>
  <si>
    <t>単位当たりのコストは約30万円であり、戦略産業雇用創造プロジェクトの雇用創出数１人当たり250万円（上限額）を下回っており、妥当である。</t>
    <phoneticPr fontId="5"/>
  </si>
  <si>
    <t>238,143/704</t>
  </si>
  <si>
    <t>無</t>
  </si>
  <si>
    <t>①戦略産業雇用創造プロジェクト（平成30年度まで）
  雇用情勢の厳しい都道府県が提案する事業から、コンテスト方式により、産業政策と一体となった雇用創造効果が高いプランを選定し、その費用について補助を行う（実施期間最大３年、補助率８割（雇用創造効果に応じて年間上限10億円））。事業を選定された都道府県は、地域の関係者（自治体、経済団体、教育・研究機関等）で構成する協議会を設置した上で事業を実施する。
②戦略産業雇用創造プロジェクト関連融資利子補給事業（経過措置）
　戦略産業雇用創造プロジェクトに参加する企業であって、融資期間内に一定数以上雇用を増大させることを誓約したものに対し、金融機関に当該融資にかかる利子補給（支給期間最大５年間、支給率最大１％）を行う。</t>
    <phoneticPr fontId="5"/>
  </si>
  <si>
    <t>-</t>
    <phoneticPr fontId="5"/>
  </si>
  <si>
    <t>B. -</t>
    <phoneticPr fontId="5"/>
  </si>
  <si>
    <t>-</t>
    <phoneticPr fontId="5"/>
  </si>
  <si>
    <t>点検対象外</t>
    <phoneticPr fontId="5"/>
  </si>
  <si>
    <t>現状通り</t>
  </si>
  <si>
    <t>引き続き、必要な予算額を確保し、適正な執行に努めること。</t>
  </si>
  <si>
    <t>執行見込額を踏まえた減</t>
    <phoneticPr fontId="5"/>
  </si>
  <si>
    <t>直近の実績を踏まえた額を要求するとともに、引き続き適正な執行に努める。</t>
    <rPh sb="31" eb="32">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</si>
</sst>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131782</xdr:colOff>
      <xdr:row>756</xdr:row>
      <xdr:rowOff>142280</xdr:rowOff>
    </xdr:from>
    <xdr:to>
      <xdr:col>36</xdr:col>
      <xdr:colOff>144123</xdr:colOff>
      <xdr:row>757</xdr:row>
      <xdr:rowOff>46104</xdr:rowOff>
    </xdr:to>
    <xdr:sp macro="" textlink="">
      <xdr:nvSpPr>
        <xdr:cNvPr id="3" name="テキスト ボックス 2"/>
        <xdr:cNvSpPr txBox="1"/>
      </xdr:nvSpPr>
      <xdr:spPr>
        <a:xfrm>
          <a:off x="2932132" y="42176105"/>
          <a:ext cx="4412891" cy="256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［戦略産業雇用創造プロジェクトに参加する企業への低利融資］お</a:t>
          </a:r>
        </a:p>
      </xdr:txBody>
    </xdr:sp>
    <xdr:clientData/>
  </xdr:twoCellAnchor>
  <xdr:twoCellAnchor>
    <xdr:from>
      <xdr:col>11</xdr:col>
      <xdr:colOff>25757</xdr:colOff>
      <xdr:row>748</xdr:row>
      <xdr:rowOff>36616</xdr:rowOff>
    </xdr:from>
    <xdr:to>
      <xdr:col>29</xdr:col>
      <xdr:colOff>123831</xdr:colOff>
      <xdr:row>749</xdr:row>
      <xdr:rowOff>39603</xdr:rowOff>
    </xdr:to>
    <xdr:sp macro="" textlink="">
      <xdr:nvSpPr>
        <xdr:cNvPr id="4" name="テキスト ボックス 3"/>
        <xdr:cNvSpPr txBox="1"/>
      </xdr:nvSpPr>
      <xdr:spPr>
        <a:xfrm>
          <a:off x="2226032" y="39251041"/>
          <a:ext cx="3698524" cy="355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Meiryo UI" panose="020B0604030504040204" pitchFamily="50" charset="-128"/>
              <a:ea typeface="Meiryo UI" panose="020B0604030504040204" pitchFamily="50" charset="-128"/>
              <a:cs typeface="Meiryo UI" panose="020B0604030504040204" pitchFamily="50" charset="-128"/>
            </a:rPr>
            <a:t>戦略産業雇用創造プロジェクト関連融資利子補給事業</a:t>
          </a:r>
        </a:p>
      </xdr:txBody>
    </xdr:sp>
    <xdr:clientData/>
  </xdr:twoCellAnchor>
  <xdr:twoCellAnchor>
    <xdr:from>
      <xdr:col>17</xdr:col>
      <xdr:colOff>24000</xdr:colOff>
      <xdr:row>749</xdr:row>
      <xdr:rowOff>226837</xdr:rowOff>
    </xdr:from>
    <xdr:to>
      <xdr:col>32</xdr:col>
      <xdr:colOff>139565</xdr:colOff>
      <xdr:row>752</xdr:row>
      <xdr:rowOff>250918</xdr:rowOff>
    </xdr:to>
    <xdr:sp macro="" textlink="">
      <xdr:nvSpPr>
        <xdr:cNvPr id="5" name="正方形/長方形 4"/>
        <xdr:cNvSpPr/>
      </xdr:nvSpPr>
      <xdr:spPr>
        <a:xfrm>
          <a:off x="3424425" y="39793687"/>
          <a:ext cx="3115940" cy="108135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国</a:t>
          </a:r>
        </a:p>
      </xdr:txBody>
    </xdr:sp>
    <xdr:clientData/>
  </xdr:twoCellAnchor>
  <xdr:twoCellAnchor>
    <xdr:from>
      <xdr:col>17</xdr:col>
      <xdr:colOff>135746</xdr:colOff>
      <xdr:row>753</xdr:row>
      <xdr:rowOff>238545</xdr:rowOff>
    </xdr:from>
    <xdr:to>
      <xdr:col>31</xdr:col>
      <xdr:colOff>197089</xdr:colOff>
      <xdr:row>756</xdr:row>
      <xdr:rowOff>114331</xdr:rowOff>
    </xdr:to>
    <xdr:sp macro="" textlink="">
      <xdr:nvSpPr>
        <xdr:cNvPr id="6" name="正方形/長方形 5"/>
        <xdr:cNvSpPr/>
      </xdr:nvSpPr>
      <xdr:spPr>
        <a:xfrm>
          <a:off x="3536171" y="41215095"/>
          <a:ext cx="2861693" cy="93306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指定金融機関</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株式会社三菱</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UFJ</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銀行（他</a:t>
          </a: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51</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行）</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335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24</xdr:col>
      <xdr:colOff>166418</xdr:colOff>
      <xdr:row>752</xdr:row>
      <xdr:rowOff>79722</xdr:rowOff>
    </xdr:from>
    <xdr:to>
      <xdr:col>24</xdr:col>
      <xdr:colOff>171451</xdr:colOff>
      <xdr:row>753</xdr:row>
      <xdr:rowOff>238545</xdr:rowOff>
    </xdr:to>
    <xdr:cxnSp macro="">
      <xdr:nvCxnSpPr>
        <xdr:cNvPr id="7" name="直線矢印コネクタ 6"/>
        <xdr:cNvCxnSpPr>
          <a:stCxn id="9" idx="2"/>
          <a:endCxn id="6" idx="0"/>
        </xdr:cNvCxnSpPr>
      </xdr:nvCxnSpPr>
      <xdr:spPr>
        <a:xfrm flipH="1">
          <a:off x="5024168" y="42906503"/>
          <a:ext cx="5033" cy="516011"/>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24133</xdr:colOff>
      <xdr:row>752</xdr:row>
      <xdr:rowOff>234857</xdr:rowOff>
    </xdr:from>
    <xdr:to>
      <xdr:col>25</xdr:col>
      <xdr:colOff>194228</xdr:colOff>
      <xdr:row>753</xdr:row>
      <xdr:rowOff>304579</xdr:rowOff>
    </xdr:to>
    <xdr:sp macro="" textlink="">
      <xdr:nvSpPr>
        <xdr:cNvPr id="8" name="テキスト ボックス 7"/>
        <xdr:cNvSpPr txBox="1"/>
      </xdr:nvSpPr>
      <xdr:spPr>
        <a:xfrm>
          <a:off x="4011342" y="43113970"/>
          <a:ext cx="1166898" cy="4241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050">
              <a:latin typeface="Meiryo UI" panose="020B0604030504040204" pitchFamily="50" charset="-128"/>
              <a:ea typeface="Meiryo UI" panose="020B0604030504040204" pitchFamily="50" charset="-128"/>
              <a:cs typeface="Meiryo UI" panose="020B0604030504040204" pitchFamily="50" charset="-128"/>
            </a:rPr>
            <a:t>利子補給</a:t>
          </a:r>
          <a:r>
            <a:rPr kumimoji="1" lang="en-US" altLang="ja-JP" sz="105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050">
            <a:latin typeface="Meiryo UI" panose="020B0604030504040204" pitchFamily="50" charset="-128"/>
            <a:ea typeface="Meiryo UI" panose="020B0604030504040204" pitchFamily="50" charset="-128"/>
            <a:cs typeface="Meiryo UI" panose="020B0604030504040204" pitchFamily="50" charset="-128"/>
          </a:endParaRPr>
        </a:p>
      </xdr:txBody>
    </xdr:sp>
    <xdr:clientData/>
  </xdr:twoCellAnchor>
  <xdr:twoCellAnchor>
    <xdr:from>
      <xdr:col>20</xdr:col>
      <xdr:colOff>112268</xdr:colOff>
      <xdr:row>750</xdr:row>
      <xdr:rowOff>135797</xdr:rowOff>
    </xdr:from>
    <xdr:to>
      <xdr:col>29</xdr:col>
      <xdr:colOff>28227</xdr:colOff>
      <xdr:row>752</xdr:row>
      <xdr:rowOff>79722</xdr:rowOff>
    </xdr:to>
    <xdr:sp macro="" textlink="">
      <xdr:nvSpPr>
        <xdr:cNvPr id="9" name="正方形/長方形 8"/>
        <xdr:cNvSpPr/>
      </xdr:nvSpPr>
      <xdr:spPr>
        <a:xfrm>
          <a:off x="4160393" y="42248203"/>
          <a:ext cx="1737615" cy="6583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厚生労働省</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ja-JP" altLang="en-US" sz="1100">
              <a:latin typeface="Meiryo UI" panose="020B0604030504040204" pitchFamily="50" charset="-128"/>
              <a:ea typeface="Meiryo UI" panose="020B0604030504040204" pitchFamily="50" charset="-128"/>
            </a:rPr>
            <a:t> </a:t>
          </a:r>
          <a:r>
            <a:rPr lang="ja-JP" altLang="en-US" sz="1100" b="0" i="0" u="none" strike="noStrike">
              <a:solidFill>
                <a:schemeClr val="lt1"/>
              </a:solidFill>
              <a:effectLst/>
              <a:latin typeface="Meiryo UI" panose="020B0604030504040204" pitchFamily="50" charset="-128"/>
              <a:ea typeface="Meiryo UI" panose="020B0604030504040204" pitchFamily="50" charset="-128"/>
              <a:cs typeface="+mn-cs"/>
            </a:rPr>
            <a:t>　</a:t>
          </a:r>
          <a:r>
            <a:rPr lang="en-US" altLang="ja-JP" sz="1100" b="0" i="0" u="none" strike="noStrike">
              <a:solidFill>
                <a:sysClr val="windowText" lastClr="000000"/>
              </a:solidFill>
              <a:effectLst/>
              <a:latin typeface="Meiryo UI" panose="020B0604030504040204" pitchFamily="50" charset="-128"/>
              <a:ea typeface="Meiryo UI" panose="020B0604030504040204" pitchFamily="50" charset="-128"/>
              <a:cs typeface="+mn-cs"/>
            </a:rPr>
            <a:t>335</a:t>
          </a:r>
          <a:r>
            <a:rPr kumimoji="1" lang="ja-JP" altLang="en-US" sz="11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2"/>
  <sheetViews>
    <sheetView tabSelected="1" view="pageBreakPreview" topLeftCell="A717"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8">
        <v>2021</v>
      </c>
      <c r="AE2" s="928"/>
      <c r="AF2" s="928"/>
      <c r="AG2" s="928"/>
      <c r="AH2" s="928"/>
      <c r="AI2" s="83" t="s">
        <v>325</v>
      </c>
      <c r="AJ2" s="928" t="s">
        <v>683</v>
      </c>
      <c r="AK2" s="928"/>
      <c r="AL2" s="928"/>
      <c r="AM2" s="928"/>
      <c r="AN2" s="83" t="s">
        <v>325</v>
      </c>
      <c r="AO2" s="928">
        <v>20</v>
      </c>
      <c r="AP2" s="928"/>
      <c r="AQ2" s="928"/>
      <c r="AR2" s="84" t="s">
        <v>630</v>
      </c>
      <c r="AS2" s="934">
        <v>611</v>
      </c>
      <c r="AT2" s="934"/>
      <c r="AU2" s="934"/>
      <c r="AV2" s="83" t="str">
        <f>IF(AW2="","","-")</f>
        <v/>
      </c>
      <c r="AW2" s="894"/>
      <c r="AX2" s="894"/>
    </row>
    <row r="3" spans="1:50" ht="21" customHeight="1" thickBot="1" x14ac:dyDescent="0.2">
      <c r="A3" s="850" t="s">
        <v>623</v>
      </c>
      <c r="B3" s="851"/>
      <c r="C3" s="851"/>
      <c r="D3" s="851"/>
      <c r="E3" s="851"/>
      <c r="F3" s="851"/>
      <c r="G3" s="851"/>
      <c r="H3" s="851"/>
      <c r="I3" s="851"/>
      <c r="J3" s="851"/>
      <c r="K3" s="851"/>
      <c r="L3" s="851"/>
      <c r="M3" s="851"/>
      <c r="N3" s="851"/>
      <c r="O3" s="851"/>
      <c r="P3" s="851"/>
      <c r="Q3" s="851"/>
      <c r="R3" s="851"/>
      <c r="S3" s="851"/>
      <c r="T3" s="851"/>
      <c r="U3" s="851"/>
      <c r="V3" s="851"/>
      <c r="W3" s="851"/>
      <c r="X3" s="851"/>
      <c r="Y3" s="851"/>
      <c r="Z3" s="851"/>
      <c r="AA3" s="851"/>
      <c r="AB3" s="851"/>
      <c r="AC3" s="851"/>
      <c r="AD3" s="851"/>
      <c r="AE3" s="851"/>
      <c r="AF3" s="851"/>
      <c r="AG3" s="851"/>
      <c r="AH3" s="851"/>
      <c r="AI3" s="23" t="s">
        <v>63</v>
      </c>
      <c r="AJ3" s="852" t="s">
        <v>635</v>
      </c>
      <c r="AK3" s="852"/>
      <c r="AL3" s="852"/>
      <c r="AM3" s="852"/>
      <c r="AN3" s="852"/>
      <c r="AO3" s="852"/>
      <c r="AP3" s="852"/>
      <c r="AQ3" s="852"/>
      <c r="AR3" s="852"/>
      <c r="AS3" s="852"/>
      <c r="AT3" s="852"/>
      <c r="AU3" s="852"/>
      <c r="AV3" s="852"/>
      <c r="AW3" s="852"/>
      <c r="AX3" s="24" t="s">
        <v>64</v>
      </c>
    </row>
    <row r="4" spans="1:50" ht="24.75" customHeight="1" x14ac:dyDescent="0.15">
      <c r="A4" s="687" t="s">
        <v>25</v>
      </c>
      <c r="B4" s="688"/>
      <c r="C4" s="688"/>
      <c r="D4" s="688"/>
      <c r="E4" s="688"/>
      <c r="F4" s="688"/>
      <c r="G4" s="665" t="s">
        <v>631</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633</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22" t="s">
        <v>422</v>
      </c>
      <c r="H5" s="823"/>
      <c r="I5" s="823"/>
      <c r="J5" s="823"/>
      <c r="K5" s="823"/>
      <c r="L5" s="823"/>
      <c r="M5" s="824" t="s">
        <v>65</v>
      </c>
      <c r="N5" s="825"/>
      <c r="O5" s="825"/>
      <c r="P5" s="825"/>
      <c r="Q5" s="825"/>
      <c r="R5" s="826"/>
      <c r="S5" s="827" t="s">
        <v>434</v>
      </c>
      <c r="T5" s="823"/>
      <c r="U5" s="823"/>
      <c r="V5" s="823"/>
      <c r="W5" s="823"/>
      <c r="X5" s="828"/>
      <c r="Y5" s="681" t="s">
        <v>3</v>
      </c>
      <c r="Z5" s="527"/>
      <c r="AA5" s="527"/>
      <c r="AB5" s="527"/>
      <c r="AC5" s="527"/>
      <c r="AD5" s="528"/>
      <c r="AE5" s="682" t="s">
        <v>632</v>
      </c>
      <c r="AF5" s="682"/>
      <c r="AG5" s="682"/>
      <c r="AH5" s="682"/>
      <c r="AI5" s="682"/>
      <c r="AJ5" s="682"/>
      <c r="AK5" s="682"/>
      <c r="AL5" s="682"/>
      <c r="AM5" s="682"/>
      <c r="AN5" s="682"/>
      <c r="AO5" s="682"/>
      <c r="AP5" s="683"/>
      <c r="AQ5" s="684" t="s">
        <v>634</v>
      </c>
      <c r="AR5" s="685"/>
      <c r="AS5" s="685"/>
      <c r="AT5" s="685"/>
      <c r="AU5" s="685"/>
      <c r="AV5" s="685"/>
      <c r="AW5" s="685"/>
      <c r="AX5" s="686"/>
    </row>
    <row r="6" spans="1:50" ht="39" customHeight="1" x14ac:dyDescent="0.15">
      <c r="A6" s="689" t="s">
        <v>4</v>
      </c>
      <c r="B6" s="690"/>
      <c r="C6" s="690"/>
      <c r="D6" s="690"/>
      <c r="E6" s="690"/>
      <c r="F6" s="690"/>
      <c r="G6" s="374" t="str">
        <f>入力規則等!F39</f>
        <v>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637</v>
      </c>
      <c r="H7" s="483"/>
      <c r="I7" s="483"/>
      <c r="J7" s="483"/>
      <c r="K7" s="483"/>
      <c r="L7" s="483"/>
      <c r="M7" s="483"/>
      <c r="N7" s="483"/>
      <c r="O7" s="483"/>
      <c r="P7" s="483"/>
      <c r="Q7" s="483"/>
      <c r="R7" s="483"/>
      <c r="S7" s="483"/>
      <c r="T7" s="483"/>
      <c r="U7" s="483"/>
      <c r="V7" s="483"/>
      <c r="W7" s="483"/>
      <c r="X7" s="484"/>
      <c r="Y7" s="906" t="s">
        <v>308</v>
      </c>
      <c r="Z7" s="424"/>
      <c r="AA7" s="424"/>
      <c r="AB7" s="424"/>
      <c r="AC7" s="424"/>
      <c r="AD7" s="907"/>
      <c r="AE7" s="895" t="s">
        <v>638</v>
      </c>
      <c r="AF7" s="896"/>
      <c r="AG7" s="896"/>
      <c r="AH7" s="896"/>
      <c r="AI7" s="896"/>
      <c r="AJ7" s="896"/>
      <c r="AK7" s="896"/>
      <c r="AL7" s="896"/>
      <c r="AM7" s="896"/>
      <c r="AN7" s="896"/>
      <c r="AO7" s="896"/>
      <c r="AP7" s="896"/>
      <c r="AQ7" s="896"/>
      <c r="AR7" s="896"/>
      <c r="AS7" s="896"/>
      <c r="AT7" s="896"/>
      <c r="AU7" s="896"/>
      <c r="AV7" s="896"/>
      <c r="AW7" s="896"/>
      <c r="AX7" s="897"/>
    </row>
    <row r="8" spans="1:50" ht="53.25" customHeight="1" x14ac:dyDescent="0.15">
      <c r="A8" s="479" t="s">
        <v>208</v>
      </c>
      <c r="B8" s="480"/>
      <c r="C8" s="480"/>
      <c r="D8" s="480"/>
      <c r="E8" s="480"/>
      <c r="F8" s="481"/>
      <c r="G8" s="929" t="str">
        <f>入力規則等!A27</f>
        <v>地方創生</v>
      </c>
      <c r="H8" s="703"/>
      <c r="I8" s="703"/>
      <c r="J8" s="703"/>
      <c r="K8" s="703"/>
      <c r="L8" s="703"/>
      <c r="M8" s="703"/>
      <c r="N8" s="703"/>
      <c r="O8" s="703"/>
      <c r="P8" s="703"/>
      <c r="Q8" s="703"/>
      <c r="R8" s="703"/>
      <c r="S8" s="703"/>
      <c r="T8" s="703"/>
      <c r="U8" s="703"/>
      <c r="V8" s="703"/>
      <c r="W8" s="703"/>
      <c r="X8" s="930"/>
      <c r="Y8" s="829" t="s">
        <v>209</v>
      </c>
      <c r="Z8" s="830"/>
      <c r="AA8" s="830"/>
      <c r="AB8" s="830"/>
      <c r="AC8" s="830"/>
      <c r="AD8" s="831"/>
      <c r="AE8" s="702" t="str">
        <f>入力規則等!K13</f>
        <v>社会保障</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32" t="s">
        <v>23</v>
      </c>
      <c r="B9" s="833"/>
      <c r="C9" s="833"/>
      <c r="D9" s="833"/>
      <c r="E9" s="833"/>
      <c r="F9" s="833"/>
      <c r="G9" s="834" t="s">
        <v>639</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116.25" customHeight="1" x14ac:dyDescent="0.15">
      <c r="A10" s="643" t="s">
        <v>29</v>
      </c>
      <c r="B10" s="644"/>
      <c r="C10" s="644"/>
      <c r="D10" s="644"/>
      <c r="E10" s="644"/>
      <c r="F10" s="644"/>
      <c r="G10" s="737" t="s">
        <v>697</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補助</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7" t="s">
        <v>24</v>
      </c>
      <c r="B12" s="948"/>
      <c r="C12" s="948"/>
      <c r="D12" s="948"/>
      <c r="E12" s="948"/>
      <c r="F12" s="949"/>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620</v>
      </c>
      <c r="AE12" s="426"/>
      <c r="AF12" s="426"/>
      <c r="AG12" s="426"/>
      <c r="AH12" s="426"/>
      <c r="AI12" s="426"/>
      <c r="AJ12" s="427"/>
      <c r="AK12" s="431" t="s">
        <v>624</v>
      </c>
      <c r="AL12" s="426"/>
      <c r="AM12" s="426"/>
      <c r="AN12" s="426"/>
      <c r="AO12" s="426"/>
      <c r="AP12" s="426"/>
      <c r="AQ12" s="427"/>
      <c r="AR12" s="431" t="s">
        <v>625</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4864</v>
      </c>
      <c r="Q13" s="641"/>
      <c r="R13" s="641"/>
      <c r="S13" s="641"/>
      <c r="T13" s="641"/>
      <c r="U13" s="641"/>
      <c r="V13" s="642"/>
      <c r="W13" s="640">
        <v>706</v>
      </c>
      <c r="X13" s="641"/>
      <c r="Y13" s="641"/>
      <c r="Z13" s="641"/>
      <c r="AA13" s="641"/>
      <c r="AB13" s="641"/>
      <c r="AC13" s="642"/>
      <c r="AD13" s="640">
        <v>439</v>
      </c>
      <c r="AE13" s="641"/>
      <c r="AF13" s="641"/>
      <c r="AG13" s="641"/>
      <c r="AH13" s="641"/>
      <c r="AI13" s="641"/>
      <c r="AJ13" s="642"/>
      <c r="AK13" s="640">
        <v>310</v>
      </c>
      <c r="AL13" s="641"/>
      <c r="AM13" s="641"/>
      <c r="AN13" s="641"/>
      <c r="AO13" s="641"/>
      <c r="AP13" s="641"/>
      <c r="AQ13" s="642"/>
      <c r="AR13" s="903">
        <v>135</v>
      </c>
      <c r="AS13" s="904"/>
      <c r="AT13" s="904"/>
      <c r="AU13" s="904"/>
      <c r="AV13" s="904"/>
      <c r="AW13" s="904"/>
      <c r="AX13" s="905"/>
    </row>
    <row r="14" spans="1:50" ht="21" customHeight="1" x14ac:dyDescent="0.15">
      <c r="A14" s="597"/>
      <c r="B14" s="598"/>
      <c r="C14" s="598"/>
      <c r="D14" s="598"/>
      <c r="E14" s="598"/>
      <c r="F14" s="599"/>
      <c r="G14" s="708"/>
      <c r="H14" s="709"/>
      <c r="I14" s="694" t="s">
        <v>8</v>
      </c>
      <c r="J14" s="745"/>
      <c r="K14" s="745"/>
      <c r="L14" s="745"/>
      <c r="M14" s="745"/>
      <c r="N14" s="745"/>
      <c r="O14" s="746"/>
      <c r="P14" s="640" t="s">
        <v>641</v>
      </c>
      <c r="Q14" s="641"/>
      <c r="R14" s="641"/>
      <c r="S14" s="641"/>
      <c r="T14" s="641"/>
      <c r="U14" s="641"/>
      <c r="V14" s="642"/>
      <c r="W14" s="640" t="s">
        <v>640</v>
      </c>
      <c r="X14" s="641"/>
      <c r="Y14" s="641"/>
      <c r="Z14" s="641"/>
      <c r="AA14" s="641"/>
      <c r="AB14" s="641"/>
      <c r="AC14" s="642"/>
      <c r="AD14" s="640" t="s">
        <v>640</v>
      </c>
      <c r="AE14" s="641"/>
      <c r="AF14" s="641"/>
      <c r="AG14" s="641"/>
      <c r="AH14" s="641"/>
      <c r="AI14" s="641"/>
      <c r="AJ14" s="642"/>
      <c r="AK14" s="640" t="s">
        <v>640</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641</v>
      </c>
      <c r="Q15" s="641"/>
      <c r="R15" s="641"/>
      <c r="S15" s="641"/>
      <c r="T15" s="641"/>
      <c r="U15" s="641"/>
      <c r="V15" s="642"/>
      <c r="W15" s="640" t="s">
        <v>640</v>
      </c>
      <c r="X15" s="641"/>
      <c r="Y15" s="641"/>
      <c r="Z15" s="641"/>
      <c r="AA15" s="641"/>
      <c r="AB15" s="641"/>
      <c r="AC15" s="642"/>
      <c r="AD15" s="640" t="s">
        <v>640</v>
      </c>
      <c r="AE15" s="641"/>
      <c r="AF15" s="641"/>
      <c r="AG15" s="641"/>
      <c r="AH15" s="641"/>
      <c r="AI15" s="641"/>
      <c r="AJ15" s="642"/>
      <c r="AK15" s="640" t="s">
        <v>640</v>
      </c>
      <c r="AL15" s="641"/>
      <c r="AM15" s="641"/>
      <c r="AN15" s="641"/>
      <c r="AO15" s="641"/>
      <c r="AP15" s="641"/>
      <c r="AQ15" s="642"/>
      <c r="AR15" s="640"/>
      <c r="AS15" s="641"/>
      <c r="AT15" s="641"/>
      <c r="AU15" s="641"/>
      <c r="AV15" s="641"/>
      <c r="AW15" s="641"/>
      <c r="AX15" s="789"/>
    </row>
    <row r="16" spans="1:50" ht="21" customHeight="1" x14ac:dyDescent="0.15">
      <c r="A16" s="597"/>
      <c r="B16" s="598"/>
      <c r="C16" s="598"/>
      <c r="D16" s="598"/>
      <c r="E16" s="598"/>
      <c r="F16" s="599"/>
      <c r="G16" s="708"/>
      <c r="H16" s="709"/>
      <c r="I16" s="694" t="s">
        <v>51</v>
      </c>
      <c r="J16" s="695"/>
      <c r="K16" s="695"/>
      <c r="L16" s="695"/>
      <c r="M16" s="695"/>
      <c r="N16" s="695"/>
      <c r="O16" s="696"/>
      <c r="P16" s="640" t="s">
        <v>641</v>
      </c>
      <c r="Q16" s="641"/>
      <c r="R16" s="641"/>
      <c r="S16" s="641"/>
      <c r="T16" s="641"/>
      <c r="U16" s="641"/>
      <c r="V16" s="642"/>
      <c r="W16" s="640" t="s">
        <v>640</v>
      </c>
      <c r="X16" s="641"/>
      <c r="Y16" s="641"/>
      <c r="Z16" s="641"/>
      <c r="AA16" s="641"/>
      <c r="AB16" s="641"/>
      <c r="AC16" s="642"/>
      <c r="AD16" s="640" t="s">
        <v>640</v>
      </c>
      <c r="AE16" s="641"/>
      <c r="AF16" s="641"/>
      <c r="AG16" s="641"/>
      <c r="AH16" s="641"/>
      <c r="AI16" s="641"/>
      <c r="AJ16" s="642"/>
      <c r="AK16" s="640" t="s">
        <v>640</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641</v>
      </c>
      <c r="Q17" s="641"/>
      <c r="R17" s="641"/>
      <c r="S17" s="641"/>
      <c r="T17" s="641"/>
      <c r="U17" s="641"/>
      <c r="V17" s="642"/>
      <c r="W17" s="640" t="s">
        <v>640</v>
      </c>
      <c r="X17" s="641"/>
      <c r="Y17" s="641"/>
      <c r="Z17" s="641"/>
      <c r="AA17" s="641"/>
      <c r="AB17" s="641"/>
      <c r="AC17" s="642"/>
      <c r="AD17" s="640">
        <v>-62</v>
      </c>
      <c r="AE17" s="641"/>
      <c r="AF17" s="641"/>
      <c r="AG17" s="641"/>
      <c r="AH17" s="641"/>
      <c r="AI17" s="641"/>
      <c r="AJ17" s="642"/>
      <c r="AK17" s="640" t="s">
        <v>640</v>
      </c>
      <c r="AL17" s="641"/>
      <c r="AM17" s="641"/>
      <c r="AN17" s="641"/>
      <c r="AO17" s="641"/>
      <c r="AP17" s="641"/>
      <c r="AQ17" s="642"/>
      <c r="AR17" s="901"/>
      <c r="AS17" s="901"/>
      <c r="AT17" s="901"/>
      <c r="AU17" s="901"/>
      <c r="AV17" s="901"/>
      <c r="AW17" s="901"/>
      <c r="AX17" s="902"/>
    </row>
    <row r="18" spans="1:50" ht="24.75" customHeight="1" x14ac:dyDescent="0.15">
      <c r="A18" s="597"/>
      <c r="B18" s="598"/>
      <c r="C18" s="598"/>
      <c r="D18" s="598"/>
      <c r="E18" s="598"/>
      <c r="F18" s="599"/>
      <c r="G18" s="710"/>
      <c r="H18" s="711"/>
      <c r="I18" s="699" t="s">
        <v>20</v>
      </c>
      <c r="J18" s="700"/>
      <c r="K18" s="700"/>
      <c r="L18" s="700"/>
      <c r="M18" s="700"/>
      <c r="N18" s="700"/>
      <c r="O18" s="701"/>
      <c r="P18" s="861">
        <f>SUM(P13:V17)</f>
        <v>4864</v>
      </c>
      <c r="Q18" s="862"/>
      <c r="R18" s="862"/>
      <c r="S18" s="862"/>
      <c r="T18" s="862"/>
      <c r="U18" s="862"/>
      <c r="V18" s="863"/>
      <c r="W18" s="861">
        <f>SUM(W13:AC17)</f>
        <v>706</v>
      </c>
      <c r="X18" s="862"/>
      <c r="Y18" s="862"/>
      <c r="Z18" s="862"/>
      <c r="AA18" s="862"/>
      <c r="AB18" s="862"/>
      <c r="AC18" s="863"/>
      <c r="AD18" s="861">
        <f>SUM(AD13:AJ17)</f>
        <v>377</v>
      </c>
      <c r="AE18" s="862"/>
      <c r="AF18" s="862"/>
      <c r="AG18" s="862"/>
      <c r="AH18" s="862"/>
      <c r="AI18" s="862"/>
      <c r="AJ18" s="863"/>
      <c r="AK18" s="861">
        <f>SUM(AK13:AQ17)</f>
        <v>310</v>
      </c>
      <c r="AL18" s="862"/>
      <c r="AM18" s="862"/>
      <c r="AN18" s="862"/>
      <c r="AO18" s="862"/>
      <c r="AP18" s="862"/>
      <c r="AQ18" s="863"/>
      <c r="AR18" s="861">
        <f>SUM(AR13:AX17)</f>
        <v>135</v>
      </c>
      <c r="AS18" s="862"/>
      <c r="AT18" s="862"/>
      <c r="AU18" s="862"/>
      <c r="AV18" s="862"/>
      <c r="AW18" s="862"/>
      <c r="AX18" s="864"/>
    </row>
    <row r="19" spans="1:50" ht="24.75" customHeight="1" x14ac:dyDescent="0.15">
      <c r="A19" s="597"/>
      <c r="B19" s="598"/>
      <c r="C19" s="598"/>
      <c r="D19" s="598"/>
      <c r="E19" s="598"/>
      <c r="F19" s="599"/>
      <c r="G19" s="859" t="s">
        <v>9</v>
      </c>
      <c r="H19" s="860"/>
      <c r="I19" s="860"/>
      <c r="J19" s="860"/>
      <c r="K19" s="860"/>
      <c r="L19" s="860"/>
      <c r="M19" s="860"/>
      <c r="N19" s="860"/>
      <c r="O19" s="860"/>
      <c r="P19" s="640">
        <v>4659</v>
      </c>
      <c r="Q19" s="641"/>
      <c r="R19" s="641"/>
      <c r="S19" s="641"/>
      <c r="T19" s="641"/>
      <c r="U19" s="641"/>
      <c r="V19" s="642"/>
      <c r="W19" s="640">
        <v>475</v>
      </c>
      <c r="X19" s="641"/>
      <c r="Y19" s="641"/>
      <c r="Z19" s="641"/>
      <c r="AA19" s="641"/>
      <c r="AB19" s="641"/>
      <c r="AC19" s="642"/>
      <c r="AD19" s="640">
        <v>335</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9" t="s">
        <v>10</v>
      </c>
      <c r="H20" s="860"/>
      <c r="I20" s="860"/>
      <c r="J20" s="860"/>
      <c r="K20" s="860"/>
      <c r="L20" s="860"/>
      <c r="M20" s="860"/>
      <c r="N20" s="860"/>
      <c r="O20" s="860"/>
      <c r="P20" s="301">
        <f>IF(P18=0, "-", SUM(P19)/P18)</f>
        <v>0.95785361842105265</v>
      </c>
      <c r="Q20" s="301"/>
      <c r="R20" s="301"/>
      <c r="S20" s="301"/>
      <c r="T20" s="301"/>
      <c r="U20" s="301"/>
      <c r="V20" s="301"/>
      <c r="W20" s="301">
        <f t="shared" ref="W20" si="0">IF(W18=0, "-", SUM(W19)/W18)</f>
        <v>0.67280453257790374</v>
      </c>
      <c r="X20" s="301"/>
      <c r="Y20" s="301"/>
      <c r="Z20" s="301"/>
      <c r="AA20" s="301"/>
      <c r="AB20" s="301"/>
      <c r="AC20" s="301"/>
      <c r="AD20" s="301">
        <f t="shared" ref="AD20" si="1">IF(AD18=0, "-", SUM(AD19)/AD18)</f>
        <v>0.8885941644562334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2"/>
      <c r="B21" s="833"/>
      <c r="C21" s="833"/>
      <c r="D21" s="833"/>
      <c r="E21" s="833"/>
      <c r="F21" s="950"/>
      <c r="G21" s="299" t="s">
        <v>274</v>
      </c>
      <c r="H21" s="300"/>
      <c r="I21" s="300"/>
      <c r="J21" s="300"/>
      <c r="K21" s="300"/>
      <c r="L21" s="300"/>
      <c r="M21" s="300"/>
      <c r="N21" s="300"/>
      <c r="O21" s="300"/>
      <c r="P21" s="301">
        <f>IF(P19=0, "-", SUM(P19)/SUM(P13,P14))</f>
        <v>0.95785361842105265</v>
      </c>
      <c r="Q21" s="301"/>
      <c r="R21" s="301"/>
      <c r="S21" s="301"/>
      <c r="T21" s="301"/>
      <c r="U21" s="301"/>
      <c r="V21" s="301"/>
      <c r="W21" s="301">
        <f t="shared" ref="W21" si="2">IF(W19=0, "-", SUM(W19)/SUM(W13,W14))</f>
        <v>0.67280453257790374</v>
      </c>
      <c r="X21" s="301"/>
      <c r="Y21" s="301"/>
      <c r="Z21" s="301"/>
      <c r="AA21" s="301"/>
      <c r="AB21" s="301"/>
      <c r="AC21" s="301"/>
      <c r="AD21" s="301">
        <f t="shared" ref="AD21" si="3">IF(AD19=0, "-", SUM(AD19)/SUM(AD13,AD14))</f>
        <v>0.7630979498861048</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6" t="s">
        <v>628</v>
      </c>
      <c r="B22" s="957"/>
      <c r="C22" s="957"/>
      <c r="D22" s="957"/>
      <c r="E22" s="957"/>
      <c r="F22" s="958"/>
      <c r="G22" s="952" t="s">
        <v>254</v>
      </c>
      <c r="H22" s="207"/>
      <c r="I22" s="207"/>
      <c r="J22" s="207"/>
      <c r="K22" s="207"/>
      <c r="L22" s="207"/>
      <c r="M22" s="207"/>
      <c r="N22" s="207"/>
      <c r="O22" s="208"/>
      <c r="P22" s="917" t="s">
        <v>626</v>
      </c>
      <c r="Q22" s="207"/>
      <c r="R22" s="207"/>
      <c r="S22" s="207"/>
      <c r="T22" s="207"/>
      <c r="U22" s="207"/>
      <c r="V22" s="208"/>
      <c r="W22" s="917" t="s">
        <v>627</v>
      </c>
      <c r="X22" s="207"/>
      <c r="Y22" s="207"/>
      <c r="Z22" s="207"/>
      <c r="AA22" s="207"/>
      <c r="AB22" s="207"/>
      <c r="AC22" s="208"/>
      <c r="AD22" s="917" t="s">
        <v>253</v>
      </c>
      <c r="AE22" s="207"/>
      <c r="AF22" s="207"/>
      <c r="AG22" s="207"/>
      <c r="AH22" s="207"/>
      <c r="AI22" s="207"/>
      <c r="AJ22" s="207"/>
      <c r="AK22" s="207"/>
      <c r="AL22" s="207"/>
      <c r="AM22" s="207"/>
      <c r="AN22" s="207"/>
      <c r="AO22" s="207"/>
      <c r="AP22" s="207"/>
      <c r="AQ22" s="207"/>
      <c r="AR22" s="207"/>
      <c r="AS22" s="207"/>
      <c r="AT22" s="207"/>
      <c r="AU22" s="207"/>
      <c r="AV22" s="207"/>
      <c r="AW22" s="207"/>
      <c r="AX22" s="965"/>
    </row>
    <row r="23" spans="1:50" ht="25.5" customHeight="1" x14ac:dyDescent="0.15">
      <c r="A23" s="959"/>
      <c r="B23" s="960"/>
      <c r="C23" s="960"/>
      <c r="D23" s="960"/>
      <c r="E23" s="960"/>
      <c r="F23" s="961"/>
      <c r="G23" s="953" t="s">
        <v>642</v>
      </c>
      <c r="H23" s="954"/>
      <c r="I23" s="954"/>
      <c r="J23" s="954"/>
      <c r="K23" s="954"/>
      <c r="L23" s="954"/>
      <c r="M23" s="954"/>
      <c r="N23" s="954"/>
      <c r="O23" s="955"/>
      <c r="P23" s="903">
        <v>310</v>
      </c>
      <c r="Q23" s="904"/>
      <c r="R23" s="904"/>
      <c r="S23" s="904"/>
      <c r="T23" s="904"/>
      <c r="U23" s="904"/>
      <c r="V23" s="918"/>
      <c r="W23" s="903">
        <v>135</v>
      </c>
      <c r="X23" s="904"/>
      <c r="Y23" s="904"/>
      <c r="Z23" s="904"/>
      <c r="AA23" s="904"/>
      <c r="AB23" s="904"/>
      <c r="AC23" s="918"/>
      <c r="AD23" s="966" t="s">
        <v>704</v>
      </c>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x14ac:dyDescent="0.15">
      <c r="A24" s="959"/>
      <c r="B24" s="960"/>
      <c r="C24" s="960"/>
      <c r="D24" s="960"/>
      <c r="E24" s="960"/>
      <c r="F24" s="961"/>
      <c r="G24" s="919"/>
      <c r="H24" s="920"/>
      <c r="I24" s="920"/>
      <c r="J24" s="920"/>
      <c r="K24" s="920"/>
      <c r="L24" s="920"/>
      <c r="M24" s="920"/>
      <c r="N24" s="920"/>
      <c r="O24" s="921"/>
      <c r="P24" s="640"/>
      <c r="Q24" s="641"/>
      <c r="R24" s="641"/>
      <c r="S24" s="641"/>
      <c r="T24" s="641"/>
      <c r="U24" s="641"/>
      <c r="V24" s="642"/>
      <c r="W24" s="640"/>
      <c r="X24" s="641"/>
      <c r="Y24" s="641"/>
      <c r="Z24" s="641"/>
      <c r="AA24" s="641"/>
      <c r="AB24" s="641"/>
      <c r="AC24" s="642"/>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x14ac:dyDescent="0.15">
      <c r="A25" s="959"/>
      <c r="B25" s="960"/>
      <c r="C25" s="960"/>
      <c r="D25" s="960"/>
      <c r="E25" s="960"/>
      <c r="F25" s="961"/>
      <c r="G25" s="919"/>
      <c r="H25" s="920"/>
      <c r="I25" s="920"/>
      <c r="J25" s="920"/>
      <c r="K25" s="920"/>
      <c r="L25" s="920"/>
      <c r="M25" s="920"/>
      <c r="N25" s="920"/>
      <c r="O25" s="921"/>
      <c r="P25" s="640"/>
      <c r="Q25" s="641"/>
      <c r="R25" s="641"/>
      <c r="S25" s="641"/>
      <c r="T25" s="641"/>
      <c r="U25" s="641"/>
      <c r="V25" s="642"/>
      <c r="W25" s="640"/>
      <c r="X25" s="641"/>
      <c r="Y25" s="641"/>
      <c r="Z25" s="641"/>
      <c r="AA25" s="641"/>
      <c r="AB25" s="641"/>
      <c r="AC25" s="642"/>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x14ac:dyDescent="0.15">
      <c r="A26" s="959"/>
      <c r="B26" s="960"/>
      <c r="C26" s="960"/>
      <c r="D26" s="960"/>
      <c r="E26" s="960"/>
      <c r="F26" s="961"/>
      <c r="G26" s="919"/>
      <c r="H26" s="920"/>
      <c r="I26" s="920"/>
      <c r="J26" s="920"/>
      <c r="K26" s="920"/>
      <c r="L26" s="920"/>
      <c r="M26" s="920"/>
      <c r="N26" s="920"/>
      <c r="O26" s="921"/>
      <c r="P26" s="640"/>
      <c r="Q26" s="641"/>
      <c r="R26" s="641"/>
      <c r="S26" s="641"/>
      <c r="T26" s="641"/>
      <c r="U26" s="641"/>
      <c r="V26" s="642"/>
      <c r="W26" s="640"/>
      <c r="X26" s="641"/>
      <c r="Y26" s="641"/>
      <c r="Z26" s="641"/>
      <c r="AA26" s="641"/>
      <c r="AB26" s="641"/>
      <c r="AC26" s="642"/>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x14ac:dyDescent="0.15">
      <c r="A27" s="959"/>
      <c r="B27" s="960"/>
      <c r="C27" s="960"/>
      <c r="D27" s="960"/>
      <c r="E27" s="960"/>
      <c r="F27" s="961"/>
      <c r="G27" s="919"/>
      <c r="H27" s="920"/>
      <c r="I27" s="920"/>
      <c r="J27" s="920"/>
      <c r="K27" s="920"/>
      <c r="L27" s="920"/>
      <c r="M27" s="920"/>
      <c r="N27" s="920"/>
      <c r="O27" s="921"/>
      <c r="P27" s="640"/>
      <c r="Q27" s="641"/>
      <c r="R27" s="641"/>
      <c r="S27" s="641"/>
      <c r="T27" s="641"/>
      <c r="U27" s="641"/>
      <c r="V27" s="642"/>
      <c r="W27" s="640"/>
      <c r="X27" s="641"/>
      <c r="Y27" s="641"/>
      <c r="Z27" s="641"/>
      <c r="AA27" s="641"/>
      <c r="AB27" s="641"/>
      <c r="AC27" s="642"/>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x14ac:dyDescent="0.15">
      <c r="A28" s="959"/>
      <c r="B28" s="960"/>
      <c r="C28" s="960"/>
      <c r="D28" s="960"/>
      <c r="E28" s="960"/>
      <c r="F28" s="961"/>
      <c r="G28" s="922" t="s">
        <v>258</v>
      </c>
      <c r="H28" s="923"/>
      <c r="I28" s="923"/>
      <c r="J28" s="923"/>
      <c r="K28" s="923"/>
      <c r="L28" s="923"/>
      <c r="M28" s="923"/>
      <c r="N28" s="923"/>
      <c r="O28" s="924"/>
      <c r="P28" s="861">
        <f>P29-SUM(P23:P27)</f>
        <v>0</v>
      </c>
      <c r="Q28" s="862"/>
      <c r="R28" s="862"/>
      <c r="S28" s="862"/>
      <c r="T28" s="862"/>
      <c r="U28" s="862"/>
      <c r="V28" s="863"/>
      <c r="W28" s="861">
        <f>W29-SUM(W23:W27)</f>
        <v>0</v>
      </c>
      <c r="X28" s="862"/>
      <c r="Y28" s="862"/>
      <c r="Z28" s="862"/>
      <c r="AA28" s="862"/>
      <c r="AB28" s="862"/>
      <c r="AC28" s="86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x14ac:dyDescent="0.2">
      <c r="A29" s="962"/>
      <c r="B29" s="963"/>
      <c r="C29" s="963"/>
      <c r="D29" s="963"/>
      <c r="E29" s="963"/>
      <c r="F29" s="964"/>
      <c r="G29" s="925" t="s">
        <v>255</v>
      </c>
      <c r="H29" s="926"/>
      <c r="I29" s="926"/>
      <c r="J29" s="926"/>
      <c r="K29" s="926"/>
      <c r="L29" s="926"/>
      <c r="M29" s="926"/>
      <c r="N29" s="926"/>
      <c r="O29" s="927"/>
      <c r="P29" s="640">
        <f>AK13</f>
        <v>310</v>
      </c>
      <c r="Q29" s="641"/>
      <c r="R29" s="641"/>
      <c r="S29" s="641"/>
      <c r="T29" s="641"/>
      <c r="U29" s="641"/>
      <c r="V29" s="642"/>
      <c r="W29" s="935">
        <f>AR13</f>
        <v>135</v>
      </c>
      <c r="X29" s="936"/>
      <c r="Y29" s="936"/>
      <c r="Z29" s="936"/>
      <c r="AA29" s="936"/>
      <c r="AB29" s="936"/>
      <c r="AC29" s="937"/>
      <c r="AD29" s="972"/>
      <c r="AE29" s="972"/>
      <c r="AF29" s="972"/>
      <c r="AG29" s="972"/>
      <c r="AH29" s="972"/>
      <c r="AI29" s="972"/>
      <c r="AJ29" s="972"/>
      <c r="AK29" s="972"/>
      <c r="AL29" s="972"/>
      <c r="AM29" s="972"/>
      <c r="AN29" s="972"/>
      <c r="AO29" s="972"/>
      <c r="AP29" s="972"/>
      <c r="AQ29" s="972"/>
      <c r="AR29" s="972"/>
      <c r="AS29" s="972"/>
      <c r="AT29" s="972"/>
      <c r="AU29" s="972"/>
      <c r="AV29" s="972"/>
      <c r="AW29" s="972"/>
      <c r="AX29" s="973"/>
    </row>
    <row r="30" spans="1:50" ht="18.75" customHeight="1" x14ac:dyDescent="0.15">
      <c r="A30" s="844" t="s">
        <v>270</v>
      </c>
      <c r="B30" s="845"/>
      <c r="C30" s="845"/>
      <c r="D30" s="845"/>
      <c r="E30" s="845"/>
      <c r="F30" s="846"/>
      <c r="G30" s="756" t="s">
        <v>145</v>
      </c>
      <c r="H30" s="757"/>
      <c r="I30" s="757"/>
      <c r="J30" s="757"/>
      <c r="K30" s="757"/>
      <c r="L30" s="757"/>
      <c r="M30" s="757"/>
      <c r="N30" s="757"/>
      <c r="O30" s="758"/>
      <c r="P30" s="840" t="s">
        <v>58</v>
      </c>
      <c r="Q30" s="757"/>
      <c r="R30" s="757"/>
      <c r="S30" s="757"/>
      <c r="T30" s="757"/>
      <c r="U30" s="757"/>
      <c r="V30" s="757"/>
      <c r="W30" s="757"/>
      <c r="X30" s="758"/>
      <c r="Y30" s="837"/>
      <c r="Z30" s="838"/>
      <c r="AA30" s="839"/>
      <c r="AB30" s="841" t="s">
        <v>11</v>
      </c>
      <c r="AC30" s="842"/>
      <c r="AD30" s="843"/>
      <c r="AE30" s="841" t="s">
        <v>309</v>
      </c>
      <c r="AF30" s="842"/>
      <c r="AG30" s="842"/>
      <c r="AH30" s="843"/>
      <c r="AI30" s="898" t="s">
        <v>331</v>
      </c>
      <c r="AJ30" s="898"/>
      <c r="AK30" s="898"/>
      <c r="AL30" s="841"/>
      <c r="AM30" s="898" t="s">
        <v>428</v>
      </c>
      <c r="AN30" s="898"/>
      <c r="AO30" s="898"/>
      <c r="AP30" s="841"/>
      <c r="AQ30" s="750" t="s">
        <v>184</v>
      </c>
      <c r="AR30" s="751"/>
      <c r="AS30" s="751"/>
      <c r="AT30" s="752"/>
      <c r="AU30" s="757" t="s">
        <v>133</v>
      </c>
      <c r="AV30" s="757"/>
      <c r="AW30" s="757"/>
      <c r="AX30" s="900"/>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9"/>
      <c r="AJ31" s="899"/>
      <c r="AK31" s="899"/>
      <c r="AL31" s="392"/>
      <c r="AM31" s="899"/>
      <c r="AN31" s="899"/>
      <c r="AO31" s="899"/>
      <c r="AP31" s="392"/>
      <c r="AQ31" s="235" t="s">
        <v>641</v>
      </c>
      <c r="AR31" s="186"/>
      <c r="AS31" s="121" t="s">
        <v>185</v>
      </c>
      <c r="AT31" s="122"/>
      <c r="AU31" s="185">
        <v>6</v>
      </c>
      <c r="AV31" s="185"/>
      <c r="AW31" s="377" t="s">
        <v>175</v>
      </c>
      <c r="AX31" s="378"/>
    </row>
    <row r="32" spans="1:50" ht="23.25" customHeight="1" x14ac:dyDescent="0.15">
      <c r="A32" s="382"/>
      <c r="B32" s="380"/>
      <c r="C32" s="380"/>
      <c r="D32" s="380"/>
      <c r="E32" s="380"/>
      <c r="F32" s="381"/>
      <c r="G32" s="548" t="s">
        <v>643</v>
      </c>
      <c r="H32" s="549"/>
      <c r="I32" s="549"/>
      <c r="J32" s="549"/>
      <c r="K32" s="549"/>
      <c r="L32" s="549"/>
      <c r="M32" s="549"/>
      <c r="N32" s="549"/>
      <c r="O32" s="550"/>
      <c r="P32" s="93" t="s">
        <v>644</v>
      </c>
      <c r="Q32" s="93"/>
      <c r="R32" s="93"/>
      <c r="S32" s="93"/>
      <c r="T32" s="93"/>
      <c r="U32" s="93"/>
      <c r="V32" s="93"/>
      <c r="W32" s="93"/>
      <c r="X32" s="94"/>
      <c r="Y32" s="455" t="s">
        <v>12</v>
      </c>
      <c r="Z32" s="515"/>
      <c r="AA32" s="516"/>
      <c r="AB32" s="445" t="s">
        <v>645</v>
      </c>
      <c r="AC32" s="445"/>
      <c r="AD32" s="445"/>
      <c r="AE32" s="203">
        <v>81</v>
      </c>
      <c r="AF32" s="204"/>
      <c r="AG32" s="204"/>
      <c r="AH32" s="204"/>
      <c r="AI32" s="203">
        <v>472</v>
      </c>
      <c r="AJ32" s="204"/>
      <c r="AK32" s="204"/>
      <c r="AL32" s="204"/>
      <c r="AM32" s="203">
        <v>1139</v>
      </c>
      <c r="AN32" s="204"/>
      <c r="AO32" s="204"/>
      <c r="AP32" s="204"/>
      <c r="AQ32" s="321" t="s">
        <v>641</v>
      </c>
      <c r="AR32" s="193"/>
      <c r="AS32" s="193"/>
      <c r="AT32" s="322"/>
      <c r="AU32" s="204" t="s">
        <v>641</v>
      </c>
      <c r="AV32" s="204"/>
      <c r="AW32" s="204"/>
      <c r="AX32" s="206"/>
    </row>
    <row r="33" spans="1:51" ht="33"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645</v>
      </c>
      <c r="AC33" s="507"/>
      <c r="AD33" s="507"/>
      <c r="AE33" s="203">
        <v>16</v>
      </c>
      <c r="AF33" s="204"/>
      <c r="AG33" s="204"/>
      <c r="AH33" s="204"/>
      <c r="AI33" s="203">
        <v>197</v>
      </c>
      <c r="AJ33" s="204"/>
      <c r="AK33" s="204"/>
      <c r="AL33" s="204"/>
      <c r="AM33" s="203">
        <v>704</v>
      </c>
      <c r="AN33" s="204"/>
      <c r="AO33" s="204"/>
      <c r="AP33" s="204"/>
      <c r="AQ33" s="321" t="s">
        <v>641</v>
      </c>
      <c r="AR33" s="193"/>
      <c r="AS33" s="193"/>
      <c r="AT33" s="322"/>
      <c r="AU33" s="204">
        <v>2958</v>
      </c>
      <c r="AV33" s="204"/>
      <c r="AW33" s="204"/>
      <c r="AX33" s="206"/>
    </row>
    <row r="34" spans="1:51" ht="36"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506.3</v>
      </c>
      <c r="AF34" s="204"/>
      <c r="AG34" s="204"/>
      <c r="AH34" s="204"/>
      <c r="AI34" s="203">
        <v>239.6</v>
      </c>
      <c r="AJ34" s="204"/>
      <c r="AK34" s="204"/>
      <c r="AL34" s="204"/>
      <c r="AM34" s="203">
        <v>161.80000000000001</v>
      </c>
      <c r="AN34" s="204"/>
      <c r="AO34" s="204"/>
      <c r="AP34" s="204"/>
      <c r="AQ34" s="321" t="s">
        <v>641</v>
      </c>
      <c r="AR34" s="193"/>
      <c r="AS34" s="193"/>
      <c r="AT34" s="322"/>
      <c r="AU34" s="204" t="s">
        <v>641</v>
      </c>
      <c r="AV34" s="204"/>
      <c r="AW34" s="204"/>
      <c r="AX34" s="206"/>
    </row>
    <row r="35" spans="1:51" ht="23.25" customHeight="1" x14ac:dyDescent="0.15">
      <c r="A35" s="213" t="s">
        <v>299</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3"/>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3"/>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8" t="s">
        <v>133</v>
      </c>
      <c r="AV51" s="908"/>
      <c r="AW51" s="908"/>
      <c r="AX51" s="909"/>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8" t="s">
        <v>133</v>
      </c>
      <c r="AV58" s="908"/>
      <c r="AW58" s="908"/>
      <c r="AX58" s="909"/>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3"/>
      <c r="AF77" s="874"/>
      <c r="AG77" s="874"/>
      <c r="AH77" s="874"/>
      <c r="AI77" s="873"/>
      <c r="AJ77" s="874"/>
      <c r="AK77" s="874"/>
      <c r="AL77" s="874"/>
      <c r="AM77" s="873"/>
      <c r="AN77" s="874"/>
      <c r="AO77" s="874"/>
      <c r="AP77" s="874"/>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5"/>
      <c r="Z78" s="865"/>
      <c r="AA78" s="865"/>
      <c r="AB78" s="865"/>
      <c r="AC78" s="865"/>
      <c r="AD78" s="865"/>
      <c r="AE78" s="865"/>
      <c r="AF78" s="865"/>
      <c r="AG78" s="865"/>
      <c r="AH78" s="865"/>
      <c r="AI78" s="865"/>
      <c r="AJ78" s="865"/>
      <c r="AK78" s="865"/>
      <c r="AL78" s="865"/>
      <c r="AM78" s="865"/>
      <c r="AN78" s="865"/>
      <c r="AO78" s="865"/>
      <c r="AP78" s="865"/>
      <c r="AQ78" s="865"/>
      <c r="AR78" s="865"/>
      <c r="AS78" s="865"/>
      <c r="AT78" s="865"/>
      <c r="AU78" s="865"/>
      <c r="AV78" s="865"/>
      <c r="AW78" s="865"/>
      <c r="AX78" s="866"/>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1"/>
      <c r="AY79">
        <f>COUNTIF($AR$79,"☑")</f>
        <v>0</v>
      </c>
    </row>
    <row r="80" spans="1:51" ht="18.75" hidden="1" customHeight="1" x14ac:dyDescent="0.15">
      <c r="A80" s="847"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621</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8"/>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8"/>
      <c r="B82" s="511"/>
      <c r="C82" s="409"/>
      <c r="D82" s="409"/>
      <c r="E82" s="409"/>
      <c r="F82" s="410"/>
      <c r="G82" s="659"/>
      <c r="H82" s="659"/>
      <c r="I82" s="659"/>
      <c r="J82" s="659"/>
      <c r="K82" s="659"/>
      <c r="L82" s="659"/>
      <c r="M82" s="659"/>
      <c r="N82" s="659"/>
      <c r="O82" s="659"/>
      <c r="P82" s="659"/>
      <c r="Q82" s="659"/>
      <c r="R82" s="659"/>
      <c r="S82" s="659"/>
      <c r="T82" s="659"/>
      <c r="U82" s="659"/>
      <c r="V82" s="659"/>
      <c r="W82" s="659"/>
      <c r="X82" s="659"/>
      <c r="Y82" s="659"/>
      <c r="Z82" s="659"/>
      <c r="AA82" s="660"/>
      <c r="AB82" s="867"/>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8"/>
      <c r="AY82">
        <f t="shared" ref="AY82:AY89" si="10">$AY$80</f>
        <v>0</v>
      </c>
    </row>
    <row r="83" spans="1:60" ht="22.5" hidden="1" customHeight="1" x14ac:dyDescent="0.15">
      <c r="A83" s="848"/>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9"/>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70"/>
      <c r="AY83">
        <f t="shared" si="10"/>
        <v>0</v>
      </c>
    </row>
    <row r="84" spans="1:60" ht="19.5" hidden="1" customHeight="1" x14ac:dyDescent="0.15">
      <c r="A84" s="848"/>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71"/>
      <c r="AC84" s="663"/>
      <c r="AD84" s="663"/>
      <c r="AE84" s="661"/>
      <c r="AF84" s="661"/>
      <c r="AG84" s="661"/>
      <c r="AH84" s="661"/>
      <c r="AI84" s="661"/>
      <c r="AJ84" s="661"/>
      <c r="AK84" s="661"/>
      <c r="AL84" s="661"/>
      <c r="AM84" s="661"/>
      <c r="AN84" s="661"/>
      <c r="AO84" s="661"/>
      <c r="AP84" s="661"/>
      <c r="AQ84" s="661"/>
      <c r="AR84" s="661"/>
      <c r="AS84" s="661"/>
      <c r="AT84" s="661"/>
      <c r="AU84" s="663"/>
      <c r="AV84" s="663"/>
      <c r="AW84" s="663"/>
      <c r="AX84" s="872"/>
      <c r="AY84">
        <f t="shared" si="10"/>
        <v>0</v>
      </c>
    </row>
    <row r="85" spans="1:60" ht="18.75" hidden="1" customHeight="1" x14ac:dyDescent="0.15">
      <c r="A85" s="848"/>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8"/>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8"/>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8"/>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8"/>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8"/>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8"/>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8"/>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8"/>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8"/>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8"/>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8"/>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8"/>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8"/>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9"/>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8" t="s">
        <v>13</v>
      </c>
      <c r="Z99" s="879"/>
      <c r="AA99" s="880"/>
      <c r="AB99" s="875" t="s">
        <v>14</v>
      </c>
      <c r="AC99" s="876"/>
      <c r="AD99" s="877"/>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7"/>
      <c r="Z100" s="838"/>
      <c r="AA100" s="839"/>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462</v>
      </c>
      <c r="AV100" s="303"/>
      <c r="AW100" s="303"/>
      <c r="AX100" s="305"/>
    </row>
    <row r="101" spans="1:60" ht="23.25" customHeight="1" x14ac:dyDescent="0.15">
      <c r="A101" s="403"/>
      <c r="B101" s="404"/>
      <c r="C101" s="404"/>
      <c r="D101" s="404"/>
      <c r="E101" s="404"/>
      <c r="F101" s="405"/>
      <c r="G101" s="93" t="s">
        <v>647</v>
      </c>
      <c r="H101" s="93"/>
      <c r="I101" s="93"/>
      <c r="J101" s="93"/>
      <c r="K101" s="93"/>
      <c r="L101" s="93"/>
      <c r="M101" s="93"/>
      <c r="N101" s="93"/>
      <c r="O101" s="93"/>
      <c r="P101" s="93"/>
      <c r="Q101" s="93"/>
      <c r="R101" s="93"/>
      <c r="S101" s="93"/>
      <c r="T101" s="93"/>
      <c r="U101" s="93"/>
      <c r="V101" s="93"/>
      <c r="W101" s="93"/>
      <c r="X101" s="94"/>
      <c r="Y101" s="526" t="s">
        <v>54</v>
      </c>
      <c r="Z101" s="527"/>
      <c r="AA101" s="528"/>
      <c r="AB101" s="445" t="s">
        <v>649</v>
      </c>
      <c r="AC101" s="445"/>
      <c r="AD101" s="445"/>
      <c r="AE101" s="267">
        <v>288</v>
      </c>
      <c r="AF101" s="267"/>
      <c r="AG101" s="267"/>
      <c r="AH101" s="267"/>
      <c r="AI101" s="267">
        <v>286</v>
      </c>
      <c r="AJ101" s="267"/>
      <c r="AK101" s="267"/>
      <c r="AL101" s="267"/>
      <c r="AM101" s="267">
        <v>238</v>
      </c>
      <c r="AN101" s="267"/>
      <c r="AO101" s="267"/>
      <c r="AP101" s="267"/>
      <c r="AQ101" s="267" t="s">
        <v>693</v>
      </c>
      <c r="AR101" s="267"/>
      <c r="AS101" s="267"/>
      <c r="AT101" s="267"/>
      <c r="AU101" s="203" t="s">
        <v>698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649</v>
      </c>
      <c r="AC102" s="445"/>
      <c r="AD102" s="445"/>
      <c r="AE102" s="267">
        <v>289</v>
      </c>
      <c r="AF102" s="267"/>
      <c r="AG102" s="267"/>
      <c r="AH102" s="267"/>
      <c r="AI102" s="267">
        <v>298</v>
      </c>
      <c r="AJ102" s="267"/>
      <c r="AK102" s="267"/>
      <c r="AL102" s="267"/>
      <c r="AM102" s="267">
        <v>257</v>
      </c>
      <c r="AN102" s="267"/>
      <c r="AO102" s="267"/>
      <c r="AP102" s="267"/>
      <c r="AQ102" s="267">
        <v>178</v>
      </c>
      <c r="AR102" s="267"/>
      <c r="AS102" s="267"/>
      <c r="AT102" s="267"/>
      <c r="AU102" s="210" t="s">
        <v>698</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462</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462</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462</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462</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463</v>
      </c>
      <c r="AR115" s="575"/>
      <c r="AS115" s="575"/>
      <c r="AT115" s="575"/>
      <c r="AU115" s="575"/>
      <c r="AV115" s="575"/>
      <c r="AW115" s="575"/>
      <c r="AX115" s="576"/>
    </row>
    <row r="116" spans="1:51" ht="23.25" customHeight="1" x14ac:dyDescent="0.15">
      <c r="A116" s="420"/>
      <c r="B116" s="421"/>
      <c r="C116" s="421"/>
      <c r="D116" s="421"/>
      <c r="E116" s="421"/>
      <c r="F116" s="422"/>
      <c r="G116" s="372" t="s">
        <v>648</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650</v>
      </c>
      <c r="AC116" s="447"/>
      <c r="AD116" s="448"/>
      <c r="AE116" s="267">
        <v>580</v>
      </c>
      <c r="AF116" s="267"/>
      <c r="AG116" s="267"/>
      <c r="AH116" s="267"/>
      <c r="AI116" s="267">
        <v>1007</v>
      </c>
      <c r="AJ116" s="267"/>
      <c r="AK116" s="267"/>
      <c r="AL116" s="267"/>
      <c r="AM116" s="267">
        <v>294</v>
      </c>
      <c r="AN116" s="267"/>
      <c r="AO116" s="267"/>
      <c r="AP116" s="267"/>
      <c r="AQ116" s="203">
        <v>338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651</v>
      </c>
      <c r="AC117" s="457"/>
      <c r="AD117" s="458"/>
      <c r="AE117" s="535" t="s">
        <v>652</v>
      </c>
      <c r="AF117" s="535"/>
      <c r="AG117" s="535"/>
      <c r="AH117" s="535"/>
      <c r="AI117" s="535" t="s">
        <v>653</v>
      </c>
      <c r="AJ117" s="535"/>
      <c r="AK117" s="535"/>
      <c r="AL117" s="535"/>
      <c r="AM117" s="535" t="s">
        <v>692</v>
      </c>
      <c r="AN117" s="535"/>
      <c r="AO117" s="535"/>
      <c r="AP117" s="535"/>
      <c r="AQ117" s="535" t="s">
        <v>695</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463</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463</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463</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459</v>
      </c>
      <c r="H125" s="372"/>
      <c r="I125" s="372"/>
      <c r="J125" s="372"/>
      <c r="K125" s="372"/>
      <c r="L125" s="372"/>
      <c r="M125" s="372"/>
      <c r="N125" s="372"/>
      <c r="O125" s="372"/>
      <c r="P125" s="372"/>
      <c r="Q125" s="372"/>
      <c r="R125" s="372"/>
      <c r="S125" s="372"/>
      <c r="T125" s="372"/>
      <c r="U125" s="372"/>
      <c r="V125" s="372"/>
      <c r="W125" s="372"/>
      <c r="X125" s="913"/>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4"/>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309</v>
      </c>
      <c r="AF127" s="232"/>
      <c r="AG127" s="232"/>
      <c r="AH127" s="232"/>
      <c r="AI127" s="232" t="s">
        <v>331</v>
      </c>
      <c r="AJ127" s="232"/>
      <c r="AK127" s="232"/>
      <c r="AL127" s="232"/>
      <c r="AM127" s="232" t="s">
        <v>428</v>
      </c>
      <c r="AN127" s="232"/>
      <c r="AO127" s="232"/>
      <c r="AP127" s="232"/>
      <c r="AQ127" s="574" t="s">
        <v>463</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460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654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700</v>
      </c>
      <c r="AR133" s="185"/>
      <c r="AS133" s="121" t="s">
        <v>185</v>
      </c>
      <c r="AT133" s="122"/>
      <c r="AU133" s="186" t="s">
        <v>700</v>
      </c>
      <c r="AV133" s="186"/>
      <c r="AW133" s="121" t="s">
        <v>175</v>
      </c>
      <c r="AX133" s="181"/>
      <c r="AY133">
        <f>$AY$132</f>
        <v>1</v>
      </c>
    </row>
    <row r="134" spans="1:51" ht="39.75" customHeight="1" x14ac:dyDescent="0.15">
      <c r="A134" s="175"/>
      <c r="B134" s="172"/>
      <c r="C134" s="166"/>
      <c r="D134" s="172"/>
      <c r="E134" s="166"/>
      <c r="F134" s="167"/>
      <c r="G134" s="92" t="s">
        <v>700</v>
      </c>
      <c r="H134" s="93"/>
      <c r="I134" s="93"/>
      <c r="J134" s="93"/>
      <c r="K134" s="93"/>
      <c r="L134" s="93"/>
      <c r="M134" s="93"/>
      <c r="N134" s="93"/>
      <c r="O134" s="93"/>
      <c r="P134" s="93"/>
      <c r="Q134" s="93"/>
      <c r="R134" s="93"/>
      <c r="S134" s="93"/>
      <c r="T134" s="93"/>
      <c r="U134" s="93"/>
      <c r="V134" s="93"/>
      <c r="W134" s="93"/>
      <c r="X134" s="94"/>
      <c r="Y134" s="187" t="s">
        <v>199</v>
      </c>
      <c r="Z134" s="188"/>
      <c r="AA134" s="189"/>
      <c r="AB134" s="190" t="s">
        <v>700</v>
      </c>
      <c r="AC134" s="191"/>
      <c r="AD134" s="191"/>
      <c r="AE134" s="192" t="s">
        <v>700</v>
      </c>
      <c r="AF134" s="193"/>
      <c r="AG134" s="193"/>
      <c r="AH134" s="193"/>
      <c r="AI134" s="192" t="s">
        <v>700</v>
      </c>
      <c r="AJ134" s="193"/>
      <c r="AK134" s="193"/>
      <c r="AL134" s="193"/>
      <c r="AM134" s="192" t="s">
        <v>700</v>
      </c>
      <c r="AN134" s="193"/>
      <c r="AO134" s="193"/>
      <c r="AP134" s="193"/>
      <c r="AQ134" s="192" t="s">
        <v>700</v>
      </c>
      <c r="AR134" s="193"/>
      <c r="AS134" s="193"/>
      <c r="AT134" s="193"/>
      <c r="AU134" s="192" t="s">
        <v>700</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700</v>
      </c>
      <c r="AC135" s="199"/>
      <c r="AD135" s="199"/>
      <c r="AE135" s="192" t="s">
        <v>700</v>
      </c>
      <c r="AF135" s="193"/>
      <c r="AG135" s="193"/>
      <c r="AH135" s="193"/>
      <c r="AI135" s="192" t="s">
        <v>700</v>
      </c>
      <c r="AJ135" s="193"/>
      <c r="AK135" s="193"/>
      <c r="AL135" s="193"/>
      <c r="AM135" s="192" t="s">
        <v>700</v>
      </c>
      <c r="AN135" s="193"/>
      <c r="AO135" s="193"/>
      <c r="AP135" s="193"/>
      <c r="AQ135" s="192" t="s">
        <v>700</v>
      </c>
      <c r="AR135" s="193"/>
      <c r="AS135" s="193"/>
      <c r="AT135" s="193"/>
      <c r="AU135" s="192" t="s">
        <v>700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700</v>
      </c>
      <c r="H154" s="93"/>
      <c r="I154" s="93"/>
      <c r="J154" s="93"/>
      <c r="K154" s="93"/>
      <c r="L154" s="93"/>
      <c r="M154" s="93"/>
      <c r="N154" s="93"/>
      <c r="O154" s="93"/>
      <c r="P154" s="94"/>
      <c r="Q154" s="113" t="s">
        <v>700</v>
      </c>
      <c r="R154" s="93"/>
      <c r="S154" s="93"/>
      <c r="T154" s="93"/>
      <c r="U154" s="93"/>
      <c r="V154" s="93"/>
      <c r="W154" s="93"/>
      <c r="X154" s="93"/>
      <c r="Y154" s="93"/>
      <c r="Z154" s="93"/>
      <c r="AA154" s="275"/>
      <c r="AB154" s="129" t="s">
        <v>700</v>
      </c>
      <c r="AC154" s="130"/>
      <c r="AD154" s="130"/>
      <c r="AE154" s="135" t="s">
        <v>700</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700</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656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592</v>
      </c>
      <c r="D430" s="915"/>
      <c r="E430" s="160" t="s">
        <v>318</v>
      </c>
      <c r="F430" s="881"/>
      <c r="G430" s="882" t="s">
        <v>204</v>
      </c>
      <c r="H430" s="111"/>
      <c r="I430" s="111"/>
      <c r="J430" s="883" t="s">
        <v>640</v>
      </c>
      <c r="K430" s="884"/>
      <c r="L430" s="884"/>
      <c r="M430" s="884"/>
      <c r="N430" s="884"/>
      <c r="O430" s="884"/>
      <c r="P430" s="884"/>
      <c r="Q430" s="884"/>
      <c r="R430" s="884"/>
      <c r="S430" s="884"/>
      <c r="T430" s="885"/>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6"/>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464</v>
      </c>
      <c r="AJ431" s="319"/>
      <c r="AK431" s="319"/>
      <c r="AL431" s="143"/>
      <c r="AM431" s="319" t="s">
        <v>465</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693</v>
      </c>
      <c r="AF432" s="186"/>
      <c r="AG432" s="121" t="s">
        <v>185</v>
      </c>
      <c r="AH432" s="122"/>
      <c r="AI432" s="320"/>
      <c r="AJ432" s="320"/>
      <c r="AK432" s="320"/>
      <c r="AL432" s="142"/>
      <c r="AM432" s="320"/>
      <c r="AN432" s="320"/>
      <c r="AO432" s="320"/>
      <c r="AP432" s="142"/>
      <c r="AQ432" s="235" t="s">
        <v>693</v>
      </c>
      <c r="AR432" s="186"/>
      <c r="AS432" s="121" t="s">
        <v>185</v>
      </c>
      <c r="AT432" s="122"/>
      <c r="AU432" s="186" t="s">
        <v>693</v>
      </c>
      <c r="AV432" s="186"/>
      <c r="AW432" s="121" t="s">
        <v>175</v>
      </c>
      <c r="AX432" s="181"/>
      <c r="AY432">
        <f>$AY$431</f>
        <v>1</v>
      </c>
    </row>
    <row r="433" spans="1:51" ht="23.25" customHeight="1" x14ac:dyDescent="0.15">
      <c r="A433" s="175"/>
      <c r="B433" s="172"/>
      <c r="C433" s="166"/>
      <c r="D433" s="172"/>
      <c r="E433" s="323"/>
      <c r="F433" s="324"/>
      <c r="G433" s="92" t="s">
        <v>693</v>
      </c>
      <c r="H433" s="93"/>
      <c r="I433" s="93"/>
      <c r="J433" s="93"/>
      <c r="K433" s="93"/>
      <c r="L433" s="93"/>
      <c r="M433" s="93"/>
      <c r="N433" s="93"/>
      <c r="O433" s="93"/>
      <c r="P433" s="93"/>
      <c r="Q433" s="93"/>
      <c r="R433" s="93"/>
      <c r="S433" s="93"/>
      <c r="T433" s="93"/>
      <c r="U433" s="93"/>
      <c r="V433" s="93"/>
      <c r="W433" s="93"/>
      <c r="X433" s="94"/>
      <c r="Y433" s="187" t="s">
        <v>12</v>
      </c>
      <c r="Z433" s="188"/>
      <c r="AA433" s="189"/>
      <c r="AB433" s="199" t="s">
        <v>693</v>
      </c>
      <c r="AC433" s="199"/>
      <c r="AD433" s="199"/>
      <c r="AE433" s="321" t="s">
        <v>693</v>
      </c>
      <c r="AF433" s="193"/>
      <c r="AG433" s="193"/>
      <c r="AH433" s="193"/>
      <c r="AI433" s="321" t="s">
        <v>693</v>
      </c>
      <c r="AJ433" s="193"/>
      <c r="AK433" s="193"/>
      <c r="AL433" s="193"/>
      <c r="AM433" s="321" t="s">
        <v>693</v>
      </c>
      <c r="AN433" s="193"/>
      <c r="AO433" s="193"/>
      <c r="AP433" s="322"/>
      <c r="AQ433" s="321" t="s">
        <v>693</v>
      </c>
      <c r="AR433" s="193"/>
      <c r="AS433" s="193"/>
      <c r="AT433" s="322"/>
      <c r="AU433" s="193" t="s">
        <v>693</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693</v>
      </c>
      <c r="AC434" s="191"/>
      <c r="AD434" s="191"/>
      <c r="AE434" s="321" t="s">
        <v>693</v>
      </c>
      <c r="AF434" s="193"/>
      <c r="AG434" s="193"/>
      <c r="AH434" s="322"/>
      <c r="AI434" s="321" t="s">
        <v>693</v>
      </c>
      <c r="AJ434" s="193"/>
      <c r="AK434" s="193"/>
      <c r="AL434" s="193"/>
      <c r="AM434" s="321" t="s">
        <v>693</v>
      </c>
      <c r="AN434" s="193"/>
      <c r="AO434" s="193"/>
      <c r="AP434" s="322"/>
      <c r="AQ434" s="321" t="s">
        <v>693</v>
      </c>
      <c r="AR434" s="193"/>
      <c r="AS434" s="193"/>
      <c r="AT434" s="322"/>
      <c r="AU434" s="193" t="s">
        <v>693</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693</v>
      </c>
      <c r="AF435" s="193"/>
      <c r="AG435" s="193"/>
      <c r="AH435" s="322"/>
      <c r="AI435" s="321" t="s">
        <v>693</v>
      </c>
      <c r="AJ435" s="193"/>
      <c r="AK435" s="193"/>
      <c r="AL435" s="193"/>
      <c r="AM435" s="321" t="s">
        <v>693</v>
      </c>
      <c r="AN435" s="193"/>
      <c r="AO435" s="193"/>
      <c r="AP435" s="322"/>
      <c r="AQ435" s="321" t="s">
        <v>693</v>
      </c>
      <c r="AR435" s="193"/>
      <c r="AS435" s="193"/>
      <c r="AT435" s="322"/>
      <c r="AU435" s="193" t="s">
        <v>693</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464</v>
      </c>
      <c r="AJ436" s="319"/>
      <c r="AK436" s="319"/>
      <c r="AL436" s="143"/>
      <c r="AM436" s="319" t="s">
        <v>465</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464</v>
      </c>
      <c r="AJ441" s="319"/>
      <c r="AK441" s="319"/>
      <c r="AL441" s="143"/>
      <c r="AM441" s="319" t="s">
        <v>465</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464</v>
      </c>
      <c r="AJ446" s="319"/>
      <c r="AK446" s="319"/>
      <c r="AL446" s="143"/>
      <c r="AM446" s="319" t="s">
        <v>465</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464</v>
      </c>
      <c r="AJ451" s="319"/>
      <c r="AK451" s="319"/>
      <c r="AL451" s="143"/>
      <c r="AM451" s="319" t="s">
        <v>465</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464</v>
      </c>
      <c r="AJ456" s="319"/>
      <c r="AK456" s="319"/>
      <c r="AL456" s="143"/>
      <c r="AM456" s="319" t="s">
        <v>465</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693</v>
      </c>
      <c r="AF457" s="186"/>
      <c r="AG457" s="121" t="s">
        <v>185</v>
      </c>
      <c r="AH457" s="122"/>
      <c r="AI457" s="320"/>
      <c r="AJ457" s="320"/>
      <c r="AK457" s="320"/>
      <c r="AL457" s="142"/>
      <c r="AM457" s="320"/>
      <c r="AN457" s="320"/>
      <c r="AO457" s="320"/>
      <c r="AP457" s="142"/>
      <c r="AQ457" s="235" t="s">
        <v>693</v>
      </c>
      <c r="AR457" s="186"/>
      <c r="AS457" s="121" t="s">
        <v>185</v>
      </c>
      <c r="AT457" s="122"/>
      <c r="AU457" s="186" t="s">
        <v>693</v>
      </c>
      <c r="AV457" s="186"/>
      <c r="AW457" s="121" t="s">
        <v>175</v>
      </c>
      <c r="AX457" s="181"/>
      <c r="AY457">
        <f>$AY$456</f>
        <v>1</v>
      </c>
    </row>
    <row r="458" spans="1:51" ht="23.25" customHeight="1" x14ac:dyDescent="0.15">
      <c r="A458" s="175"/>
      <c r="B458" s="172"/>
      <c r="C458" s="166"/>
      <c r="D458" s="172"/>
      <c r="E458" s="323"/>
      <c r="F458" s="324"/>
      <c r="G458" s="92" t="s">
        <v>693</v>
      </c>
      <c r="H458" s="93"/>
      <c r="I458" s="93"/>
      <c r="J458" s="93"/>
      <c r="K458" s="93"/>
      <c r="L458" s="93"/>
      <c r="M458" s="93"/>
      <c r="N458" s="93"/>
      <c r="O458" s="93"/>
      <c r="P458" s="93"/>
      <c r="Q458" s="93"/>
      <c r="R458" s="93"/>
      <c r="S458" s="93"/>
      <c r="T458" s="93"/>
      <c r="U458" s="93"/>
      <c r="V458" s="93"/>
      <c r="W458" s="93"/>
      <c r="X458" s="94"/>
      <c r="Y458" s="187" t="s">
        <v>12</v>
      </c>
      <c r="Z458" s="188"/>
      <c r="AA458" s="189"/>
      <c r="AB458" s="199" t="s">
        <v>693</v>
      </c>
      <c r="AC458" s="199"/>
      <c r="AD458" s="199"/>
      <c r="AE458" s="321" t="s">
        <v>693</v>
      </c>
      <c r="AF458" s="193"/>
      <c r="AG458" s="193"/>
      <c r="AH458" s="193"/>
      <c r="AI458" s="321" t="s">
        <v>693</v>
      </c>
      <c r="AJ458" s="193"/>
      <c r="AK458" s="193"/>
      <c r="AL458" s="193"/>
      <c r="AM458" s="321" t="s">
        <v>693</v>
      </c>
      <c r="AN458" s="193"/>
      <c r="AO458" s="193"/>
      <c r="AP458" s="322"/>
      <c r="AQ458" s="321" t="s">
        <v>693</v>
      </c>
      <c r="AR458" s="193"/>
      <c r="AS458" s="193"/>
      <c r="AT458" s="322"/>
      <c r="AU458" s="193" t="s">
        <v>693</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693</v>
      </c>
      <c r="AC459" s="191"/>
      <c r="AD459" s="191"/>
      <c r="AE459" s="321" t="s">
        <v>693</v>
      </c>
      <c r="AF459" s="193"/>
      <c r="AG459" s="193"/>
      <c r="AH459" s="322"/>
      <c r="AI459" s="321" t="s">
        <v>693</v>
      </c>
      <c r="AJ459" s="193"/>
      <c r="AK459" s="193"/>
      <c r="AL459" s="193"/>
      <c r="AM459" s="321" t="s">
        <v>693</v>
      </c>
      <c r="AN459" s="193"/>
      <c r="AO459" s="193"/>
      <c r="AP459" s="322"/>
      <c r="AQ459" s="321" t="s">
        <v>693</v>
      </c>
      <c r="AR459" s="193"/>
      <c r="AS459" s="193"/>
      <c r="AT459" s="322"/>
      <c r="AU459" s="193" t="s">
        <v>693</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693</v>
      </c>
      <c r="AF460" s="193"/>
      <c r="AG460" s="193"/>
      <c r="AH460" s="322"/>
      <c r="AI460" s="321" t="s">
        <v>693</v>
      </c>
      <c r="AJ460" s="193"/>
      <c r="AK460" s="193"/>
      <c r="AL460" s="193"/>
      <c r="AM460" s="321" t="s">
        <v>693</v>
      </c>
      <c r="AN460" s="193"/>
      <c r="AO460" s="193"/>
      <c r="AP460" s="322"/>
      <c r="AQ460" s="321" t="s">
        <v>693</v>
      </c>
      <c r="AR460" s="193"/>
      <c r="AS460" s="193"/>
      <c r="AT460" s="322"/>
      <c r="AU460" s="193" t="s">
        <v>693</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464</v>
      </c>
      <c r="AJ461" s="319"/>
      <c r="AK461" s="319"/>
      <c r="AL461" s="143"/>
      <c r="AM461" s="319" t="s">
        <v>465</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464</v>
      </c>
      <c r="AJ466" s="319"/>
      <c r="AK466" s="319"/>
      <c r="AL466" s="143"/>
      <c r="AM466" s="319" t="s">
        <v>465</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464</v>
      </c>
      <c r="AJ471" s="319"/>
      <c r="AK471" s="319"/>
      <c r="AL471" s="143"/>
      <c r="AM471" s="319" t="s">
        <v>465</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464</v>
      </c>
      <c r="AJ476" s="319"/>
      <c r="AK476" s="319"/>
      <c r="AL476" s="143"/>
      <c r="AM476" s="319" t="s">
        <v>465</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321</v>
      </c>
      <c r="F484" s="161"/>
      <c r="G484" s="882" t="s">
        <v>204</v>
      </c>
      <c r="H484" s="111"/>
      <c r="I484" s="111"/>
      <c r="J484" s="883"/>
      <c r="K484" s="884"/>
      <c r="L484" s="884"/>
      <c r="M484" s="884"/>
      <c r="N484" s="884"/>
      <c r="O484" s="884"/>
      <c r="P484" s="884"/>
      <c r="Q484" s="884"/>
      <c r="R484" s="884"/>
      <c r="S484" s="884"/>
      <c r="T484" s="885"/>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6"/>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464</v>
      </c>
      <c r="AJ485" s="319"/>
      <c r="AK485" s="319"/>
      <c r="AL485" s="143"/>
      <c r="AM485" s="319" t="s">
        <v>465</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464</v>
      </c>
      <c r="AJ490" s="319"/>
      <c r="AK490" s="319"/>
      <c r="AL490" s="143"/>
      <c r="AM490" s="319" t="s">
        <v>465</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464</v>
      </c>
      <c r="AJ495" s="319"/>
      <c r="AK495" s="319"/>
      <c r="AL495" s="143"/>
      <c r="AM495" s="319" t="s">
        <v>465</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464</v>
      </c>
      <c r="AJ500" s="319"/>
      <c r="AK500" s="319"/>
      <c r="AL500" s="143"/>
      <c r="AM500" s="319" t="s">
        <v>465</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464</v>
      </c>
      <c r="AJ505" s="319"/>
      <c r="AK505" s="319"/>
      <c r="AL505" s="143"/>
      <c r="AM505" s="319" t="s">
        <v>465</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464</v>
      </c>
      <c r="AJ510" s="319"/>
      <c r="AK510" s="319"/>
      <c r="AL510" s="143"/>
      <c r="AM510" s="319" t="s">
        <v>465</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464</v>
      </c>
      <c r="AJ515" s="319"/>
      <c r="AK515" s="319"/>
      <c r="AL515" s="143"/>
      <c r="AM515" s="319" t="s">
        <v>465</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464</v>
      </c>
      <c r="AJ520" s="319"/>
      <c r="AK520" s="319"/>
      <c r="AL520" s="143"/>
      <c r="AM520" s="319" t="s">
        <v>465</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464</v>
      </c>
      <c r="AJ525" s="319"/>
      <c r="AK525" s="319"/>
      <c r="AL525" s="143"/>
      <c r="AM525" s="319" t="s">
        <v>465</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464</v>
      </c>
      <c r="AJ530" s="319"/>
      <c r="AK530" s="319"/>
      <c r="AL530" s="143"/>
      <c r="AM530" s="319" t="s">
        <v>465</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1</v>
      </c>
    </row>
    <row r="536" spans="1:51" ht="24.75" customHeight="1" x14ac:dyDescent="0.15">
      <c r="A536" s="175"/>
      <c r="B536" s="172"/>
      <c r="C536" s="166"/>
      <c r="D536" s="172"/>
      <c r="E536" s="113" t="s">
        <v>693</v>
      </c>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1</v>
      </c>
    </row>
    <row r="537" spans="1:51" ht="24.75"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1</v>
      </c>
    </row>
    <row r="538" spans="1:51" ht="34.5" hidden="1" customHeight="1" x14ac:dyDescent="0.15">
      <c r="A538" s="175"/>
      <c r="B538" s="172"/>
      <c r="C538" s="166"/>
      <c r="D538" s="172"/>
      <c r="E538" s="160" t="s">
        <v>322</v>
      </c>
      <c r="F538" s="161"/>
      <c r="G538" s="882" t="s">
        <v>204</v>
      </c>
      <c r="H538" s="111"/>
      <c r="I538" s="111"/>
      <c r="J538" s="883"/>
      <c r="K538" s="884"/>
      <c r="L538" s="884"/>
      <c r="M538" s="884"/>
      <c r="N538" s="884"/>
      <c r="O538" s="884"/>
      <c r="P538" s="884"/>
      <c r="Q538" s="884"/>
      <c r="R538" s="884"/>
      <c r="S538" s="884"/>
      <c r="T538" s="885"/>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6"/>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464</v>
      </c>
      <c r="AJ539" s="319"/>
      <c r="AK539" s="319"/>
      <c r="AL539" s="143"/>
      <c r="AM539" s="319" t="s">
        <v>465</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464</v>
      </c>
      <c r="AJ544" s="319"/>
      <c r="AK544" s="319"/>
      <c r="AL544" s="143"/>
      <c r="AM544" s="319" t="s">
        <v>465</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464</v>
      </c>
      <c r="AJ549" s="319"/>
      <c r="AK549" s="319"/>
      <c r="AL549" s="143"/>
      <c r="AM549" s="319" t="s">
        <v>465</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464</v>
      </c>
      <c r="AJ554" s="319"/>
      <c r="AK554" s="319"/>
      <c r="AL554" s="143"/>
      <c r="AM554" s="319" t="s">
        <v>465</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464</v>
      </c>
      <c r="AJ559" s="319"/>
      <c r="AK559" s="319"/>
      <c r="AL559" s="143"/>
      <c r="AM559" s="319" t="s">
        <v>465</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464</v>
      </c>
      <c r="AJ564" s="319"/>
      <c r="AK564" s="319"/>
      <c r="AL564" s="143"/>
      <c r="AM564" s="319" t="s">
        <v>465</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464</v>
      </c>
      <c r="AJ569" s="319"/>
      <c r="AK569" s="319"/>
      <c r="AL569" s="143"/>
      <c r="AM569" s="319" t="s">
        <v>465</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464</v>
      </c>
      <c r="AJ574" s="319"/>
      <c r="AK574" s="319"/>
      <c r="AL574" s="143"/>
      <c r="AM574" s="319" t="s">
        <v>465</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464</v>
      </c>
      <c r="AJ579" s="319"/>
      <c r="AK579" s="319"/>
      <c r="AL579" s="143"/>
      <c r="AM579" s="319" t="s">
        <v>465</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464</v>
      </c>
      <c r="AJ584" s="319"/>
      <c r="AK584" s="319"/>
      <c r="AL584" s="143"/>
      <c r="AM584" s="319" t="s">
        <v>465</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82" t="s">
        <v>204</v>
      </c>
      <c r="H592" s="111"/>
      <c r="I592" s="111"/>
      <c r="J592" s="883"/>
      <c r="K592" s="884"/>
      <c r="L592" s="884"/>
      <c r="M592" s="884"/>
      <c r="N592" s="884"/>
      <c r="O592" s="884"/>
      <c r="P592" s="884"/>
      <c r="Q592" s="884"/>
      <c r="R592" s="884"/>
      <c r="S592" s="884"/>
      <c r="T592" s="885"/>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6"/>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464</v>
      </c>
      <c r="AJ593" s="319"/>
      <c r="AK593" s="319"/>
      <c r="AL593" s="143"/>
      <c r="AM593" s="319" t="s">
        <v>465</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464</v>
      </c>
      <c r="AJ598" s="319"/>
      <c r="AK598" s="319"/>
      <c r="AL598" s="143"/>
      <c r="AM598" s="319" t="s">
        <v>465</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464</v>
      </c>
      <c r="AJ603" s="319"/>
      <c r="AK603" s="319"/>
      <c r="AL603" s="143"/>
      <c r="AM603" s="319" t="s">
        <v>465</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464</v>
      </c>
      <c r="AJ608" s="319"/>
      <c r="AK608" s="319"/>
      <c r="AL608" s="143"/>
      <c r="AM608" s="319" t="s">
        <v>465</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464</v>
      </c>
      <c r="AJ613" s="319"/>
      <c r="AK613" s="319"/>
      <c r="AL613" s="143"/>
      <c r="AM613" s="319" t="s">
        <v>465</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464</v>
      </c>
      <c r="AJ618" s="319"/>
      <c r="AK618" s="319"/>
      <c r="AL618" s="143"/>
      <c r="AM618" s="319" t="s">
        <v>465</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464</v>
      </c>
      <c r="AJ623" s="319"/>
      <c r="AK623" s="319"/>
      <c r="AL623" s="143"/>
      <c r="AM623" s="319" t="s">
        <v>465</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464</v>
      </c>
      <c r="AJ628" s="319"/>
      <c r="AK628" s="319"/>
      <c r="AL628" s="143"/>
      <c r="AM628" s="319" t="s">
        <v>465</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464</v>
      </c>
      <c r="AJ633" s="319"/>
      <c r="AK633" s="319"/>
      <c r="AL633" s="143"/>
      <c r="AM633" s="319" t="s">
        <v>465</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464</v>
      </c>
      <c r="AJ638" s="319"/>
      <c r="AK638" s="319"/>
      <c r="AL638" s="143"/>
      <c r="AM638" s="319" t="s">
        <v>465</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82" t="s">
        <v>204</v>
      </c>
      <c r="H646" s="111"/>
      <c r="I646" s="111"/>
      <c r="J646" s="883"/>
      <c r="K646" s="884"/>
      <c r="L646" s="884"/>
      <c r="M646" s="884"/>
      <c r="N646" s="884"/>
      <c r="O646" s="884"/>
      <c r="P646" s="884"/>
      <c r="Q646" s="884"/>
      <c r="R646" s="884"/>
      <c r="S646" s="884"/>
      <c r="T646" s="885"/>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6"/>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464</v>
      </c>
      <c r="AJ647" s="319"/>
      <c r="AK647" s="319"/>
      <c r="AL647" s="143"/>
      <c r="AM647" s="319" t="s">
        <v>465</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464</v>
      </c>
      <c r="AJ652" s="319"/>
      <c r="AK652" s="319"/>
      <c r="AL652" s="143"/>
      <c r="AM652" s="319" t="s">
        <v>465</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464</v>
      </c>
      <c r="AJ657" s="319"/>
      <c r="AK657" s="319"/>
      <c r="AL657" s="143"/>
      <c r="AM657" s="319" t="s">
        <v>465</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464</v>
      </c>
      <c r="AJ662" s="319"/>
      <c r="AK662" s="319"/>
      <c r="AL662" s="143"/>
      <c r="AM662" s="319" t="s">
        <v>465</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464</v>
      </c>
      <c r="AJ667" s="319"/>
      <c r="AK667" s="319"/>
      <c r="AL667" s="143"/>
      <c r="AM667" s="319" t="s">
        <v>465</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464</v>
      </c>
      <c r="AJ672" s="319"/>
      <c r="AK672" s="319"/>
      <c r="AL672" s="143"/>
      <c r="AM672" s="319" t="s">
        <v>465</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464</v>
      </c>
      <c r="AJ677" s="319"/>
      <c r="AK677" s="319"/>
      <c r="AL677" s="143"/>
      <c r="AM677" s="319" t="s">
        <v>465</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464</v>
      </c>
      <c r="AJ682" s="319"/>
      <c r="AK682" s="319"/>
      <c r="AL682" s="143"/>
      <c r="AM682" s="319" t="s">
        <v>465</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464</v>
      </c>
      <c r="AJ687" s="319"/>
      <c r="AK687" s="319"/>
      <c r="AL687" s="143"/>
      <c r="AM687" s="319" t="s">
        <v>465</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464</v>
      </c>
      <c r="AJ692" s="319"/>
      <c r="AK692" s="319"/>
      <c r="AL692" s="143"/>
      <c r="AM692" s="319" t="s">
        <v>465</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6"/>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7" t="s">
        <v>30</v>
      </c>
      <c r="AH701" s="361"/>
      <c r="AI701" s="361"/>
      <c r="AJ701" s="361"/>
      <c r="AK701" s="361"/>
      <c r="AL701" s="361"/>
      <c r="AM701" s="361"/>
      <c r="AN701" s="361"/>
      <c r="AO701" s="361"/>
      <c r="AP701" s="361"/>
      <c r="AQ701" s="361"/>
      <c r="AR701" s="361"/>
      <c r="AS701" s="361"/>
      <c r="AT701" s="361"/>
      <c r="AU701" s="361"/>
      <c r="AV701" s="361"/>
      <c r="AW701" s="361"/>
      <c r="AX701" s="808"/>
    </row>
    <row r="702" spans="1:51" ht="27" customHeight="1" x14ac:dyDescent="0.15">
      <c r="A702" s="853" t="s">
        <v>139</v>
      </c>
      <c r="B702" s="854"/>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658</v>
      </c>
      <c r="AE702" s="327"/>
      <c r="AF702" s="327"/>
      <c r="AG702" s="364" t="s">
        <v>657</v>
      </c>
      <c r="AH702" s="365"/>
      <c r="AI702" s="365"/>
      <c r="AJ702" s="365"/>
      <c r="AK702" s="365"/>
      <c r="AL702" s="365"/>
      <c r="AM702" s="365"/>
      <c r="AN702" s="365"/>
      <c r="AO702" s="365"/>
      <c r="AP702" s="365"/>
      <c r="AQ702" s="365"/>
      <c r="AR702" s="365"/>
      <c r="AS702" s="365"/>
      <c r="AT702" s="365"/>
      <c r="AU702" s="365"/>
      <c r="AV702" s="365"/>
      <c r="AW702" s="365"/>
      <c r="AX702" s="366"/>
    </row>
    <row r="703" spans="1:51" ht="27" customHeight="1" x14ac:dyDescent="0.15">
      <c r="A703" s="855"/>
      <c r="B703" s="856"/>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1"/>
      <c r="AD703" s="307" t="s">
        <v>636</v>
      </c>
      <c r="AE703" s="308"/>
      <c r="AF703" s="308"/>
      <c r="AG703" s="89" t="s">
        <v>659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57"/>
      <c r="B704" s="858"/>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5" t="s">
        <v>658</v>
      </c>
      <c r="AE704" s="766"/>
      <c r="AF704" s="766"/>
      <c r="AG704" s="153" t="s">
        <v>657</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4" t="s">
        <v>40</v>
      </c>
      <c r="D705" s="805"/>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6"/>
      <c r="AD705" s="697" t="s">
        <v>658</v>
      </c>
      <c r="AE705" s="698"/>
      <c r="AF705" s="698"/>
      <c r="AG705" s="113" t="s">
        <v>641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696</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8" t="s">
        <v>696</v>
      </c>
      <c r="AE707" s="819"/>
      <c r="AF707" s="819"/>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87" t="s">
        <v>658</v>
      </c>
      <c r="AE708" s="588"/>
      <c r="AF708" s="588"/>
      <c r="AG708" s="725" t="s">
        <v>698</v>
      </c>
      <c r="AH708" s="726"/>
      <c r="AI708" s="726"/>
      <c r="AJ708" s="726"/>
      <c r="AK708" s="726"/>
      <c r="AL708" s="726"/>
      <c r="AM708" s="726"/>
      <c r="AN708" s="726"/>
      <c r="AO708" s="726"/>
      <c r="AP708" s="726"/>
      <c r="AQ708" s="726"/>
      <c r="AR708" s="726"/>
      <c r="AS708" s="726"/>
      <c r="AT708" s="726"/>
      <c r="AU708" s="726"/>
      <c r="AV708" s="726"/>
      <c r="AW708" s="726"/>
      <c r="AX708" s="727"/>
    </row>
    <row r="709" spans="1:50" ht="64.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636</v>
      </c>
      <c r="AE709" s="308"/>
      <c r="AF709" s="308"/>
      <c r="AG709" s="89" t="s">
        <v>694</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658</v>
      </c>
      <c r="AE710" s="308"/>
      <c r="AF710" s="308"/>
      <c r="AG710" s="89" t="s">
        <v>698</v>
      </c>
      <c r="AH710" s="90"/>
      <c r="AI710" s="90"/>
      <c r="AJ710" s="90"/>
      <c r="AK710" s="90"/>
      <c r="AL710" s="90"/>
      <c r="AM710" s="90"/>
      <c r="AN710" s="90"/>
      <c r="AO710" s="90"/>
      <c r="AP710" s="90"/>
      <c r="AQ710" s="90"/>
      <c r="AR710" s="90"/>
      <c r="AS710" s="90"/>
      <c r="AT710" s="90"/>
      <c r="AU710" s="90"/>
      <c r="AV710" s="90"/>
      <c r="AW710" s="90"/>
      <c r="AX710" s="91"/>
    </row>
    <row r="711" spans="1:50" ht="79.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636</v>
      </c>
      <c r="AE711" s="308"/>
      <c r="AF711" s="308"/>
      <c r="AG711" s="89" t="s">
        <v>660</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662</v>
      </c>
      <c r="AE712" s="766"/>
      <c r="AF712" s="766"/>
      <c r="AG712" s="793" t="s">
        <v>661</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5"/>
      <c r="B713" s="627"/>
      <c r="C713" s="931" t="s">
        <v>268</v>
      </c>
      <c r="D713" s="932"/>
      <c r="E713" s="932"/>
      <c r="F713" s="932"/>
      <c r="G713" s="932"/>
      <c r="H713" s="932"/>
      <c r="I713" s="932"/>
      <c r="J713" s="932"/>
      <c r="K713" s="932"/>
      <c r="L713" s="932"/>
      <c r="M713" s="932"/>
      <c r="N713" s="932"/>
      <c r="O713" s="932"/>
      <c r="P713" s="932"/>
      <c r="Q713" s="932"/>
      <c r="R713" s="932"/>
      <c r="S713" s="932"/>
      <c r="T713" s="932"/>
      <c r="U713" s="932"/>
      <c r="V713" s="932"/>
      <c r="W713" s="932"/>
      <c r="X713" s="932"/>
      <c r="Y713" s="932"/>
      <c r="Z713" s="932"/>
      <c r="AA713" s="932"/>
      <c r="AB713" s="932"/>
      <c r="AC713" s="933"/>
      <c r="AD713" s="307" t="s">
        <v>658</v>
      </c>
      <c r="AE713" s="308"/>
      <c r="AF713" s="646"/>
      <c r="AG713" s="89" t="s">
        <v>698</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90" t="s">
        <v>658</v>
      </c>
      <c r="AE714" s="791"/>
      <c r="AF714" s="792"/>
      <c r="AG714" s="719" t="s">
        <v>698</v>
      </c>
      <c r="AH714" s="720"/>
      <c r="AI714" s="720"/>
      <c r="AJ714" s="720"/>
      <c r="AK714" s="720"/>
      <c r="AL714" s="720"/>
      <c r="AM714" s="720"/>
      <c r="AN714" s="720"/>
      <c r="AO714" s="720"/>
      <c r="AP714" s="720"/>
      <c r="AQ714" s="720"/>
      <c r="AR714" s="720"/>
      <c r="AS714" s="720"/>
      <c r="AT714" s="720"/>
      <c r="AU714" s="720"/>
      <c r="AV714" s="720"/>
      <c r="AW714" s="720"/>
      <c r="AX714" s="721"/>
    </row>
    <row r="715" spans="1:50" ht="102"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662</v>
      </c>
      <c r="AE715" s="588"/>
      <c r="AF715" s="639"/>
      <c r="AG715" s="725" t="s">
        <v>663</v>
      </c>
      <c r="AH715" s="726"/>
      <c r="AI715" s="726"/>
      <c r="AJ715" s="726"/>
      <c r="AK715" s="726"/>
      <c r="AL715" s="726"/>
      <c r="AM715" s="726"/>
      <c r="AN715" s="726"/>
      <c r="AO715" s="726"/>
      <c r="AP715" s="726"/>
      <c r="AQ715" s="726"/>
      <c r="AR715" s="726"/>
      <c r="AS715" s="726"/>
      <c r="AT715" s="726"/>
      <c r="AU715" s="726"/>
      <c r="AV715" s="726"/>
      <c r="AW715" s="726"/>
      <c r="AX715" s="727"/>
    </row>
    <row r="716" spans="1:50" ht="79.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636</v>
      </c>
      <c r="AE716" s="610"/>
      <c r="AF716" s="610"/>
      <c r="AG716" s="89" t="s">
        <v>664</v>
      </c>
      <c r="AH716" s="90"/>
      <c r="AI716" s="90"/>
      <c r="AJ716" s="90"/>
      <c r="AK716" s="90"/>
      <c r="AL716" s="90"/>
      <c r="AM716" s="90"/>
      <c r="AN716" s="90"/>
      <c r="AO716" s="90"/>
      <c r="AP716" s="90"/>
      <c r="AQ716" s="90"/>
      <c r="AR716" s="90"/>
      <c r="AS716" s="90"/>
      <c r="AT716" s="90"/>
      <c r="AU716" s="90"/>
      <c r="AV716" s="90"/>
      <c r="AW716" s="90"/>
      <c r="AX716" s="91"/>
    </row>
    <row r="717" spans="1:50" ht="35.25"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662</v>
      </c>
      <c r="AE717" s="308"/>
      <c r="AF717" s="308"/>
      <c r="AG717" s="89" t="s">
        <v>665</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658</v>
      </c>
      <c r="AE718" s="308"/>
      <c r="AF718" s="308"/>
      <c r="AG718" s="115" t="s">
        <v>698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636</v>
      </c>
      <c r="AE719" s="588"/>
      <c r="AF719" s="588"/>
      <c r="AG719" s="113" t="s">
        <v>666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t="s">
        <v>635</v>
      </c>
      <c r="D721" s="279"/>
      <c r="E721" s="279"/>
      <c r="F721" s="280"/>
      <c r="G721" s="269"/>
      <c r="H721" s="270"/>
      <c r="I721" s="63" t="str">
        <f>IF(OR(G721="　", G721=""), "", "-")</f>
        <v/>
      </c>
      <c r="J721" s="273">
        <v>613</v>
      </c>
      <c r="K721" s="273"/>
      <c r="L721" s="63" t="str">
        <f>IF(M721="","","-")</f>
        <v/>
      </c>
      <c r="M721" s="64"/>
      <c r="N721" s="286" t="s">
        <v>667</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3" t="s">
        <v>47</v>
      </c>
      <c r="B726" s="785"/>
      <c r="C726" s="798" t="s">
        <v>52</v>
      </c>
      <c r="D726" s="820"/>
      <c r="E726" s="820"/>
      <c r="F726" s="821"/>
      <c r="G726" s="561" t="s">
        <v>668</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6"/>
      <c r="B727" s="787"/>
      <c r="C727" s="731" t="s">
        <v>56</v>
      </c>
      <c r="D727" s="732"/>
      <c r="E727" s="732"/>
      <c r="F727" s="733"/>
      <c r="G727" s="559" t="s">
        <v>669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701</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782" t="s">
        <v>702</v>
      </c>
      <c r="B731" s="783"/>
      <c r="C731" s="783"/>
      <c r="D731" s="783"/>
      <c r="E731" s="784"/>
      <c r="F731" s="712" t="s">
        <v>703</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137</v>
      </c>
      <c r="B733" s="657"/>
      <c r="C733" s="657"/>
      <c r="D733" s="657"/>
      <c r="E733" s="658"/>
      <c r="F733" s="620" t="s">
        <v>705</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4" t="s">
        <v>593</v>
      </c>
      <c r="B737" s="196"/>
      <c r="C737" s="196"/>
      <c r="D737" s="197"/>
      <c r="E737" s="938" t="s">
        <v>638</v>
      </c>
      <c r="F737" s="939"/>
      <c r="G737" s="939"/>
      <c r="H737" s="939"/>
      <c r="I737" s="939"/>
      <c r="J737" s="939"/>
      <c r="K737" s="939"/>
      <c r="L737" s="939"/>
      <c r="M737" s="939"/>
      <c r="N737" s="939"/>
      <c r="O737" s="939"/>
      <c r="P737" s="941"/>
      <c r="Q737" s="938"/>
      <c r="R737" s="939"/>
      <c r="S737" s="939"/>
      <c r="T737" s="939"/>
      <c r="U737" s="939"/>
      <c r="V737" s="939"/>
      <c r="W737" s="939"/>
      <c r="X737" s="939"/>
      <c r="Y737" s="939"/>
      <c r="Z737" s="939"/>
      <c r="AA737" s="939"/>
      <c r="AB737" s="941"/>
      <c r="AC737" s="938"/>
      <c r="AD737" s="939"/>
      <c r="AE737" s="939"/>
      <c r="AF737" s="939"/>
      <c r="AG737" s="939"/>
      <c r="AH737" s="939"/>
      <c r="AI737" s="939"/>
      <c r="AJ737" s="939"/>
      <c r="AK737" s="939"/>
      <c r="AL737" s="939"/>
      <c r="AM737" s="939"/>
      <c r="AN737" s="941"/>
      <c r="AO737" s="938"/>
      <c r="AP737" s="939"/>
      <c r="AQ737" s="939"/>
      <c r="AR737" s="939"/>
      <c r="AS737" s="939"/>
      <c r="AT737" s="939"/>
      <c r="AU737" s="939"/>
      <c r="AV737" s="939"/>
      <c r="AW737" s="939"/>
      <c r="AX737" s="940"/>
      <c r="AY737" s="82"/>
    </row>
    <row r="738" spans="1:51" ht="24.75" customHeight="1" x14ac:dyDescent="0.15">
      <c r="A738" s="346" t="s">
        <v>316</v>
      </c>
      <c r="B738" s="346"/>
      <c r="C738" s="346"/>
      <c r="D738" s="346"/>
      <c r="E738" s="938" t="s">
        <v>641</v>
      </c>
      <c r="F738" s="939"/>
      <c r="G738" s="939"/>
      <c r="H738" s="939"/>
      <c r="I738" s="939"/>
      <c r="J738" s="939"/>
      <c r="K738" s="939"/>
      <c r="L738" s="939"/>
      <c r="M738" s="939"/>
      <c r="N738" s="939"/>
      <c r="O738" s="939"/>
      <c r="P738" s="941"/>
      <c r="Q738" s="938"/>
      <c r="R738" s="939"/>
      <c r="S738" s="939"/>
      <c r="T738" s="939"/>
      <c r="U738" s="939"/>
      <c r="V738" s="939"/>
      <c r="W738" s="939"/>
      <c r="X738" s="939"/>
      <c r="Y738" s="939"/>
      <c r="Z738" s="939"/>
      <c r="AA738" s="939"/>
      <c r="AB738" s="941"/>
      <c r="AC738" s="938"/>
      <c r="AD738" s="939"/>
      <c r="AE738" s="939"/>
      <c r="AF738" s="939"/>
      <c r="AG738" s="939"/>
      <c r="AH738" s="939"/>
      <c r="AI738" s="939"/>
      <c r="AJ738" s="939"/>
      <c r="AK738" s="939"/>
      <c r="AL738" s="939"/>
      <c r="AM738" s="939"/>
      <c r="AN738" s="941"/>
      <c r="AO738" s="938"/>
      <c r="AP738" s="939"/>
      <c r="AQ738" s="939"/>
      <c r="AR738" s="939"/>
      <c r="AS738" s="939"/>
      <c r="AT738" s="939"/>
      <c r="AU738" s="939"/>
      <c r="AV738" s="939"/>
      <c r="AW738" s="939"/>
      <c r="AX738" s="940"/>
    </row>
    <row r="739" spans="1:51" ht="24.75" customHeight="1" x14ac:dyDescent="0.15">
      <c r="A739" s="346" t="s">
        <v>315</v>
      </c>
      <c r="B739" s="346"/>
      <c r="C739" s="346"/>
      <c r="D739" s="346"/>
      <c r="E739" s="938" t="s">
        <v>641</v>
      </c>
      <c r="F739" s="939"/>
      <c r="G739" s="939"/>
      <c r="H739" s="939"/>
      <c r="I739" s="939"/>
      <c r="J739" s="939"/>
      <c r="K739" s="939"/>
      <c r="L739" s="939"/>
      <c r="M739" s="939"/>
      <c r="N739" s="939"/>
      <c r="O739" s="939"/>
      <c r="P739" s="941"/>
      <c r="Q739" s="938"/>
      <c r="R739" s="939"/>
      <c r="S739" s="939"/>
      <c r="T739" s="939"/>
      <c r="U739" s="939"/>
      <c r="V739" s="939"/>
      <c r="W739" s="939"/>
      <c r="X739" s="939"/>
      <c r="Y739" s="939"/>
      <c r="Z739" s="939"/>
      <c r="AA739" s="939"/>
      <c r="AB739" s="941"/>
      <c r="AC739" s="938"/>
      <c r="AD739" s="939"/>
      <c r="AE739" s="939"/>
      <c r="AF739" s="939"/>
      <c r="AG739" s="939"/>
      <c r="AH739" s="939"/>
      <c r="AI739" s="939"/>
      <c r="AJ739" s="939"/>
      <c r="AK739" s="939"/>
      <c r="AL739" s="939"/>
      <c r="AM739" s="939"/>
      <c r="AN739" s="941"/>
      <c r="AO739" s="938"/>
      <c r="AP739" s="939"/>
      <c r="AQ739" s="939"/>
      <c r="AR739" s="939"/>
      <c r="AS739" s="939"/>
      <c r="AT739" s="939"/>
      <c r="AU739" s="939"/>
      <c r="AV739" s="939"/>
      <c r="AW739" s="939"/>
      <c r="AX739" s="940"/>
    </row>
    <row r="740" spans="1:51" ht="24.75" customHeight="1" x14ac:dyDescent="0.15">
      <c r="A740" s="346" t="s">
        <v>314</v>
      </c>
      <c r="B740" s="346"/>
      <c r="C740" s="346"/>
      <c r="D740" s="346"/>
      <c r="E740" s="938" t="s">
        <v>670</v>
      </c>
      <c r="F740" s="939"/>
      <c r="G740" s="939"/>
      <c r="H740" s="939"/>
      <c r="I740" s="939"/>
      <c r="J740" s="939"/>
      <c r="K740" s="939"/>
      <c r="L740" s="939"/>
      <c r="M740" s="939"/>
      <c r="N740" s="939"/>
      <c r="O740" s="939"/>
      <c r="P740" s="941"/>
      <c r="Q740" s="938"/>
      <c r="R740" s="939"/>
      <c r="S740" s="939"/>
      <c r="T740" s="939"/>
      <c r="U740" s="939"/>
      <c r="V740" s="939"/>
      <c r="W740" s="939"/>
      <c r="X740" s="939"/>
      <c r="Y740" s="939"/>
      <c r="Z740" s="939"/>
      <c r="AA740" s="939"/>
      <c r="AB740" s="941"/>
      <c r="AC740" s="938"/>
      <c r="AD740" s="939"/>
      <c r="AE740" s="939"/>
      <c r="AF740" s="939"/>
      <c r="AG740" s="939"/>
      <c r="AH740" s="939"/>
      <c r="AI740" s="939"/>
      <c r="AJ740" s="939"/>
      <c r="AK740" s="939"/>
      <c r="AL740" s="939"/>
      <c r="AM740" s="939"/>
      <c r="AN740" s="941"/>
      <c r="AO740" s="938"/>
      <c r="AP740" s="939"/>
      <c r="AQ740" s="939"/>
      <c r="AR740" s="939"/>
      <c r="AS740" s="939"/>
      <c r="AT740" s="939"/>
      <c r="AU740" s="939"/>
      <c r="AV740" s="939"/>
      <c r="AW740" s="939"/>
      <c r="AX740" s="940"/>
    </row>
    <row r="741" spans="1:51" ht="24.75" customHeight="1" x14ac:dyDescent="0.15">
      <c r="A741" s="346" t="s">
        <v>313</v>
      </c>
      <c r="B741" s="346"/>
      <c r="C741" s="346"/>
      <c r="D741" s="346"/>
      <c r="E741" s="938" t="s">
        <v>671</v>
      </c>
      <c r="F741" s="939"/>
      <c r="G741" s="939"/>
      <c r="H741" s="939"/>
      <c r="I741" s="939"/>
      <c r="J741" s="939"/>
      <c r="K741" s="939"/>
      <c r="L741" s="939"/>
      <c r="M741" s="939"/>
      <c r="N741" s="939"/>
      <c r="O741" s="939"/>
      <c r="P741" s="941"/>
      <c r="Q741" s="938"/>
      <c r="R741" s="939"/>
      <c r="S741" s="939"/>
      <c r="T741" s="939"/>
      <c r="U741" s="939"/>
      <c r="V741" s="939"/>
      <c r="W741" s="939"/>
      <c r="X741" s="939"/>
      <c r="Y741" s="939"/>
      <c r="Z741" s="939"/>
      <c r="AA741" s="939"/>
      <c r="AB741" s="941"/>
      <c r="AC741" s="938"/>
      <c r="AD741" s="939"/>
      <c r="AE741" s="939"/>
      <c r="AF741" s="939"/>
      <c r="AG741" s="939"/>
      <c r="AH741" s="939"/>
      <c r="AI741" s="939"/>
      <c r="AJ741" s="939"/>
      <c r="AK741" s="939"/>
      <c r="AL741" s="939"/>
      <c r="AM741" s="939"/>
      <c r="AN741" s="941"/>
      <c r="AO741" s="938"/>
      <c r="AP741" s="939"/>
      <c r="AQ741" s="939"/>
      <c r="AR741" s="939"/>
      <c r="AS741" s="939"/>
      <c r="AT741" s="939"/>
      <c r="AU741" s="939"/>
      <c r="AV741" s="939"/>
      <c r="AW741" s="939"/>
      <c r="AX741" s="940"/>
    </row>
    <row r="742" spans="1:51" ht="24.75" customHeight="1" x14ac:dyDescent="0.15">
      <c r="A742" s="346" t="s">
        <v>312</v>
      </c>
      <c r="B742" s="346"/>
      <c r="C742" s="346"/>
      <c r="D742" s="346"/>
      <c r="E742" s="938" t="s">
        <v>672</v>
      </c>
      <c r="F742" s="939"/>
      <c r="G742" s="939"/>
      <c r="H742" s="939"/>
      <c r="I742" s="939"/>
      <c r="J742" s="939"/>
      <c r="K742" s="939"/>
      <c r="L742" s="939"/>
      <c r="M742" s="939"/>
      <c r="N742" s="939"/>
      <c r="O742" s="939"/>
      <c r="P742" s="941"/>
      <c r="Q742" s="938"/>
      <c r="R742" s="939"/>
      <c r="S742" s="939"/>
      <c r="T742" s="939"/>
      <c r="U742" s="939"/>
      <c r="V742" s="939"/>
      <c r="W742" s="939"/>
      <c r="X742" s="939"/>
      <c r="Y742" s="939"/>
      <c r="Z742" s="939"/>
      <c r="AA742" s="939"/>
      <c r="AB742" s="941"/>
      <c r="AC742" s="938"/>
      <c r="AD742" s="939"/>
      <c r="AE742" s="939"/>
      <c r="AF742" s="939"/>
      <c r="AG742" s="939"/>
      <c r="AH742" s="939"/>
      <c r="AI742" s="939"/>
      <c r="AJ742" s="939"/>
      <c r="AK742" s="939"/>
      <c r="AL742" s="939"/>
      <c r="AM742" s="939"/>
      <c r="AN742" s="941"/>
      <c r="AO742" s="938"/>
      <c r="AP742" s="939"/>
      <c r="AQ742" s="939"/>
      <c r="AR742" s="939"/>
      <c r="AS742" s="939"/>
      <c r="AT742" s="939"/>
      <c r="AU742" s="939"/>
      <c r="AV742" s="939"/>
      <c r="AW742" s="939"/>
      <c r="AX742" s="940"/>
    </row>
    <row r="743" spans="1:51" ht="24.75" customHeight="1" x14ac:dyDescent="0.15">
      <c r="A743" s="346" t="s">
        <v>311</v>
      </c>
      <c r="B743" s="346"/>
      <c r="C743" s="346"/>
      <c r="D743" s="346"/>
      <c r="E743" s="938" t="s">
        <v>673</v>
      </c>
      <c r="F743" s="939"/>
      <c r="G743" s="939"/>
      <c r="H743" s="939"/>
      <c r="I743" s="939"/>
      <c r="J743" s="939"/>
      <c r="K743" s="939"/>
      <c r="L743" s="939"/>
      <c r="M743" s="939"/>
      <c r="N743" s="939"/>
      <c r="O743" s="939"/>
      <c r="P743" s="941"/>
      <c r="Q743" s="938"/>
      <c r="R743" s="939"/>
      <c r="S743" s="939"/>
      <c r="T743" s="939"/>
      <c r="U743" s="939"/>
      <c r="V743" s="939"/>
      <c r="W743" s="939"/>
      <c r="X743" s="939"/>
      <c r="Y743" s="939"/>
      <c r="Z743" s="939"/>
      <c r="AA743" s="939"/>
      <c r="AB743" s="941"/>
      <c r="AC743" s="938"/>
      <c r="AD743" s="939"/>
      <c r="AE743" s="939"/>
      <c r="AF743" s="939"/>
      <c r="AG743" s="939"/>
      <c r="AH743" s="939"/>
      <c r="AI743" s="939"/>
      <c r="AJ743" s="939"/>
      <c r="AK743" s="939"/>
      <c r="AL743" s="939"/>
      <c r="AM743" s="939"/>
      <c r="AN743" s="941"/>
      <c r="AO743" s="938"/>
      <c r="AP743" s="939"/>
      <c r="AQ743" s="939"/>
      <c r="AR743" s="939"/>
      <c r="AS743" s="939"/>
      <c r="AT743" s="939"/>
      <c r="AU743" s="939"/>
      <c r="AV743" s="939"/>
      <c r="AW743" s="939"/>
      <c r="AX743" s="940"/>
    </row>
    <row r="744" spans="1:51" ht="24.75" customHeight="1" x14ac:dyDescent="0.15">
      <c r="A744" s="346" t="s">
        <v>310</v>
      </c>
      <c r="B744" s="346"/>
      <c r="C744" s="346"/>
      <c r="D744" s="346"/>
      <c r="E744" s="938" t="s">
        <v>674</v>
      </c>
      <c r="F744" s="939"/>
      <c r="G744" s="939"/>
      <c r="H744" s="939"/>
      <c r="I744" s="939"/>
      <c r="J744" s="939"/>
      <c r="K744" s="939"/>
      <c r="L744" s="939"/>
      <c r="M744" s="939"/>
      <c r="N744" s="939"/>
      <c r="O744" s="939"/>
      <c r="P744" s="941"/>
      <c r="Q744" s="938"/>
      <c r="R744" s="939"/>
      <c r="S744" s="939"/>
      <c r="T744" s="939"/>
      <c r="U744" s="939"/>
      <c r="V744" s="939"/>
      <c r="W744" s="939"/>
      <c r="X744" s="939"/>
      <c r="Y744" s="939"/>
      <c r="Z744" s="939"/>
      <c r="AA744" s="939"/>
      <c r="AB744" s="941"/>
      <c r="AC744" s="938"/>
      <c r="AD744" s="939"/>
      <c r="AE744" s="939"/>
      <c r="AF744" s="939"/>
      <c r="AG744" s="939"/>
      <c r="AH744" s="939"/>
      <c r="AI744" s="939"/>
      <c r="AJ744" s="939"/>
      <c r="AK744" s="939"/>
      <c r="AL744" s="939"/>
      <c r="AM744" s="939"/>
      <c r="AN744" s="941"/>
      <c r="AO744" s="938"/>
      <c r="AP744" s="939"/>
      <c r="AQ744" s="939"/>
      <c r="AR744" s="939"/>
      <c r="AS744" s="939"/>
      <c r="AT744" s="939"/>
      <c r="AU744" s="939"/>
      <c r="AV744" s="939"/>
      <c r="AW744" s="939"/>
      <c r="AX744" s="940"/>
    </row>
    <row r="745" spans="1:51" ht="24.75" customHeight="1" x14ac:dyDescent="0.15">
      <c r="A745" s="346" t="s">
        <v>309</v>
      </c>
      <c r="B745" s="346"/>
      <c r="C745" s="346"/>
      <c r="D745" s="346"/>
      <c r="E745" s="975" t="s">
        <v>675</v>
      </c>
      <c r="F745" s="976"/>
      <c r="G745" s="976"/>
      <c r="H745" s="976"/>
      <c r="I745" s="976"/>
      <c r="J745" s="976"/>
      <c r="K745" s="976"/>
      <c r="L745" s="976"/>
      <c r="M745" s="976"/>
      <c r="N745" s="976"/>
      <c r="O745" s="976"/>
      <c r="P745" s="977"/>
      <c r="Q745" s="975"/>
      <c r="R745" s="976"/>
      <c r="S745" s="976"/>
      <c r="T745" s="976"/>
      <c r="U745" s="976"/>
      <c r="V745" s="976"/>
      <c r="W745" s="976"/>
      <c r="X745" s="976"/>
      <c r="Y745" s="976"/>
      <c r="Z745" s="976"/>
      <c r="AA745" s="976"/>
      <c r="AB745" s="977"/>
      <c r="AC745" s="975"/>
      <c r="AD745" s="976"/>
      <c r="AE745" s="976"/>
      <c r="AF745" s="976"/>
      <c r="AG745" s="976"/>
      <c r="AH745" s="976"/>
      <c r="AI745" s="976"/>
      <c r="AJ745" s="976"/>
      <c r="AK745" s="976"/>
      <c r="AL745" s="976"/>
      <c r="AM745" s="976"/>
      <c r="AN745" s="977"/>
      <c r="AO745" s="938"/>
      <c r="AP745" s="939"/>
      <c r="AQ745" s="939"/>
      <c r="AR745" s="939"/>
      <c r="AS745" s="939"/>
      <c r="AT745" s="939"/>
      <c r="AU745" s="939"/>
      <c r="AV745" s="939"/>
      <c r="AW745" s="939"/>
      <c r="AX745" s="940"/>
    </row>
    <row r="746" spans="1:51" ht="24.75" customHeight="1" x14ac:dyDescent="0.15">
      <c r="A746" s="346" t="s">
        <v>466</v>
      </c>
      <c r="B746" s="346"/>
      <c r="C746" s="346"/>
      <c r="D746" s="346"/>
      <c r="E746" s="944" t="s">
        <v>635</v>
      </c>
      <c r="F746" s="942"/>
      <c r="G746" s="942"/>
      <c r="H746" s="85" t="str">
        <f>IF(E746="","","-")</f>
        <v>-</v>
      </c>
      <c r="I746" s="942"/>
      <c r="J746" s="942"/>
      <c r="K746" s="85" t="str">
        <f>IF(I746="","","-")</f>
        <v/>
      </c>
      <c r="L746" s="943">
        <v>550</v>
      </c>
      <c r="M746" s="943"/>
      <c r="N746" s="85" t="str">
        <f>IF(O746="","","-")</f>
        <v/>
      </c>
      <c r="O746" s="945"/>
      <c r="P746" s="946"/>
      <c r="Q746" s="944"/>
      <c r="R746" s="942"/>
      <c r="S746" s="942"/>
      <c r="T746" s="85" t="str">
        <f>IF(Q746="","","-")</f>
        <v/>
      </c>
      <c r="U746" s="942"/>
      <c r="V746" s="942"/>
      <c r="W746" s="85" t="str">
        <f>IF(U746="","","-")</f>
        <v/>
      </c>
      <c r="X746" s="943"/>
      <c r="Y746" s="943"/>
      <c r="Z746" s="85" t="str">
        <f>IF(AA746="","","-")</f>
        <v/>
      </c>
      <c r="AA746" s="945"/>
      <c r="AB746" s="946"/>
      <c r="AC746" s="944"/>
      <c r="AD746" s="942"/>
      <c r="AE746" s="942"/>
      <c r="AF746" s="85" t="str">
        <f>IF(AC746="","","-")</f>
        <v/>
      </c>
      <c r="AG746" s="942"/>
      <c r="AH746" s="942"/>
      <c r="AI746" s="85" t="str">
        <f>IF(AG746="","","-")</f>
        <v/>
      </c>
      <c r="AJ746" s="943"/>
      <c r="AK746" s="943"/>
      <c r="AL746" s="85" t="str">
        <f>IF(AM746="","","-")</f>
        <v/>
      </c>
      <c r="AM746" s="945"/>
      <c r="AN746" s="946"/>
      <c r="AO746" s="944"/>
      <c r="AP746" s="942"/>
      <c r="AQ746" s="85" t="str">
        <f>IF(AO746="","","-")</f>
        <v/>
      </c>
      <c r="AR746" s="942"/>
      <c r="AS746" s="942"/>
      <c r="AT746" s="85" t="str">
        <f>IF(AR746="","","-")</f>
        <v/>
      </c>
      <c r="AU746" s="943"/>
      <c r="AV746" s="943"/>
      <c r="AW746" s="85" t="str">
        <f>IF(AX746="","","-")</f>
        <v/>
      </c>
      <c r="AX746" s="88"/>
    </row>
    <row r="747" spans="1:51" ht="24.75" customHeight="1" x14ac:dyDescent="0.15">
      <c r="A747" s="346" t="s">
        <v>428</v>
      </c>
      <c r="B747" s="346"/>
      <c r="C747" s="346"/>
      <c r="D747" s="346"/>
      <c r="E747" s="944" t="s">
        <v>635</v>
      </c>
      <c r="F747" s="942"/>
      <c r="G747" s="942"/>
      <c r="H747" s="85" t="str">
        <f>IF(E747="","","-")</f>
        <v>-</v>
      </c>
      <c r="I747" s="942"/>
      <c r="J747" s="942"/>
      <c r="K747" s="85" t="str">
        <f>IF(I747="","","-")</f>
        <v/>
      </c>
      <c r="L747" s="943">
        <v>557</v>
      </c>
      <c r="M747" s="943"/>
      <c r="N747" s="85" t="str">
        <f>IF(O747="","","-")</f>
        <v/>
      </c>
      <c r="O747" s="945"/>
      <c r="P747" s="946"/>
      <c r="Q747" s="944"/>
      <c r="R747" s="942"/>
      <c r="S747" s="942"/>
      <c r="T747" s="85" t="str">
        <f>IF(Q747="","","-")</f>
        <v/>
      </c>
      <c r="U747" s="942"/>
      <c r="V747" s="942"/>
      <c r="W747" s="85" t="str">
        <f>IF(U747="","","-")</f>
        <v/>
      </c>
      <c r="X747" s="943"/>
      <c r="Y747" s="943"/>
      <c r="Z747" s="85" t="str">
        <f>IF(AA747="","","-")</f>
        <v/>
      </c>
      <c r="AA747" s="945"/>
      <c r="AB747" s="946"/>
      <c r="AC747" s="944"/>
      <c r="AD747" s="942"/>
      <c r="AE747" s="942"/>
      <c r="AF747" s="85" t="str">
        <f>IF(AC747="","","-")</f>
        <v/>
      </c>
      <c r="AG747" s="942"/>
      <c r="AH747" s="942"/>
      <c r="AI747" s="85" t="str">
        <f>IF(AG747="","","-")</f>
        <v/>
      </c>
      <c r="AJ747" s="943"/>
      <c r="AK747" s="943"/>
      <c r="AL747" s="85" t="str">
        <f>IF(AM747="","","-")</f>
        <v/>
      </c>
      <c r="AM747" s="945"/>
      <c r="AN747" s="946"/>
      <c r="AO747" s="944"/>
      <c r="AP747" s="942"/>
      <c r="AQ747" s="85" t="str">
        <f>IF(AO747="","","-")</f>
        <v/>
      </c>
      <c r="AR747" s="942"/>
      <c r="AS747" s="942"/>
      <c r="AT747" s="85" t="str">
        <f>IF(AR747="","","-")</f>
        <v/>
      </c>
      <c r="AU747" s="943"/>
      <c r="AV747" s="943"/>
      <c r="AW747" s="85" t="str">
        <f>IF(AX747="","","-")</f>
        <v/>
      </c>
      <c r="AX747" s="88"/>
    </row>
    <row r="748" spans="1:51" ht="28.35" customHeight="1" x14ac:dyDescent="0.15">
      <c r="A748" s="597" t="s">
        <v>303</v>
      </c>
      <c r="B748" s="598"/>
      <c r="C748" s="598"/>
      <c r="D748" s="598"/>
      <c r="E748" s="598"/>
      <c r="F748" s="599"/>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thickBot="1" x14ac:dyDescent="0.2">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691</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699</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8"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8"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42" customHeight="1" x14ac:dyDescent="0.15">
      <c r="A789" s="614"/>
      <c r="B789" s="615"/>
      <c r="C789" s="615"/>
      <c r="D789" s="615"/>
      <c r="E789" s="615"/>
      <c r="F789" s="616"/>
      <c r="G789" s="653" t="s">
        <v>677</v>
      </c>
      <c r="H789" s="654"/>
      <c r="I789" s="654"/>
      <c r="J789" s="654"/>
      <c r="K789" s="655"/>
      <c r="L789" s="647" t="s">
        <v>676</v>
      </c>
      <c r="M789" s="648"/>
      <c r="N789" s="648"/>
      <c r="O789" s="648"/>
      <c r="P789" s="648"/>
      <c r="Q789" s="648"/>
      <c r="R789" s="648"/>
      <c r="S789" s="648"/>
      <c r="T789" s="648"/>
      <c r="U789" s="648"/>
      <c r="V789" s="648"/>
      <c r="W789" s="648"/>
      <c r="X789" s="649"/>
      <c r="Y789" s="367">
        <v>75</v>
      </c>
      <c r="Z789" s="368"/>
      <c r="AA789" s="368"/>
      <c r="AB789" s="788"/>
      <c r="AC789" s="653" t="s">
        <v>698</v>
      </c>
      <c r="AD789" s="654"/>
      <c r="AE789" s="654"/>
      <c r="AF789" s="654"/>
      <c r="AG789" s="655"/>
      <c r="AH789" s="647" t="s">
        <v>698</v>
      </c>
      <c r="AI789" s="648"/>
      <c r="AJ789" s="648"/>
      <c r="AK789" s="648"/>
      <c r="AL789" s="648"/>
      <c r="AM789" s="648"/>
      <c r="AN789" s="648"/>
      <c r="AO789" s="648"/>
      <c r="AP789" s="648"/>
      <c r="AQ789" s="648"/>
      <c r="AR789" s="648"/>
      <c r="AS789" s="648"/>
      <c r="AT789" s="649"/>
      <c r="AU789" s="367" t="s">
        <v>698</v>
      </c>
      <c r="AV789" s="368"/>
      <c r="AW789" s="368"/>
      <c r="AX789" s="369"/>
    </row>
    <row r="790" spans="1:51" ht="24.75" hidden="1"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hidden="1"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hidden="1"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hidden="1"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hidden="1"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hidden="1"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hidden="1"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hidden="1"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hidden="1"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36.75" customHeight="1" x14ac:dyDescent="0.15">
      <c r="A799" s="614"/>
      <c r="B799" s="615"/>
      <c r="C799" s="615"/>
      <c r="D799" s="615"/>
      <c r="E799" s="615"/>
      <c r="F799" s="616"/>
      <c r="G799" s="809" t="s">
        <v>20</v>
      </c>
      <c r="H799" s="810"/>
      <c r="I799" s="810"/>
      <c r="J799" s="810"/>
      <c r="K799" s="810"/>
      <c r="L799" s="811"/>
      <c r="M799" s="812"/>
      <c r="N799" s="812"/>
      <c r="O799" s="812"/>
      <c r="P799" s="812"/>
      <c r="Q799" s="812"/>
      <c r="R799" s="812"/>
      <c r="S799" s="812"/>
      <c r="T799" s="812"/>
      <c r="U799" s="812"/>
      <c r="V799" s="812"/>
      <c r="W799" s="812"/>
      <c r="X799" s="813"/>
      <c r="Y799" s="814">
        <f>SUM(Y789:AB798)</f>
        <v>75</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8"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8"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8"/>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8"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8"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8"/>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8"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8"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8"/>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87" t="s">
        <v>147</v>
      </c>
      <c r="B839" s="888"/>
      <c r="C839" s="888"/>
      <c r="D839" s="888"/>
      <c r="E839" s="888"/>
      <c r="F839" s="888"/>
      <c r="G839" s="888"/>
      <c r="H839" s="888"/>
      <c r="I839" s="888"/>
      <c r="J839" s="888"/>
      <c r="K839" s="888"/>
      <c r="L839" s="888"/>
      <c r="M839" s="888"/>
      <c r="N839" s="888"/>
      <c r="O839" s="888"/>
      <c r="P839" s="888"/>
      <c r="Q839" s="888"/>
      <c r="R839" s="888"/>
      <c r="S839" s="888"/>
      <c r="T839" s="888"/>
      <c r="U839" s="888"/>
      <c r="V839" s="888"/>
      <c r="W839" s="888"/>
      <c r="X839" s="888"/>
      <c r="Y839" s="888"/>
      <c r="Z839" s="888"/>
      <c r="AA839" s="888"/>
      <c r="AB839" s="888"/>
      <c r="AC839" s="888"/>
      <c r="AD839" s="888"/>
      <c r="AE839" s="888"/>
      <c r="AF839" s="888"/>
      <c r="AG839" s="888"/>
      <c r="AH839" s="888"/>
      <c r="AI839" s="888"/>
      <c r="AJ839" s="888"/>
      <c r="AK839" s="889"/>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690</v>
      </c>
      <c r="D845" s="328"/>
      <c r="E845" s="328"/>
      <c r="F845" s="328"/>
      <c r="G845" s="328"/>
      <c r="H845" s="328"/>
      <c r="I845" s="328"/>
      <c r="J845" s="329">
        <v>5010001008846</v>
      </c>
      <c r="K845" s="330"/>
      <c r="L845" s="330"/>
      <c r="M845" s="330"/>
      <c r="N845" s="330"/>
      <c r="O845" s="330"/>
      <c r="P845" s="331" t="s">
        <v>681</v>
      </c>
      <c r="Q845" s="331"/>
      <c r="R845" s="331"/>
      <c r="S845" s="331"/>
      <c r="T845" s="331"/>
      <c r="U845" s="331"/>
      <c r="V845" s="331"/>
      <c r="W845" s="331"/>
      <c r="X845" s="331"/>
      <c r="Y845" s="332">
        <v>75</v>
      </c>
      <c r="Z845" s="333"/>
      <c r="AA845" s="333"/>
      <c r="AB845" s="334"/>
      <c r="AC845" s="335" t="s">
        <v>682</v>
      </c>
      <c r="AD845" s="336"/>
      <c r="AE845" s="336"/>
      <c r="AF845" s="336"/>
      <c r="AG845" s="336"/>
      <c r="AH845" s="351" t="s">
        <v>641</v>
      </c>
      <c r="AI845" s="352"/>
      <c r="AJ845" s="352"/>
      <c r="AK845" s="352"/>
      <c r="AL845" s="339" t="s">
        <v>640</v>
      </c>
      <c r="AM845" s="340"/>
      <c r="AN845" s="340"/>
      <c r="AO845" s="341"/>
      <c r="AP845" s="342" t="s">
        <v>640</v>
      </c>
      <c r="AQ845" s="342"/>
      <c r="AR845" s="342"/>
      <c r="AS845" s="342"/>
      <c r="AT845" s="342"/>
      <c r="AU845" s="342"/>
      <c r="AV845" s="342"/>
      <c r="AW845" s="342"/>
      <c r="AX845" s="342"/>
    </row>
    <row r="846" spans="1:51" ht="30" customHeight="1" x14ac:dyDescent="0.15">
      <c r="A846" s="355">
        <v>2</v>
      </c>
      <c r="B846" s="355">
        <v>1</v>
      </c>
      <c r="C846" s="343" t="s">
        <v>678</v>
      </c>
      <c r="D846" s="328"/>
      <c r="E846" s="328"/>
      <c r="F846" s="328"/>
      <c r="G846" s="328"/>
      <c r="H846" s="328"/>
      <c r="I846" s="328"/>
      <c r="J846" s="329">
        <v>3070001003513</v>
      </c>
      <c r="K846" s="330"/>
      <c r="L846" s="330"/>
      <c r="M846" s="330"/>
      <c r="N846" s="330"/>
      <c r="O846" s="330"/>
      <c r="P846" s="331" t="s">
        <v>681</v>
      </c>
      <c r="Q846" s="331"/>
      <c r="R846" s="331"/>
      <c r="S846" s="331"/>
      <c r="T846" s="331"/>
      <c r="U846" s="331"/>
      <c r="V846" s="331"/>
      <c r="W846" s="331"/>
      <c r="X846" s="331"/>
      <c r="Y846" s="332">
        <v>49</v>
      </c>
      <c r="Z846" s="333"/>
      <c r="AA846" s="333"/>
      <c r="AB846" s="334"/>
      <c r="AC846" s="335" t="s">
        <v>682</v>
      </c>
      <c r="AD846" s="336"/>
      <c r="AE846" s="336"/>
      <c r="AF846" s="336"/>
      <c r="AG846" s="336"/>
      <c r="AH846" s="351" t="s">
        <v>641</v>
      </c>
      <c r="AI846" s="352"/>
      <c r="AJ846" s="352"/>
      <c r="AK846" s="352"/>
      <c r="AL846" s="339" t="s">
        <v>640</v>
      </c>
      <c r="AM846" s="340"/>
      <c r="AN846" s="340"/>
      <c r="AO846" s="341"/>
      <c r="AP846" s="342" t="s">
        <v>640</v>
      </c>
      <c r="AQ846" s="342"/>
      <c r="AR846" s="342"/>
      <c r="AS846" s="342"/>
      <c r="AT846" s="342"/>
      <c r="AU846" s="342"/>
      <c r="AV846" s="342"/>
      <c r="AW846" s="342"/>
      <c r="AX846" s="342"/>
      <c r="AY846">
        <f>COUNTA($C$846)</f>
        <v>1</v>
      </c>
    </row>
    <row r="847" spans="1:51" ht="30" customHeight="1" x14ac:dyDescent="0.15">
      <c r="A847" s="355">
        <v>3</v>
      </c>
      <c r="B847" s="355">
        <v>1</v>
      </c>
      <c r="C847" s="343" t="s">
        <v>679</v>
      </c>
      <c r="D847" s="328"/>
      <c r="E847" s="328"/>
      <c r="F847" s="328"/>
      <c r="G847" s="328"/>
      <c r="H847" s="328"/>
      <c r="I847" s="328"/>
      <c r="J847" s="329">
        <v>2010001120389</v>
      </c>
      <c r="K847" s="330"/>
      <c r="L847" s="330"/>
      <c r="M847" s="330"/>
      <c r="N847" s="330"/>
      <c r="O847" s="330"/>
      <c r="P847" s="344" t="s">
        <v>681</v>
      </c>
      <c r="Q847" s="331"/>
      <c r="R847" s="331"/>
      <c r="S847" s="331"/>
      <c r="T847" s="331"/>
      <c r="U847" s="331"/>
      <c r="V847" s="331"/>
      <c r="W847" s="331"/>
      <c r="X847" s="331"/>
      <c r="Y847" s="332">
        <v>20</v>
      </c>
      <c r="Z847" s="333"/>
      <c r="AA847" s="333"/>
      <c r="AB847" s="334"/>
      <c r="AC847" s="335" t="s">
        <v>682</v>
      </c>
      <c r="AD847" s="336"/>
      <c r="AE847" s="336"/>
      <c r="AF847" s="336"/>
      <c r="AG847" s="336"/>
      <c r="AH847" s="337" t="s">
        <v>641</v>
      </c>
      <c r="AI847" s="338"/>
      <c r="AJ847" s="338"/>
      <c r="AK847" s="338"/>
      <c r="AL847" s="339" t="s">
        <v>640</v>
      </c>
      <c r="AM847" s="340"/>
      <c r="AN847" s="340"/>
      <c r="AO847" s="341"/>
      <c r="AP847" s="342" t="s">
        <v>640</v>
      </c>
      <c r="AQ847" s="342"/>
      <c r="AR847" s="342"/>
      <c r="AS847" s="342"/>
      <c r="AT847" s="342"/>
      <c r="AU847" s="342"/>
      <c r="AV847" s="342"/>
      <c r="AW847" s="342"/>
      <c r="AX847" s="342"/>
      <c r="AY847">
        <f>COUNTA($C$847)</f>
        <v>1</v>
      </c>
    </row>
    <row r="848" spans="1:51" ht="30" customHeight="1" x14ac:dyDescent="0.15">
      <c r="A848" s="355">
        <v>4</v>
      </c>
      <c r="B848" s="355">
        <v>1</v>
      </c>
      <c r="C848" s="343" t="s">
        <v>684</v>
      </c>
      <c r="D848" s="328"/>
      <c r="E848" s="328"/>
      <c r="F848" s="328"/>
      <c r="G848" s="328"/>
      <c r="H848" s="328"/>
      <c r="I848" s="328"/>
      <c r="J848" s="329">
        <v>2390001007367</v>
      </c>
      <c r="K848" s="330"/>
      <c r="L848" s="330"/>
      <c r="M848" s="330"/>
      <c r="N848" s="330"/>
      <c r="O848" s="330"/>
      <c r="P848" s="344" t="s">
        <v>681</v>
      </c>
      <c r="Q848" s="331"/>
      <c r="R848" s="331"/>
      <c r="S848" s="331"/>
      <c r="T848" s="331"/>
      <c r="U848" s="331"/>
      <c r="V848" s="331"/>
      <c r="W848" s="331"/>
      <c r="X848" s="331"/>
      <c r="Y848" s="332">
        <v>14</v>
      </c>
      <c r="Z848" s="333"/>
      <c r="AA848" s="333"/>
      <c r="AB848" s="334"/>
      <c r="AC848" s="335" t="s">
        <v>682</v>
      </c>
      <c r="AD848" s="336"/>
      <c r="AE848" s="336"/>
      <c r="AF848" s="336"/>
      <c r="AG848" s="336"/>
      <c r="AH848" s="337" t="s">
        <v>641</v>
      </c>
      <c r="AI848" s="338"/>
      <c r="AJ848" s="338"/>
      <c r="AK848" s="338"/>
      <c r="AL848" s="339" t="s">
        <v>640</v>
      </c>
      <c r="AM848" s="340"/>
      <c r="AN848" s="340"/>
      <c r="AO848" s="341"/>
      <c r="AP848" s="342" t="s">
        <v>640</v>
      </c>
      <c r="AQ848" s="342"/>
      <c r="AR848" s="342"/>
      <c r="AS848" s="342"/>
      <c r="AT848" s="342"/>
      <c r="AU848" s="342"/>
      <c r="AV848" s="342"/>
      <c r="AW848" s="342"/>
      <c r="AX848" s="342"/>
      <c r="AY848">
        <f>COUNTA($C$848)</f>
        <v>1</v>
      </c>
    </row>
    <row r="849" spans="1:51" ht="30" customHeight="1" x14ac:dyDescent="0.15">
      <c r="A849" s="355">
        <v>5</v>
      </c>
      <c r="B849" s="355">
        <v>1</v>
      </c>
      <c r="C849" s="343" t="s">
        <v>685</v>
      </c>
      <c r="D849" s="328"/>
      <c r="E849" s="328"/>
      <c r="F849" s="328"/>
      <c r="G849" s="328"/>
      <c r="H849" s="328"/>
      <c r="I849" s="328"/>
      <c r="J849" s="329">
        <v>5190001000892</v>
      </c>
      <c r="K849" s="330"/>
      <c r="L849" s="330"/>
      <c r="M849" s="330"/>
      <c r="N849" s="330"/>
      <c r="O849" s="330"/>
      <c r="P849" s="331" t="s">
        <v>681</v>
      </c>
      <c r="Q849" s="331"/>
      <c r="R849" s="331"/>
      <c r="S849" s="331"/>
      <c r="T849" s="331"/>
      <c r="U849" s="331"/>
      <c r="V849" s="331"/>
      <c r="W849" s="331"/>
      <c r="X849" s="331"/>
      <c r="Y849" s="332">
        <v>12</v>
      </c>
      <c r="Z849" s="333"/>
      <c r="AA849" s="333"/>
      <c r="AB849" s="334"/>
      <c r="AC849" s="335" t="s">
        <v>682</v>
      </c>
      <c r="AD849" s="336"/>
      <c r="AE849" s="336"/>
      <c r="AF849" s="336"/>
      <c r="AG849" s="336"/>
      <c r="AH849" s="337" t="s">
        <v>641</v>
      </c>
      <c r="AI849" s="338"/>
      <c r="AJ849" s="338"/>
      <c r="AK849" s="338"/>
      <c r="AL849" s="339" t="s">
        <v>640</v>
      </c>
      <c r="AM849" s="340"/>
      <c r="AN849" s="340"/>
      <c r="AO849" s="341"/>
      <c r="AP849" s="342" t="s">
        <v>640</v>
      </c>
      <c r="AQ849" s="342"/>
      <c r="AR849" s="342"/>
      <c r="AS849" s="342"/>
      <c r="AT849" s="342"/>
      <c r="AU849" s="342"/>
      <c r="AV849" s="342"/>
      <c r="AW849" s="342"/>
      <c r="AX849" s="342"/>
      <c r="AY849">
        <f>COUNTA($C$849)</f>
        <v>1</v>
      </c>
    </row>
    <row r="850" spans="1:51" ht="30" customHeight="1" x14ac:dyDescent="0.15">
      <c r="A850" s="355">
        <v>6</v>
      </c>
      <c r="B850" s="355">
        <v>1</v>
      </c>
      <c r="C850" s="343" t="s">
        <v>680</v>
      </c>
      <c r="D850" s="328"/>
      <c r="E850" s="328"/>
      <c r="F850" s="328"/>
      <c r="G850" s="328"/>
      <c r="H850" s="328"/>
      <c r="I850" s="328"/>
      <c r="J850" s="329">
        <v>7400001000423</v>
      </c>
      <c r="K850" s="330"/>
      <c r="L850" s="330"/>
      <c r="M850" s="330"/>
      <c r="N850" s="330"/>
      <c r="O850" s="330"/>
      <c r="P850" s="331" t="s">
        <v>681</v>
      </c>
      <c r="Q850" s="331"/>
      <c r="R850" s="331"/>
      <c r="S850" s="331"/>
      <c r="T850" s="331"/>
      <c r="U850" s="331"/>
      <c r="V850" s="331"/>
      <c r="W850" s="331"/>
      <c r="X850" s="331"/>
      <c r="Y850" s="332">
        <v>12</v>
      </c>
      <c r="Z850" s="333"/>
      <c r="AA850" s="333"/>
      <c r="AB850" s="334"/>
      <c r="AC850" s="335" t="s">
        <v>682</v>
      </c>
      <c r="AD850" s="336"/>
      <c r="AE850" s="336"/>
      <c r="AF850" s="336"/>
      <c r="AG850" s="336"/>
      <c r="AH850" s="337" t="s">
        <v>641</v>
      </c>
      <c r="AI850" s="338"/>
      <c r="AJ850" s="338"/>
      <c r="AK850" s="338"/>
      <c r="AL850" s="339" t="s">
        <v>640</v>
      </c>
      <c r="AM850" s="340"/>
      <c r="AN850" s="340"/>
      <c r="AO850" s="341"/>
      <c r="AP850" s="342" t="s">
        <v>640</v>
      </c>
      <c r="AQ850" s="342"/>
      <c r="AR850" s="342"/>
      <c r="AS850" s="342"/>
      <c r="AT850" s="342"/>
      <c r="AU850" s="342"/>
      <c r="AV850" s="342"/>
      <c r="AW850" s="342"/>
      <c r="AX850" s="342"/>
      <c r="AY850">
        <f>COUNTA($C$850)</f>
        <v>1</v>
      </c>
    </row>
    <row r="851" spans="1:51" ht="30" customHeight="1" x14ac:dyDescent="0.15">
      <c r="A851" s="355">
        <v>7</v>
      </c>
      <c r="B851" s="355">
        <v>1</v>
      </c>
      <c r="C851" s="343" t="s">
        <v>686</v>
      </c>
      <c r="D851" s="328"/>
      <c r="E851" s="328"/>
      <c r="F851" s="328"/>
      <c r="G851" s="328"/>
      <c r="H851" s="328"/>
      <c r="I851" s="328"/>
      <c r="J851" s="329">
        <v>6010001008845</v>
      </c>
      <c r="K851" s="330"/>
      <c r="L851" s="330"/>
      <c r="M851" s="330"/>
      <c r="N851" s="330"/>
      <c r="O851" s="330"/>
      <c r="P851" s="331" t="s">
        <v>681</v>
      </c>
      <c r="Q851" s="331"/>
      <c r="R851" s="331"/>
      <c r="S851" s="331"/>
      <c r="T851" s="331"/>
      <c r="U851" s="331"/>
      <c r="V851" s="331"/>
      <c r="W851" s="331"/>
      <c r="X851" s="331"/>
      <c r="Y851" s="332">
        <v>11</v>
      </c>
      <c r="Z851" s="333"/>
      <c r="AA851" s="333"/>
      <c r="AB851" s="334"/>
      <c r="AC851" s="335" t="s">
        <v>682</v>
      </c>
      <c r="AD851" s="336"/>
      <c r="AE851" s="336"/>
      <c r="AF851" s="336"/>
      <c r="AG851" s="336"/>
      <c r="AH851" s="337" t="s">
        <v>641</v>
      </c>
      <c r="AI851" s="338"/>
      <c r="AJ851" s="338"/>
      <c r="AK851" s="338"/>
      <c r="AL851" s="339" t="s">
        <v>640</v>
      </c>
      <c r="AM851" s="340"/>
      <c r="AN851" s="340"/>
      <c r="AO851" s="341"/>
      <c r="AP851" s="342" t="s">
        <v>640</v>
      </c>
      <c r="AQ851" s="342"/>
      <c r="AR851" s="342"/>
      <c r="AS851" s="342"/>
      <c r="AT851" s="342"/>
      <c r="AU851" s="342"/>
      <c r="AV851" s="342"/>
      <c r="AW851" s="342"/>
      <c r="AX851" s="342"/>
      <c r="AY851">
        <f>COUNTA($C$851)</f>
        <v>1</v>
      </c>
    </row>
    <row r="852" spans="1:51" ht="30" customHeight="1" x14ac:dyDescent="0.15">
      <c r="A852" s="355">
        <v>8</v>
      </c>
      <c r="B852" s="355">
        <v>1</v>
      </c>
      <c r="C852" s="343" t="s">
        <v>687</v>
      </c>
      <c r="D852" s="328"/>
      <c r="E852" s="328"/>
      <c r="F852" s="328"/>
      <c r="G852" s="328"/>
      <c r="H852" s="328"/>
      <c r="I852" s="328"/>
      <c r="J852" s="329">
        <v>9010001120408</v>
      </c>
      <c r="K852" s="330"/>
      <c r="L852" s="330"/>
      <c r="M852" s="330"/>
      <c r="N852" s="330"/>
      <c r="O852" s="330"/>
      <c r="P852" s="331" t="s">
        <v>681</v>
      </c>
      <c r="Q852" s="331"/>
      <c r="R852" s="331"/>
      <c r="S852" s="331"/>
      <c r="T852" s="331"/>
      <c r="U852" s="331"/>
      <c r="V852" s="331"/>
      <c r="W852" s="331"/>
      <c r="X852" s="331"/>
      <c r="Y852" s="332">
        <v>10</v>
      </c>
      <c r="Z852" s="333"/>
      <c r="AA852" s="333"/>
      <c r="AB852" s="334"/>
      <c r="AC852" s="335" t="s">
        <v>682</v>
      </c>
      <c r="AD852" s="336"/>
      <c r="AE852" s="336"/>
      <c r="AF852" s="336"/>
      <c r="AG852" s="336"/>
      <c r="AH852" s="337" t="s">
        <v>641</v>
      </c>
      <c r="AI852" s="338"/>
      <c r="AJ852" s="338"/>
      <c r="AK852" s="338"/>
      <c r="AL852" s="339" t="s">
        <v>640</v>
      </c>
      <c r="AM852" s="340"/>
      <c r="AN852" s="340"/>
      <c r="AO852" s="341"/>
      <c r="AP852" s="342" t="s">
        <v>640</v>
      </c>
      <c r="AQ852" s="342"/>
      <c r="AR852" s="342"/>
      <c r="AS852" s="342"/>
      <c r="AT852" s="342"/>
      <c r="AU852" s="342"/>
      <c r="AV852" s="342"/>
      <c r="AW852" s="342"/>
      <c r="AX852" s="342"/>
      <c r="AY852">
        <f>COUNTA($C$852)</f>
        <v>1</v>
      </c>
    </row>
    <row r="853" spans="1:51" ht="30" customHeight="1" x14ac:dyDescent="0.15">
      <c r="A853" s="355">
        <v>9</v>
      </c>
      <c r="B853" s="355">
        <v>1</v>
      </c>
      <c r="C853" s="343" t="s">
        <v>688</v>
      </c>
      <c r="D853" s="328"/>
      <c r="E853" s="328"/>
      <c r="F853" s="328"/>
      <c r="G853" s="328"/>
      <c r="H853" s="328"/>
      <c r="I853" s="328"/>
      <c r="J853" s="329">
        <v>8190001016358</v>
      </c>
      <c r="K853" s="330"/>
      <c r="L853" s="330"/>
      <c r="M853" s="330"/>
      <c r="N853" s="330"/>
      <c r="O853" s="330"/>
      <c r="P853" s="331" t="s">
        <v>681</v>
      </c>
      <c r="Q853" s="331"/>
      <c r="R853" s="331"/>
      <c r="S853" s="331"/>
      <c r="T853" s="331"/>
      <c r="U853" s="331"/>
      <c r="V853" s="331"/>
      <c r="W853" s="331"/>
      <c r="X853" s="331"/>
      <c r="Y853" s="332">
        <v>10</v>
      </c>
      <c r="Z853" s="333"/>
      <c r="AA853" s="333"/>
      <c r="AB853" s="334"/>
      <c r="AC853" s="335" t="s">
        <v>682</v>
      </c>
      <c r="AD853" s="336"/>
      <c r="AE853" s="336"/>
      <c r="AF853" s="336"/>
      <c r="AG853" s="336"/>
      <c r="AH853" s="337" t="s">
        <v>641</v>
      </c>
      <c r="AI853" s="338"/>
      <c r="AJ853" s="338"/>
      <c r="AK853" s="338"/>
      <c r="AL853" s="339" t="s">
        <v>640</v>
      </c>
      <c r="AM853" s="340"/>
      <c r="AN853" s="340"/>
      <c r="AO853" s="341"/>
      <c r="AP853" s="342" t="s">
        <v>640</v>
      </c>
      <c r="AQ853" s="342"/>
      <c r="AR853" s="342"/>
      <c r="AS853" s="342"/>
      <c r="AT853" s="342"/>
      <c r="AU853" s="342"/>
      <c r="AV853" s="342"/>
      <c r="AW853" s="342"/>
      <c r="AX853" s="342"/>
      <c r="AY853">
        <f>COUNTA($C$853)</f>
        <v>1</v>
      </c>
    </row>
    <row r="854" spans="1:51" ht="30" customHeight="1" x14ac:dyDescent="0.15">
      <c r="A854" s="355">
        <v>10</v>
      </c>
      <c r="B854" s="355">
        <v>1</v>
      </c>
      <c r="C854" s="343" t="s">
        <v>689</v>
      </c>
      <c r="D854" s="328"/>
      <c r="E854" s="328"/>
      <c r="F854" s="328"/>
      <c r="G854" s="328"/>
      <c r="H854" s="328"/>
      <c r="I854" s="328"/>
      <c r="J854" s="329">
        <v>9130001000028</v>
      </c>
      <c r="K854" s="330"/>
      <c r="L854" s="330"/>
      <c r="M854" s="330"/>
      <c r="N854" s="330"/>
      <c r="O854" s="330"/>
      <c r="P854" s="331" t="s">
        <v>681</v>
      </c>
      <c r="Q854" s="331"/>
      <c r="R854" s="331"/>
      <c r="S854" s="331"/>
      <c r="T854" s="331"/>
      <c r="U854" s="331"/>
      <c r="V854" s="331"/>
      <c r="W854" s="331"/>
      <c r="X854" s="331"/>
      <c r="Y854" s="332">
        <v>10</v>
      </c>
      <c r="Z854" s="333"/>
      <c r="AA854" s="333"/>
      <c r="AB854" s="334"/>
      <c r="AC854" s="335" t="s">
        <v>682</v>
      </c>
      <c r="AD854" s="336"/>
      <c r="AE854" s="336"/>
      <c r="AF854" s="336"/>
      <c r="AG854" s="336"/>
      <c r="AH854" s="337" t="s">
        <v>641</v>
      </c>
      <c r="AI854" s="338"/>
      <c r="AJ854" s="338"/>
      <c r="AK854" s="338"/>
      <c r="AL854" s="339" t="s">
        <v>640</v>
      </c>
      <c r="AM854" s="340"/>
      <c r="AN854" s="340"/>
      <c r="AO854" s="341"/>
      <c r="AP854" s="342" t="s">
        <v>640</v>
      </c>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row r="1140" spans="1:51" hidden="1" x14ac:dyDescent="0.15"/>
    <row r="1141" spans="1:51" hidden="1" x14ac:dyDescent="0.15"/>
    <row r="1142"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758"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636</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t="s">
        <v>636</v>
      </c>
      <c r="R4" s="13" t="str">
        <f t="shared" si="3"/>
        <v>補助</v>
      </c>
      <c r="S4" s="13" t="str">
        <f t="shared" si="4"/>
        <v>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社会保障</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636</v>
      </c>
      <c r="H14" s="13" t="str">
        <f t="shared" si="1"/>
        <v>労働保険特別会計雇用勘定</v>
      </c>
      <c r="I14" s="13" t="str">
        <f t="shared" si="5"/>
        <v>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t="s">
        <v>636</v>
      </c>
      <c r="C21" s="13" t="str">
        <f t="shared" si="9"/>
        <v>地方創生</v>
      </c>
      <c r="D21" s="13" t="str">
        <f t="shared" si="8"/>
        <v>地方創生</v>
      </c>
      <c r="F21" s="18" t="s">
        <v>126</v>
      </c>
      <c r="G21" s="17"/>
      <c r="H21" s="13" t="str">
        <f t="shared" si="1"/>
        <v/>
      </c>
      <c r="I21" s="13" t="str">
        <f t="shared" si="5"/>
        <v>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地方創生</v>
      </c>
      <c r="F22" s="18" t="s">
        <v>127</v>
      </c>
      <c r="G22" s="17"/>
      <c r="H22" s="13" t="str">
        <f t="shared" si="1"/>
        <v/>
      </c>
      <c r="I22" s="13" t="str">
        <f t="shared" si="5"/>
        <v>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地方創生</v>
      </c>
      <c r="F23" s="18" t="s">
        <v>128</v>
      </c>
      <c r="G23" s="17"/>
      <c r="H23" s="13" t="str">
        <f t="shared" si="1"/>
        <v/>
      </c>
      <c r="I23" s="13" t="str">
        <f t="shared" si="5"/>
        <v>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地方創生</v>
      </c>
      <c r="F24" s="18" t="s">
        <v>328</v>
      </c>
      <c r="G24" s="17"/>
      <c r="H24" s="13" t="str">
        <f t="shared" si="1"/>
        <v/>
      </c>
      <c r="I24" s="13" t="str">
        <f t="shared" si="5"/>
        <v>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地方創生</v>
      </c>
      <c r="B27" s="13"/>
      <c r="F27" s="18" t="s">
        <v>131</v>
      </c>
      <c r="G27" s="17"/>
      <c r="H27" s="13" t="str">
        <f t="shared" si="1"/>
        <v/>
      </c>
      <c r="I27" s="13" t="str">
        <f t="shared" si="5"/>
        <v>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渡辺 恵利花(watanabe-erika.1o5)</dc:creator>
  <cp:lastModifiedBy>中村 健太(nakamura-kenta)</cp:lastModifiedBy>
  <cp:lastPrinted>2021-03-08T07:58:12Z</cp:lastPrinted>
  <dcterms:created xsi:type="dcterms:W3CDTF">2012-03-13T00:50:25Z</dcterms:created>
  <dcterms:modified xsi:type="dcterms:W3CDTF">2021-08-13T07:03:53Z</dcterms:modified>
</cp:coreProperties>
</file>