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1-1_総\"/>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<sst xmlns="http://schemas.openxmlformats.org/spreadsheetml/2006/main" count="2401" uniqueCount="717">
  <si>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</si>
  <si>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</si>
  <si>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</si>
  <si>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</si>
  <si>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</si>
  <si>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</si>
  <si>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</si>
  <si>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</si>
  <si>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</si>
  <si>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</si>
  <si>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</si>
  <si>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</si>
  <si>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</si>
  <si>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</si>
  <si>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</si>
  <si>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</si>
  <si>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</si>
  <si>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</si>
  <si>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</si>
  <si>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</si>
  <si>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</si>
  <si>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</si>
  <si>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</si>
  <si>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</si>
  <si>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</si>
  <si>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</si>
  <si>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</si>
  <si>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</si>
  <si>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</si>
  <si>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</si>
  <si>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</si>
  <si>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</si>
  <si>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</si>
  <si>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</si>
  <si>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</si>
  <si>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</si>
  <si>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</si>
  <si>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</si>
  <si>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</si>
  <si>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</si>
  <si>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</si>
  <si>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</si>
  <si>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</si>
  <si>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</si>
  <si>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</si>
  <si>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</si>
  <si>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</si>
  <si>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</si>
  <si>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</si>
  <si>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</si>
  <si>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</si>
  <si>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</si>
  <si>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</si>
  <si>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</si>
  <si>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</si>
  <si>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</si>
  <si>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</si>
  <si>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</si>
  <si>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</si>
  <si>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</si>
  <si>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</si>
  <si>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</si>
  <si>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</si>
  <si>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</si>
  <si>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</si>
  <si>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</si>
  <si>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</si>
  <si>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</si>
  <si>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</si>
  <si>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</si>
  <si>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</si>
  <si>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</si>
  <si>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</si>
  <si>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</si>
  <si>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</si>
  <si>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</si>
  <si>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</si>
  <si>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</si>
  <si>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</si>
  <si>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</si>
  <si>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</si>
  <si>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</si>
  <si>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</si>
  <si>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</si>
  <si>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</si>
  <si>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</si>
  <si>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</si>
  <si>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</si>
  <si>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</si>
  <si>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</si>
  <si>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</si>
  <si>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</si>
  <si>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</si>
  <si>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</si>
  <si>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</si>
  <si>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</si>
  <si>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</si>
  <si>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</si>
  <si>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</si>
  <si>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</si>
  <si>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</si>
  <si>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</si>
  <si>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</si>
  <si>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</si>
  <si>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</si>
  <si>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</si>
  <si>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</si>
  <si>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</si>
  <si>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</si>
  <si>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</si>
  <si>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</si>
  <si>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</si>
  <si>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</si>
  <si>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</si>
  <si>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</si>
  <si>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</si>
  <si>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</si>
  <si>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</si>
  <si>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</si>
  <si>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</si>
  <si>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</si>
  <si>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</si>
  <si>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</si>
  <si>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</si>
  <si>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</si>
  <si>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</si>
  <si>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</si>
  <si>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</si>
  <si>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</si>
  <si>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</si>
  <si>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</si>
  <si>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</si>
  <si>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</si>
  <si>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</si>
  <si>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</si>
  <si>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</si>
  <si>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</si>
  <si>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</si>
  <si>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</si>
  <si>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</si>
  <si>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</si>
  <si>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</si>
  <si>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</si>
  <si>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</si>
  <si>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</si>
  <si>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</si>
  <si>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</si>
  <si>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</si>
  <si>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</si>
  <si>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</si>
  <si>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</si>
  <si>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</si>
  <si>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</si>
  <si>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</si>
  <si>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</si>
  <si>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</si>
  <si>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</si>
  <si>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</si>
  <si>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</si>
  <si>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</si>
  <si>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</si>
  <si>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</si>
  <si>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</si>
  <si>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</si>
  <si>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</si>
  <si>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</si>
  <si>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</si>
  <si>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</si>
  <si>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</si>
  <si>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</si>
  <si>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</si>
  <si>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</si>
  <si>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</si>
  <si>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</si>
  <si>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</si>
  <si>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</si>
  <si>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</si>
  <si>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</si>
  <si>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</si>
  <si>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</si>
  <si>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</si>
  <si>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</si>
  <si>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</si>
  <si>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</si>
  <si>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</si>
  <si>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</si>
  <si>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</si>
  <si>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</si>
  <si>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</si>
  <si>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</si>
  <si>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</si>
  <si>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</si>
  <si>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</si>
  <si>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</si>
  <si>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</si>
  <si>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</si>
  <si>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</si>
  <si>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</si>
  <si>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</si>
  <si>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</si>
  <si>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</si>
  <si>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</si>
  <si>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</si>
  <si>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</si>
  <si>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</si>
  <si>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</si>
  <si>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</si>
  <si>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</si>
  <si>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</si>
  <si>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</si>
  <si>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</si>
  <si>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</si>
  <si>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</si>
  <si>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</si>
  <si>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</si>
  <si>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</si>
  <si>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</si>
  <si>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</si>
  <si>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</si>
  <si>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</si>
  <si>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</si>
  <si>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</si>
  <si>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</si>
  <si>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</si>
  <si>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</si>
  <si>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</si>
  <si>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</si>
  <si>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</si>
  <si>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</si>
  <si>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</si>
  <si>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</si>
  <si>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</si>
  <si>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</si>
  <si>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</si>
  <si>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</si>
  <si>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</si>
  <si>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</si>
  <si>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</si>
  <si>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</si>
  <si>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</si>
  <si>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</si>
  <si>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</si>
  <si>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</si>
  <si>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</si>
  <si>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</si>
  <si>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</si>
  <si>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</si>
  <si>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</si>
  <si>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</si>
  <si>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</si>
  <si>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</si>
  <si>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</si>
  <si>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</si>
  <si>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</si>
  <si>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</si>
  <si>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</si>
  <si>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</si>
  <si>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</si>
  <si>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</si>
  <si>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</si>
  <si>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</si>
  <si>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</si>
  <si>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</si>
  <si>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</si>
  <si>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</si>
  <si>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</si>
  <si>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</si>
  <si>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</si>
  <si>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</si>
  <si>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</si>
  <si>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</si>
  <si>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</si>
  <si>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</si>
  <si>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</si>
  <si>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</si>
  <si>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</si>
  <si>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</si>
  <si>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</si>
  <si>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</si>
  <si>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</si>
  <si>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</si>
  <si>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</si>
  <si>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</si>
  <si>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</si>
  <si>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</si>
  <si>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</si>
  <si>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</si>
  <si>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</si>
  <si>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</si>
  <si>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</si>
  <si>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</si>
  <si>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</si>
  <si>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</si>
  <si>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</si>
  <si>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</si>
  <si>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</si>
  <si>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</si>
  <si>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</si>
  <si>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</si>
  <si>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</si>
  <si>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</si>
  <si>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</si>
  <si>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</si>
  <si>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</si>
  <si>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</si>
  <si>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</si>
  <si>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</si>
  <si>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</si>
  <si>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</si>
  <si>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</si>
  <si>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</si>
  <si>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</si>
  <si>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</si>
  <si>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</si>
  <si>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</si>
  <si>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</si>
  <si>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</si>
  <si>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</si>
  <si>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</si>
  <si>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</si>
  <si>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</si>
  <si>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</si>
  <si>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</si>
  <si>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</si>
  <si>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</si>
  <si>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</si>
  <si>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</si>
  <si>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</si>
  <si>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</si>
  <si>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</si>
  <si>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</si>
  <si>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</si>
  <si>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</si>
  <si>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</si>
  <si>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</si>
  <si>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</si>
  <si>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</si>
  <si>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</si>
  <si>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</si>
  <si>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</si>
  <si>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</si>
  <si>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</si>
  <si>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</si>
  <si>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</si>
  <si>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</si>
  <si>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</si>
  <si>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</si>
  <si>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</si>
  <si>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</si>
  <si>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</si>
  <si>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</si>
  <si>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</si>
  <si>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</si>
  <si>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</si>
  <si>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</si>
  <si>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</si>
  <si>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</si>
  <si>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</si>
  <si>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</si>
  <si>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</si>
  <si>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</si>
  <si>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</si>
  <si>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</si>
  <si>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</si>
  <si>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</si>
  <si>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</si>
  <si>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</si>
  <si>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</si>
  <si>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</si>
  <si>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</si>
  <si>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</si>
  <si>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</si>
  <si>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</si>
  <si>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</si>
  <si>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</si>
  <si>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</si>
  <si>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</si>
  <si>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</si>
  <si>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</si>
  <si>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</si>
  <si>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</si>
  <si>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</si>
  <si>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</si>
  <si>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</si>
  <si>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</si>
  <si>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</si>
  <si>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</si>
  <si>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</si>
  <si>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</si>
  <si>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</si>
  <si>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</si>
  <si>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</si>
  <si>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</si>
  <si>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</si>
  <si>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</si>
  <si>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</si>
  <si>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</si>
  <si>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</si>
  <si>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</si>
  <si>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</si>
  <si>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</si>
  <si>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</si>
  <si>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</si>
  <si>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</si>
  <si>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</si>
  <si>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</si>
  <si>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</si>
  <si>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</si>
  <si>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</si>
  <si>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</si>
  <si>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</si>
  <si>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</si>
  <si>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</si>
  <si>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</si>
  <si>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</si>
  <si>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</si>
  <si>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</si>
  <si>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</si>
  <si>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</si>
  <si>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</si>
  <si>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</si>
  <si>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</si>
  <si>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</si>
  <si>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</si>
  <si>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</si>
  <si>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</si>
  <si>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</si>
  <si>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</si>
  <si>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</si>
  <si>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</si>
  <si>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</si>
  <si>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</si>
  <si>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</si>
  <si>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</si>
  <si>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</si>
  <si>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</si>
  <si>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</si>
  <si>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</si>
  <si>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</si>
  <si>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</si>
  <si>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</si>
  <si>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</si>
  <si>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</si>
  <si>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</si>
  <si>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</si>
  <si>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</si>
  <si>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</si>
  <si>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</si>
  <si>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</si>
  <si>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</si>
  <si>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</si>
  <si>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</si>
  <si>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</si>
  <si>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</si>
  <si>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</si>
  <si>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</si>
  <si>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</si>
  <si>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</si>
  <si>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</si>
  <si>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</si>
  <si>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</si>
  <si>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</si>
  <si>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</si>
  <si>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</si>
  <si>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</si>
  <si>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</si>
  <si>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</si>
  <si>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</si>
  <si>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</si>
  <si>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</si>
  <si>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</si>
  <si>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</si>
  <si>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</si>
  <si>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</si>
  <si>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</si>
  <si>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</si>
  <si>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</si>
  <si>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</si>
  <si>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</si>
  <si>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</si>
  <si>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</si>
  <si>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</si>
  <si>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</si>
  <si>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</si>
  <si>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</si>
  <si>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</si>
  <si>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</si>
  <si>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</si>
  <si>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</si>
  <si>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</si>
  <si>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</si>
  <si>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</si>
  <si>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</si>
  <si>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</si>
  <si>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</si>
  <si>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</si>
  <si>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</si>
  <si>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</si>
  <si>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</si>
  <si>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</si>
  <si>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</si>
  <si>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</si>
  <si>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</si>
  <si>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</si>
  <si>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</si>
  <si>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</si>
  <si>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</si>
  <si>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</si>
  <si>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</si>
  <si>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</si>
  <si>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</si>
  <si>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</si>
  <si>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</si>
  <si>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</si>
  <si>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</si>
  <si>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</si>
  <si>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</si>
  <si>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</si>
  <si>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</si>
  <si>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</si>
  <si>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</si>
  <si>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</si>
  <si>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</si>
  <si>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</si>
  <si>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</si>
  <si>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</si>
  <si>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</si>
  <si>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</si>
  <si>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</si>
  <si>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</si>
  <si>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</si>
  <si>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</si>
  <si>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</si>
  <si>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</si>
  <si>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</si>
  <si>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</si>
  <si>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</si>
  <si>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</si>
  <si>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</si>
  <si>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</si>
  <si>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</si>
  <si>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</si>
  <si>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</si>
  <si>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</si>
  <si>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</si>
  <si>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</si>
  <si>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</si>
  <si>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</si>
  <si>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</si>
  <si>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</si>
  <si>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</si>
  <si>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</si>
  <si>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</si>
  <si>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</si>
  <si>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</si>
  <si>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</si>
  <si>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</si>
  <si>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</si>
  <si>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</si>
  <si>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</si>
  <si>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</si>
  <si>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</si>
  <si>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</si>
  <si>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</si>
  <si>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</si>
  <si>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</si>
  <si>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</si>
  <si>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</si>
  <si>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</si>
  <si>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</si>
  <si>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</si>
  <si>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</si>
  <si>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</si>
  <si>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</si>
  <si>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</si>
  <si>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</si>
  <si>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</si>
  <si>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</si>
  <si>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</si>
  <si>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</si>
  <si>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</si>
  <si>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</si>
  <si>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</si>
  <si>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</si>
  <si>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</si>
  <si>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</si>
  <si>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</si>
  <si>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</si>
  <si>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</si>
  <si>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</si>
  <si>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</si>
  <si>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</si>
  <si>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</si>
  <si>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</si>
  <si>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</si>
  <si>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</si>
  <si>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</si>
  <si>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</si>
  <si>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</si>
  <si>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</si>
  <si>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</si>
  <si>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</si>
  <si>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</si>
  <si>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</si>
  <si>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</si>
  <si>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</si>
  <si>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</si>
  <si>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</si>
  <si>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</si>
  <si>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</si>
  <si>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</si>
  <si>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</si>
  <si>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</si>
  <si>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</si>
  <si>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</si>
  <si>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</si>
  <si>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</si>
  <si>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</si>
  <si>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</si>
  <si>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</si>
  <si>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</si>
  <si>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</si>
  <si>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</si>
  <si>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</si>
  <si>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</si>
  <si>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</si>
  <si>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</si>
  <si>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</si>
  <si>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</si>
  <si>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</si>
  <si>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</si>
  <si>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</si>
  <si>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</si>
  <si>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厚労</t>
  </si>
  <si>
    <t>厚生労働省</t>
  </si>
  <si>
    <t>職業安定行政推進費</t>
  </si>
  <si>
    <t>職業安定局</t>
  </si>
  <si>
    <t>総務課</t>
    <rPh sb="0" eb="3">
      <t>ソウムカ</t>
    </rPh>
    <phoneticPr fontId="5"/>
  </si>
  <si>
    <t>総務課長 蒔苗浩司</t>
    <rPh sb="0" eb="2">
      <t>ソウム</t>
    </rPh>
    <rPh sb="2" eb="4">
      <t>カチョウ</t>
    </rPh>
    <rPh sb="5" eb="7">
      <t>マカナエ</t>
    </rPh>
    <rPh sb="7" eb="9">
      <t>コウジ</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</si>
  <si>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</si>
  <si>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</si>
  <si>
    <t>公共職業安定所等を用いて、求人者・求職者のニーズに応じたきめ細やかな職業紹介・職業相談を行うことが必要なことから、運営機能の充実を図ること。</t>
  </si>
  <si>
    <t>職業紹介及び職業相談の円滑な運営を図るために必要な一般職業相談員の配置及びその他公共職業安定所等の必要な事務費。</t>
  </si>
  <si>
    <t>-</t>
    <phoneticPr fontId="5"/>
  </si>
  <si>
    <t>諸謝金</t>
    <rPh sb="0" eb="1">
      <t>ショ</t>
    </rPh>
    <rPh sb="1" eb="3">
      <t>シャキン</t>
    </rPh>
    <phoneticPr fontId="5"/>
  </si>
  <si>
    <t>当該事業経費には事務費を含んでいること等から、成果目標の設定が困難であるが、公共職業安定所の運営機能の強化に努めるものである。</t>
  </si>
  <si>
    <t>公共職業安定所の運営機能の強化を図る。
公共職業安定所の運営機能の強化を図った。</t>
  </si>
  <si>
    <t>求人者・求職者のニーズに応じたきめ細やかな職業紹介・職業相談を行う</t>
  </si>
  <si>
    <t>公共職業安定所の就職件数</t>
  </si>
  <si>
    <t>件</t>
    <rPh sb="0" eb="1">
      <t>ケン</t>
    </rPh>
    <phoneticPr fontId="5"/>
  </si>
  <si>
    <t>人</t>
    <rPh sb="0" eb="1">
      <t>ニン</t>
    </rPh>
    <phoneticPr fontId="5"/>
  </si>
  <si>
    <t>相談員の配置</t>
  </si>
  <si>
    <t>Ｘ：相談員に係る執行額（千円）／Ｙ：相談員の人数（人）　　　　　　　</t>
  </si>
  <si>
    <t>円</t>
    <rPh sb="0" eb="1">
      <t>エン</t>
    </rPh>
    <phoneticPr fontId="5"/>
  </si>
  <si>
    <t>　　　X/Y</t>
  </si>
  <si>
    <t>4,963,636千円／1,139</t>
    <rPh sb="9" eb="11">
      <t>センエン</t>
    </rPh>
    <phoneticPr fontId="5"/>
  </si>
  <si>
    <t>5,920,272千円／1,357</t>
    <rPh sb="9" eb="11">
      <t>センエン</t>
    </rPh>
    <phoneticPr fontId="5"/>
  </si>
  <si>
    <t>公共職業安定所が国民に対して職業紹介業務を行うことが目的であり、国民のニーズは高い。</t>
  </si>
  <si>
    <t>公共職業安定所の行う職業紹介・職業相談は、職業安定法に基づき国が実施すべき事業である。</t>
  </si>
  <si>
    <t>‐</t>
  </si>
  <si>
    <t>無</t>
  </si>
  <si>
    <t>公共職業安定所に配置する相談員の経費や事務費であるため、必要なものに限定されている。</t>
  </si>
  <si>
    <t>相談員数の削減などにより効率化を図っている。</t>
    <rPh sb="0" eb="3">
      <t>ソウダンイン</t>
    </rPh>
    <rPh sb="3" eb="4">
      <t>スウ</t>
    </rPh>
    <rPh sb="5" eb="7">
      <t>サクゲン</t>
    </rPh>
    <rPh sb="12" eb="15">
      <t>コウリツカ</t>
    </rPh>
    <rPh sb="16" eb="17">
      <t>ハカ</t>
    </rPh>
    <phoneticPr fontId="5"/>
  </si>
  <si>
    <t>一般職業相談員の配置及びその他公共職業安定所等の必要な事務費を措置するものであり、各都道府県労働局のニーズを精査した上で予算示達しているため、効果的に実施できている。</t>
  </si>
  <si>
    <t>見込みどおりの実績となっている。</t>
  </si>
  <si>
    <t>９１０</t>
    <phoneticPr fontId="5"/>
  </si>
  <si>
    <t>７８４</t>
    <phoneticPr fontId="5"/>
  </si>
  <si>
    <t>６９２</t>
    <phoneticPr fontId="5"/>
  </si>
  <si>
    <t>４６９</t>
    <phoneticPr fontId="5"/>
  </si>
  <si>
    <t>４７５</t>
    <phoneticPr fontId="5"/>
  </si>
  <si>
    <t>４８７</t>
    <phoneticPr fontId="5"/>
  </si>
  <si>
    <t>４８５</t>
    <phoneticPr fontId="5"/>
  </si>
  <si>
    <t>５０４</t>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</si>
  <si>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</si>
  <si>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</si>
  <si>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</si>
  <si>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自動者重量税</t>
    <rPh sb="0" eb="3">
      <t>ジドウシャ</t>
    </rPh>
    <rPh sb="3" eb="6">
      <t>ジュウリョウゼイ</t>
    </rPh>
    <phoneticPr fontId="5"/>
  </si>
  <si>
    <t>A.東京労働局</t>
    <rPh sb="2" eb="4">
      <t>トウキョウ</t>
    </rPh>
    <rPh sb="4" eb="7">
      <t>ロウドウキョク</t>
    </rPh>
    <phoneticPr fontId="5"/>
  </si>
  <si>
    <t>人件費</t>
    <rPh sb="0" eb="3">
      <t>ジンケンヒ</t>
    </rPh>
    <phoneticPr fontId="5"/>
  </si>
  <si>
    <t>事務費</t>
    <rPh sb="0" eb="3">
      <t>ジムヒ</t>
    </rPh>
    <phoneticPr fontId="5"/>
  </si>
  <si>
    <t>職業相談員等の人件費等</t>
    <rPh sb="0" eb="2">
      <t>ショクギョウ</t>
    </rPh>
    <rPh sb="2" eb="5">
      <t>ソウダンイン</t>
    </rPh>
    <rPh sb="5" eb="6">
      <t>トウ</t>
    </rPh>
    <rPh sb="7" eb="10">
      <t>ジンケンヒ</t>
    </rPh>
    <rPh sb="10" eb="11">
      <t>トウ</t>
    </rPh>
    <phoneticPr fontId="5"/>
  </si>
  <si>
    <t>消耗品の購入や各種旅費等</t>
    <rPh sb="0" eb="3">
      <t>ショウモウヒン</t>
    </rPh>
    <rPh sb="4" eb="6">
      <t>コウニュウ</t>
    </rPh>
    <rPh sb="7" eb="9">
      <t>カクシュ</t>
    </rPh>
    <rPh sb="9" eb="11">
      <t>リョヒ</t>
    </rPh>
    <rPh sb="11" eb="12">
      <t>トウ</t>
    </rPh>
    <phoneticPr fontId="5"/>
  </si>
  <si>
    <t>公共職業安定所における
職業紹介・職業相談</t>
    <rPh sb="0" eb="2">
      <t>コウキョウ</t>
    </rPh>
    <rPh sb="2" eb="4">
      <t>ショクギョウ</t>
    </rPh>
    <rPh sb="4" eb="7">
      <t>アンテイショ</t>
    </rPh>
    <rPh sb="12" eb="14">
      <t>ショクギョウ</t>
    </rPh>
    <rPh sb="14" eb="16">
      <t>ショウカイ</t>
    </rPh>
    <rPh sb="17" eb="19">
      <t>ショクギョウ</t>
    </rPh>
    <rPh sb="19" eb="21">
      <t>ソウダン</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</si>
  <si>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</si>
  <si>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</si>
  <si>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職業紹介及び職業相談の円滑な運営を図るために必要な一般職業相談員を配置することで、施策目標に寄与する。</t>
  </si>
  <si>
    <t>－</t>
  </si>
  <si>
    <t>-</t>
    <phoneticPr fontId="5"/>
  </si>
  <si>
    <t>事業内容の一部改善</t>
  </si>
  <si>
    <t>執行率を勘案して、予算額の縮減について検討すること。</t>
    <rPh sb="4" eb="6">
      <t>カンアン</t>
    </rPh>
    <phoneticPr fontId="6"/>
  </si>
  <si>
    <t>相談員の経費については業務内容に応じた給与水準としている。</t>
    <rPh sb="0" eb="3">
      <t>ソウダンイン</t>
    </rPh>
    <rPh sb="4" eb="6">
      <t>ケイヒ</t>
    </rPh>
    <rPh sb="11" eb="13">
      <t>ギョウム</t>
    </rPh>
    <rPh sb="13" eb="15">
      <t>ナイヨウ</t>
    </rPh>
    <rPh sb="16" eb="17">
      <t>オウ</t>
    </rPh>
    <rPh sb="19" eb="21">
      <t>キュウヨ</t>
    </rPh>
    <rPh sb="21" eb="23">
      <t>スイジュン</t>
    </rPh>
    <phoneticPr fontId="5"/>
  </si>
  <si>
    <t>縮減</t>
  </si>
  <si>
    <t>主に通信運搬費や消耗品費の節約により効率化を図っている。</t>
    <rPh sb="0" eb="1">
      <t>オモ</t>
    </rPh>
    <rPh sb="2" eb="4">
      <t>ツウシン</t>
    </rPh>
    <rPh sb="4" eb="6">
      <t>ウンパン</t>
    </rPh>
    <rPh sb="6" eb="7">
      <t>ヒ</t>
    </rPh>
    <rPh sb="8" eb="10">
      <t>ショウモウ</t>
    </rPh>
    <rPh sb="10" eb="11">
      <t>ヒン</t>
    </rPh>
    <rPh sb="11" eb="12">
      <t>ヒ</t>
    </rPh>
    <rPh sb="13" eb="15">
      <t>セツヤク</t>
    </rPh>
    <rPh sb="18" eb="21">
      <t>コウリツカ</t>
    </rPh>
    <rPh sb="22" eb="23">
      <t>ハカ</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</si>
  <si>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</si>
  <si>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</si>
  <si>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</si>
  <si>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</si>
  <si>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</si>
  <si>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</si>
  <si>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愛知労働局</t>
    <rPh sb="0" eb="2">
      <t>アイチ</t>
    </rPh>
    <rPh sb="2" eb="4">
      <t>ロウドウ</t>
    </rPh>
    <rPh sb="4" eb="5">
      <t>キョク</t>
    </rPh>
    <phoneticPr fontId="5"/>
  </si>
  <si>
    <t>埼玉労働局</t>
    <rPh sb="0" eb="2">
      <t>サイタマ</t>
    </rPh>
    <rPh sb="2" eb="4">
      <t>ロウドウ</t>
    </rPh>
    <rPh sb="4" eb="5">
      <t>キョク</t>
    </rPh>
    <phoneticPr fontId="5"/>
  </si>
  <si>
    <t>宮城労働局</t>
    <rPh sb="0" eb="2">
      <t>ミヤギ</t>
    </rPh>
    <rPh sb="2" eb="4">
      <t>ロウドウ</t>
    </rPh>
    <rPh sb="4" eb="5">
      <t>キョク</t>
    </rPh>
    <phoneticPr fontId="5"/>
  </si>
  <si>
    <t>福島労働局</t>
    <rPh sb="0" eb="2">
      <t>フクシマ</t>
    </rPh>
    <rPh sb="2" eb="4">
      <t>ロウドウ</t>
    </rPh>
    <rPh sb="4" eb="5">
      <t>キョク</t>
    </rPh>
    <phoneticPr fontId="5"/>
  </si>
  <si>
    <t>・成果指標が、公共職業安定所全体の成果指標となっている。本事業の目的から「運営機能の強化」を図るには、新規求職者申込件数/相談員数や事務費/求職相談件数など、具体的な効率化指標を設定すべき。目標がなければ予算・執行の効率性も有効性も適否を判断することはできない。事業のPDCAサイクルが回っておらず、これでは省が管理している意義を認めにくい。分権対象とすべき事業と考えられる。
･今後は、対面相談だけでなく、第一次相談には、AI、WEBを活用した利便性と効率性の向上策を取り入れ、大幅な効率化を図る必要がある。(元吉　由紀子)</t>
    <phoneticPr fontId="5"/>
  </si>
  <si>
    <t>厚生労働省職業安定局調べ</t>
    <phoneticPr fontId="5"/>
  </si>
  <si>
    <t>-</t>
    <phoneticPr fontId="5"/>
  </si>
  <si>
    <t>公共職業安定所の新規求職者申し込み件数</t>
    <phoneticPr fontId="5"/>
  </si>
  <si>
    <t>公共職業安定所の求職者の就職率（常用）</t>
    <phoneticPr fontId="5"/>
  </si>
  <si>
    <t>公共職業安定所の求職者の就職率（常用）２５．２％以上とする。</t>
    <rPh sb="0" eb="2">
      <t>コウキョウ</t>
    </rPh>
    <rPh sb="2" eb="4">
      <t>ショクギョウ</t>
    </rPh>
    <rPh sb="4" eb="6">
      <t>アンテイ</t>
    </rPh>
    <rPh sb="6" eb="7">
      <t>ジョ</t>
    </rPh>
    <rPh sb="8" eb="10">
      <t>キュウショク</t>
    </rPh>
    <rPh sb="10" eb="11">
      <t>シャ</t>
    </rPh>
    <rPh sb="12" eb="14">
      <t>シュウショク</t>
    </rPh>
    <rPh sb="14" eb="15">
      <t>リツ</t>
    </rPh>
    <rPh sb="16" eb="18">
      <t>ジョウヨウ</t>
    </rPh>
    <rPh sb="24" eb="26">
      <t>イジョウ</t>
    </rPh>
    <phoneticPr fontId="5"/>
  </si>
  <si>
    <t>△</t>
  </si>
  <si>
    <t>新型コロナウイルス感染症拡大の影響で求職活動が低調となったこと等により、目標値を下回った。</t>
    <rPh sb="0" eb="2">
      <t>シンガタ</t>
    </rPh>
    <rPh sb="9" eb="12">
      <t>カンセンショウ</t>
    </rPh>
    <rPh sb="12" eb="14">
      <t>カクダイ</t>
    </rPh>
    <rPh sb="15" eb="17">
      <t>エイキョウ</t>
    </rPh>
    <rPh sb="18" eb="20">
      <t>キュウショク</t>
    </rPh>
    <rPh sb="20" eb="22">
      <t>カツドウ</t>
    </rPh>
    <rPh sb="23" eb="25">
      <t>テイチョウ</t>
    </rPh>
    <rPh sb="31" eb="32">
      <t>ナド</t>
    </rPh>
    <rPh sb="36" eb="38">
      <t>モクヒョウ</t>
    </rPh>
    <rPh sb="38" eb="39">
      <t>アタイ</t>
    </rPh>
    <rPh sb="40" eb="42">
      <t>シタマワ</t>
    </rPh>
    <phoneticPr fontId="5"/>
  </si>
  <si>
    <t>新型コロナウイルス感染症拡大の影響で成果目標は下回ったが、適正な執行管理を行うことでおおむね予算と乖離なく事業の遂行を行うことができた。</t>
    <rPh sb="18" eb="20">
      <t>セイカ</t>
    </rPh>
    <rPh sb="20" eb="22">
      <t>モクヒョウ</t>
    </rPh>
    <rPh sb="23" eb="25">
      <t>シタマワ</t>
    </rPh>
    <rPh sb="29" eb="31">
      <t>テキセイ</t>
    </rPh>
    <rPh sb="32" eb="34">
      <t>シッコウ</t>
    </rPh>
    <rPh sb="34" eb="36">
      <t>カンリ</t>
    </rPh>
    <rPh sb="37" eb="38">
      <t>オコナ</t>
    </rPh>
    <rPh sb="46" eb="48">
      <t>ヨサン</t>
    </rPh>
    <rPh sb="49" eb="51">
      <t>カイリ</t>
    </rPh>
    <rPh sb="53" eb="55">
      <t>ジギョウ</t>
    </rPh>
    <rPh sb="56" eb="58">
      <t>スイコウ</t>
    </rPh>
    <rPh sb="59" eb="60">
      <t>オコナ</t>
    </rPh>
    <phoneticPr fontId="5"/>
  </si>
  <si>
    <t>新型コロナウイルス感染症の状況を勘案し、必要な予算を確保していく。
また、執行実績を踏まえ、支出の見直しを行える経費については予算要求時に縮減を図ることとする。</t>
    <rPh sb="0" eb="2">
      <t>シンガタ</t>
    </rPh>
    <rPh sb="9" eb="12">
      <t>カンセンショウ</t>
    </rPh>
    <rPh sb="13" eb="15">
      <t>ジョウキョウ</t>
    </rPh>
    <rPh sb="16" eb="18">
      <t>カンアン</t>
    </rPh>
    <rPh sb="20" eb="22">
      <t>ヒツヨウ</t>
    </rPh>
    <rPh sb="23" eb="25">
      <t>ヨサン</t>
    </rPh>
    <rPh sb="26" eb="28">
      <t>カクホ</t>
    </rPh>
    <rPh sb="37" eb="39">
      <t>シッコウ</t>
    </rPh>
    <rPh sb="39" eb="41">
      <t>ジッセキ</t>
    </rPh>
    <rPh sb="42" eb="43">
      <t>フ</t>
    </rPh>
    <rPh sb="46" eb="48">
      <t>シシュツ</t>
    </rPh>
    <rPh sb="49" eb="51">
      <t>ミナオ</t>
    </rPh>
    <rPh sb="53" eb="54">
      <t>オコナ</t>
    </rPh>
    <rPh sb="56" eb="58">
      <t>ケイヒ</t>
    </rPh>
    <rPh sb="63" eb="65">
      <t>ヨサン</t>
    </rPh>
    <rPh sb="65" eb="67">
      <t>ヨウキュウ</t>
    </rPh>
    <rPh sb="67" eb="68">
      <t>ジ</t>
    </rPh>
    <rPh sb="69" eb="71">
      <t>シュクゲン</t>
    </rPh>
    <rPh sb="72" eb="73">
      <t>ハカ</t>
    </rPh>
    <phoneticPr fontId="5"/>
  </si>
  <si>
    <t>引き続き、必要な予算を確保し、適正な執行及び事業の利便性・効率性の向上に努めることとする。
また、執行実績を踏まえ、相談員等の配置を見直し、概算要求額を減額した。
外部有識者の所見を踏まえ、新たに成果目標を設定し、今後はPDCAサイクルの実施に努める。</t>
    <rPh sb="0" eb="1">
      <t>ヒ</t>
    </rPh>
    <rPh sb="2" eb="3">
      <t>ツヅ</t>
    </rPh>
    <rPh sb="5" eb="7">
      <t>ヒツヨウ</t>
    </rPh>
    <rPh sb="8" eb="10">
      <t>ヨサン</t>
    </rPh>
    <rPh sb="11" eb="13">
      <t>カクホ</t>
    </rPh>
    <rPh sb="15" eb="17">
      <t>テキセイ</t>
    </rPh>
    <rPh sb="18" eb="20">
      <t>シッコウ</t>
    </rPh>
    <rPh sb="20" eb="21">
      <t>オヨ</t>
    </rPh>
    <rPh sb="22" eb="24">
      <t>ジギョウ</t>
    </rPh>
    <rPh sb="25" eb="28">
      <t>リベンセイ</t>
    </rPh>
    <rPh sb="36" eb="37">
      <t>ツト</t>
    </rPh>
    <rPh sb="49" eb="51">
      <t>シッコウ</t>
    </rPh>
    <rPh sb="51" eb="53">
      <t>ジッセキ</t>
    </rPh>
    <rPh sb="54" eb="55">
      <t>フ</t>
    </rPh>
    <rPh sb="58" eb="61">
      <t>ソウダンイン</t>
    </rPh>
    <rPh sb="61" eb="62">
      <t>ナド</t>
    </rPh>
    <rPh sb="63" eb="65">
      <t>ハイチ</t>
    </rPh>
    <rPh sb="66" eb="68">
      <t>ミナオ</t>
    </rPh>
    <rPh sb="70" eb="72">
      <t>ガイサン</t>
    </rPh>
    <rPh sb="72" eb="75">
      <t>ヨウキュウガク</t>
    </rPh>
    <rPh sb="76" eb="78">
      <t>ゲンガク</t>
    </rPh>
    <rPh sb="82" eb="84">
      <t>ガイブ</t>
    </rPh>
    <rPh sb="84" eb="86">
      <t>ユウシキ</t>
    </rPh>
    <rPh sb="86" eb="87">
      <t>シャ</t>
    </rPh>
    <rPh sb="88" eb="90">
      <t>ショケン</t>
    </rPh>
    <rPh sb="91" eb="92">
      <t>フ</t>
    </rPh>
    <rPh sb="95" eb="96">
      <t>アラ</t>
    </rPh>
    <rPh sb="98" eb="100">
      <t>セイカ</t>
    </rPh>
    <rPh sb="100" eb="102">
      <t>モクヒョウ</t>
    </rPh>
    <rPh sb="103" eb="105">
      <t>セッテイ</t>
    </rPh>
    <rPh sb="107" eb="109">
      <t>コンゴ</t>
    </rPh>
    <rPh sb="119" eb="121">
      <t>ジッシ</t>
    </rPh>
    <rPh sb="122" eb="123">
      <t>ツト</t>
    </rPh>
    <phoneticPr fontId="5"/>
  </si>
  <si>
    <t>相談員、賃金職員の配置見直しによる減</t>
    <rPh sb="0" eb="2">
      <t>ソウダン</t>
    </rPh>
    <rPh sb="4" eb="6">
      <t>チンギン</t>
    </rPh>
    <rPh sb="6" eb="8">
      <t>ショクイン</t>
    </rPh>
    <rPh sb="9" eb="11">
      <t>ハイチ</t>
    </rPh>
    <rPh sb="11" eb="13">
      <t>ミナオ</t>
    </rPh>
    <rPh sb="17" eb="18">
      <t>ゲン</t>
    </rPh>
    <phoneticPr fontId="5"/>
  </si>
  <si>
    <t>8,291,121千円／1,313</t>
    <rPh sb="9" eb="11">
      <t>センエン</t>
    </rPh>
    <phoneticPr fontId="5"/>
  </si>
  <si>
    <t>10,319,875千円／1,309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</si>
</sst>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13606</xdr:colOff>
      <xdr:row>750</xdr:row>
      <xdr:rowOff>0</xdr:rowOff>
    </xdr:from>
    <xdr:to>
      <xdr:col>33</xdr:col>
      <xdr:colOff>202176</xdr:colOff>
      <xdr:row>756</xdr:row>
      <xdr:rowOff>196986</xdr:rowOff>
    </xdr:to>
    <xdr:grpSp>
      <xdr:nvGrpSpPr>
        <xdr:cNvPr id="2" name="グループ化 1"/>
        <xdr:cNvGrpSpPr/>
      </xdr:nvGrpSpPr>
      <xdr:grpSpPr>
        <a:xfrm>
          <a:off x="3846018" y="40397206"/>
          <a:ext cx="3012452" cy="2281280"/>
          <a:chOff x="790636" y="170328"/>
          <a:chExt cx="3006073" cy="2258735"/>
        </a:xfrm>
      </xdr:grpSpPr>
      <xdr:sp macro="" textlink="">
        <xdr:nvSpPr>
          <xdr:cNvPr id="3" name="正方形/長方形 2"/>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100"/>
              <a:t>8,291</a:t>
            </a:r>
            <a:r>
              <a:rPr kumimoji="1" lang="ja-JP" altLang="en-US" sz="1100"/>
              <a:t>百万円</a:t>
            </a:r>
          </a:p>
        </xdr:txBody>
      </xdr:sp>
      <xdr:sp macro="" textlink="">
        <xdr:nvSpPr>
          <xdr:cNvPr id="4" name="正方形/長方形 3"/>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en-US" altLang="ja-JP" sz="1100"/>
              <a:t>8,238</a:t>
            </a:r>
            <a:r>
              <a:rPr kumimoji="1" lang="ja-JP" altLang="en-US" sz="1100"/>
              <a:t>百万円</a:t>
            </a:r>
            <a:endParaRPr kumimoji="1" lang="en-US" altLang="ja-JP" sz="1100"/>
          </a:p>
        </xdr:txBody>
      </xdr:sp>
      <xdr:cxnSp macro="">
        <xdr:nvCxnSpPr>
          <xdr:cNvPr id="5" name="直線矢印コネクタ 4"/>
          <xdr:cNvCxnSpPr>
            <a:stCxn id="3" idx="2"/>
            <a:endCxn id="4"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7" name="テキスト ボックス 6"/>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twoCellAnchor>
    <xdr:from>
      <xdr:col>36</xdr:col>
      <xdr:colOff>149679</xdr:colOff>
      <xdr:row>752</xdr:row>
      <xdr:rowOff>163286</xdr:rowOff>
    </xdr:from>
    <xdr:to>
      <xdr:col>45</xdr:col>
      <xdr:colOff>200635</xdr:colOff>
      <xdr:row>754</xdr:row>
      <xdr:rowOff>105465</xdr:rowOff>
    </xdr:to>
    <xdr:grpSp>
      <xdr:nvGrpSpPr>
        <xdr:cNvPr id="12" name="グループ化 11"/>
        <xdr:cNvGrpSpPr/>
      </xdr:nvGrpSpPr>
      <xdr:grpSpPr>
        <a:xfrm>
          <a:off x="7411091" y="41255257"/>
          <a:ext cx="1866309" cy="636943"/>
          <a:chOff x="7538357" y="45651964"/>
          <a:chExt cx="1887920" cy="649751"/>
        </a:xfrm>
      </xdr:grpSpPr>
      <xdr:sp macro="" textlink="">
        <xdr:nvSpPr>
          <xdr:cNvPr id="8" name="テキスト ボックス 7"/>
          <xdr:cNvSpPr txBox="1"/>
        </xdr:nvSpPr>
        <xdr:spPr>
          <a:xfrm>
            <a:off x="7538357" y="45706392"/>
            <a:ext cx="1887920" cy="585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53</a:t>
            </a:r>
            <a:r>
              <a:rPr kumimoji="1" lang="ja-JP" altLang="en-US" sz="1100"/>
              <a:t>百万円</a:t>
            </a:r>
          </a:p>
        </xdr:txBody>
      </xdr:sp>
      <xdr:sp macro="" textlink="">
        <xdr:nvSpPr>
          <xdr:cNvPr id="10" name="左大かっこ 9"/>
          <xdr:cNvSpPr/>
        </xdr:nvSpPr>
        <xdr:spPr>
          <a:xfrm>
            <a:off x="7837714" y="45665571"/>
            <a:ext cx="105913" cy="6343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右大かっこ 10"/>
          <xdr:cNvSpPr/>
        </xdr:nvSpPr>
        <xdr:spPr>
          <a:xfrm>
            <a:off x="9089571" y="45651964"/>
            <a:ext cx="63608" cy="64975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7" zoomScale="85" zoomScaleNormal="75" zoomScaleSheetLayoutView="85" zoomScalePageLayoutView="85" workbookViewId="0">
      <selection activeCell="BJ130" sqref="BJ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633</v>
      </c>
      <c r="AK2" s="925"/>
      <c r="AL2" s="925"/>
      <c r="AM2" s="925"/>
      <c r="AN2" s="83" t="s">
        <v>326</v>
      </c>
      <c r="AO2" s="925">
        <v>20</v>
      </c>
      <c r="AP2" s="925"/>
      <c r="AQ2" s="925"/>
      <c r="AR2" s="84" t="s">
        <v>631</v>
      </c>
      <c r="AS2" s="931">
        <v>578</v>
      </c>
      <c r="AT2" s="931"/>
      <c r="AU2" s="931"/>
      <c r="AV2" s="83" t="str">
        <f>IF(AW2="","","-")</f>
        <v>-</v>
      </c>
      <c r="AW2" s="891">
        <v>0</v>
      </c>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634</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635</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636</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67</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637</v>
      </c>
      <c r="AF5" s="682"/>
      <c r="AG5" s="682"/>
      <c r="AH5" s="682"/>
      <c r="AI5" s="682"/>
      <c r="AJ5" s="682"/>
      <c r="AK5" s="682"/>
      <c r="AL5" s="682"/>
      <c r="AM5" s="682"/>
      <c r="AN5" s="682"/>
      <c r="AO5" s="682"/>
      <c r="AP5" s="683"/>
      <c r="AQ5" s="684" t="s">
        <v>638</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640</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641</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67.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6002</v>
      </c>
      <c r="Q13" s="641"/>
      <c r="R13" s="641"/>
      <c r="S13" s="641"/>
      <c r="T13" s="641"/>
      <c r="U13" s="641"/>
      <c r="V13" s="642"/>
      <c r="W13" s="640">
        <v>7903</v>
      </c>
      <c r="X13" s="641"/>
      <c r="Y13" s="641"/>
      <c r="Z13" s="641"/>
      <c r="AA13" s="641"/>
      <c r="AB13" s="641"/>
      <c r="AC13" s="642"/>
      <c r="AD13" s="640">
        <v>10335</v>
      </c>
      <c r="AE13" s="641"/>
      <c r="AF13" s="641"/>
      <c r="AG13" s="641"/>
      <c r="AH13" s="641"/>
      <c r="AI13" s="641"/>
      <c r="AJ13" s="642"/>
      <c r="AK13" s="640">
        <v>10320</v>
      </c>
      <c r="AL13" s="641"/>
      <c r="AM13" s="641"/>
      <c r="AN13" s="641"/>
      <c r="AO13" s="641"/>
      <c r="AP13" s="641"/>
      <c r="AQ13" s="642"/>
      <c r="AR13" s="900">
        <v>8202</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v>68</v>
      </c>
      <c r="AE14" s="641"/>
      <c r="AF14" s="641"/>
      <c r="AG14" s="641"/>
      <c r="AH14" s="641"/>
      <c r="AI14" s="641"/>
      <c r="AJ14" s="642"/>
      <c r="AK14" s="640" t="s">
        <v>643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643</v>
      </c>
      <c r="AE15" s="641"/>
      <c r="AF15" s="641"/>
      <c r="AG15" s="641"/>
      <c r="AH15" s="641"/>
      <c r="AI15" s="641"/>
      <c r="AJ15" s="642"/>
      <c r="AK15" s="640" t="s">
        <v>643</v>
      </c>
      <c r="AL15" s="641"/>
      <c r="AM15" s="641"/>
      <c r="AN15" s="641"/>
      <c r="AO15" s="641"/>
      <c r="AP15" s="641"/>
      <c r="AQ15" s="642"/>
      <c r="AR15" s="640" t="s">
        <v>640</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643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t="s">
        <v>643</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6002</v>
      </c>
      <c r="Q18" s="859"/>
      <c r="R18" s="859"/>
      <c r="S18" s="859"/>
      <c r="T18" s="859"/>
      <c r="U18" s="859"/>
      <c r="V18" s="860"/>
      <c r="W18" s="858">
        <f>SUM(W13:AC17)</f>
        <v>7903</v>
      </c>
      <c r="X18" s="859"/>
      <c r="Y18" s="859"/>
      <c r="Z18" s="859"/>
      <c r="AA18" s="859"/>
      <c r="AB18" s="859"/>
      <c r="AC18" s="860"/>
      <c r="AD18" s="858">
        <f>SUM(AD13:AJ17)</f>
        <v>10403</v>
      </c>
      <c r="AE18" s="859"/>
      <c r="AF18" s="859"/>
      <c r="AG18" s="859"/>
      <c r="AH18" s="859"/>
      <c r="AI18" s="859"/>
      <c r="AJ18" s="860"/>
      <c r="AK18" s="858">
        <f>SUM(AK13:AQ17)</f>
        <v>10320</v>
      </c>
      <c r="AL18" s="859"/>
      <c r="AM18" s="859"/>
      <c r="AN18" s="859"/>
      <c r="AO18" s="859"/>
      <c r="AP18" s="859"/>
      <c r="AQ18" s="860"/>
      <c r="AR18" s="858">
        <f>SUM(AR13:AX17)</f>
        <v>8202</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4964</v>
      </c>
      <c r="Q19" s="641"/>
      <c r="R19" s="641"/>
      <c r="S19" s="641"/>
      <c r="T19" s="641"/>
      <c r="U19" s="641"/>
      <c r="V19" s="642"/>
      <c r="W19" s="640">
        <v>5920</v>
      </c>
      <c r="X19" s="641"/>
      <c r="Y19" s="641"/>
      <c r="Z19" s="641"/>
      <c r="AA19" s="641"/>
      <c r="AB19" s="641"/>
      <c r="AC19" s="642"/>
      <c r="AD19" s="640">
        <v>8291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0.82705764745084975</v>
      </c>
      <c r="Q20" s="301"/>
      <c r="R20" s="301"/>
      <c r="S20" s="301"/>
      <c r="T20" s="301"/>
      <c r="U20" s="301"/>
      <c r="V20" s="301"/>
      <c r="W20" s="301">
        <f t="shared" ref="W20" si="0">IF(W18=0, "-", SUM(W19)/W18)</f>
        <v>0.74908262685056304</v>
      </c>
      <c r="X20" s="301"/>
      <c r="Y20" s="301"/>
      <c r="Z20" s="301"/>
      <c r="AA20" s="301"/>
      <c r="AB20" s="301"/>
      <c r="AC20" s="301"/>
      <c r="AD20" s="301">
        <f t="shared" ref="AD20" si="1">IF(AD18=0, "-", SUM(AD19)/AD18)</f>
        <v>0.79698163991156401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0.82705764745084975</v>
      </c>
      <c r="Q21" s="301"/>
      <c r="R21" s="301"/>
      <c r="S21" s="301"/>
      <c r="T21" s="301"/>
      <c r="U21" s="301"/>
      <c r="V21" s="301"/>
      <c r="W21" s="301">
        <f t="shared" ref="W21" si="2">IF(W19=0, "-", SUM(W19)/SUM(W13,W14))</f>
        <v>0.74908262685056304</v>
      </c>
      <c r="X21" s="301"/>
      <c r="Y21" s="301"/>
      <c r="Z21" s="301"/>
      <c r="AA21" s="301"/>
      <c r="AB21" s="301"/>
      <c r="AC21" s="301"/>
      <c r="AD21" s="301">
        <f t="shared" ref="AD21" si="3">IF(AD19=0, "-", SUM(AD19)/SUM(AD13,AD14))</f>
        <v>0.79698163991156401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644</v>
      </c>
      <c r="H23" s="951"/>
      <c r="I23" s="951"/>
      <c r="J23" s="951"/>
      <c r="K23" s="951"/>
      <c r="L23" s="951"/>
      <c r="M23" s="951"/>
      <c r="N23" s="951"/>
      <c r="O23" s="952"/>
      <c r="P23" s="900">
        <v>4133</v>
      </c>
      <c r="Q23" s="901"/>
      <c r="R23" s="901"/>
      <c r="S23" s="901"/>
      <c r="T23" s="901"/>
      <c r="U23" s="901"/>
      <c r="V23" s="915"/>
      <c r="W23" s="900">
        <v>3493</v>
      </c>
      <c r="X23" s="901"/>
      <c r="Y23" s="901"/>
      <c r="Z23" s="901"/>
      <c r="AA23" s="901"/>
      <c r="AB23" s="901"/>
      <c r="AC23" s="915"/>
      <c r="AD23" s="963" t="s">
        <v>714</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673</v>
      </c>
      <c r="H24" s="917"/>
      <c r="I24" s="917"/>
      <c r="J24" s="917"/>
      <c r="K24" s="917"/>
      <c r="L24" s="917"/>
      <c r="M24" s="917"/>
      <c r="N24" s="917"/>
      <c r="O24" s="918"/>
      <c r="P24" s="640">
        <v>3287</v>
      </c>
      <c r="Q24" s="641"/>
      <c r="R24" s="641"/>
      <c r="S24" s="641"/>
      <c r="T24" s="641"/>
      <c r="U24" s="641"/>
      <c r="V24" s="642"/>
      <c r="W24" s="640">
        <v>1907</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674</v>
      </c>
      <c r="H25" s="917"/>
      <c r="I25" s="917"/>
      <c r="J25" s="917"/>
      <c r="K25" s="917"/>
      <c r="L25" s="917"/>
      <c r="M25" s="917"/>
      <c r="N25" s="917"/>
      <c r="O25" s="918"/>
      <c r="P25" s="640">
        <v>2890</v>
      </c>
      <c r="Q25" s="641"/>
      <c r="R25" s="641"/>
      <c r="S25" s="641"/>
      <c r="T25" s="641"/>
      <c r="U25" s="641"/>
      <c r="V25" s="642"/>
      <c r="W25" s="640">
        <v>2795</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675</v>
      </c>
      <c r="H26" s="917"/>
      <c r="I26" s="917"/>
      <c r="J26" s="917"/>
      <c r="K26" s="917"/>
      <c r="L26" s="917"/>
      <c r="M26" s="917"/>
      <c r="N26" s="917"/>
      <c r="O26" s="918"/>
      <c r="P26" s="640">
        <v>8</v>
      </c>
      <c r="Q26" s="641"/>
      <c r="R26" s="641"/>
      <c r="S26" s="641"/>
      <c r="T26" s="641"/>
      <c r="U26" s="641"/>
      <c r="V26" s="642"/>
      <c r="W26" s="640">
        <v>7</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676</v>
      </c>
      <c r="H27" s="917"/>
      <c r="I27" s="917"/>
      <c r="J27" s="917"/>
      <c r="K27" s="917"/>
      <c r="L27" s="917"/>
      <c r="M27" s="917"/>
      <c r="N27" s="917"/>
      <c r="O27" s="918"/>
      <c r="P27" s="640">
        <v>1</v>
      </c>
      <c r="Q27" s="641"/>
      <c r="R27" s="641"/>
      <c r="S27" s="641"/>
      <c r="T27" s="641"/>
      <c r="U27" s="641"/>
      <c r="V27" s="642"/>
      <c r="W27" s="640">
        <v>0</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1</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10320</v>
      </c>
      <c r="Q29" s="641"/>
      <c r="R29" s="641"/>
      <c r="S29" s="641"/>
      <c r="T29" s="641"/>
      <c r="U29" s="641"/>
      <c r="V29" s="642"/>
      <c r="W29" s="932">
        <f>AR13</f>
        <v>8202</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705</v>
      </c>
      <c r="AR31" s="186"/>
      <c r="AS31" s="121" t="s">
        <v>185</v>
      </c>
      <c r="AT31" s="122"/>
      <c r="AU31" s="185">
        <v>3</v>
      </c>
      <c r="AV31" s="185"/>
      <c r="AW31" s="377" t="s">
        <v>175</v>
      </c>
      <c r="AX31" s="378"/>
    </row>
    <row r="32" spans="1:50" ht="23.25" customHeight="1" x14ac:dyDescent="0.15">
      <c r="A32" s="382"/>
      <c r="B32" s="380"/>
      <c r="C32" s="380"/>
      <c r="D32" s="380"/>
      <c r="E32" s="380"/>
      <c r="F32" s="381"/>
      <c r="G32" s="548" t="s">
        <v>708</v>
      </c>
      <c r="H32" s="549"/>
      <c r="I32" s="549"/>
      <c r="J32" s="549"/>
      <c r="K32" s="549"/>
      <c r="L32" s="549"/>
      <c r="M32" s="549"/>
      <c r="N32" s="549"/>
      <c r="O32" s="550"/>
      <c r="P32" s="93" t="s">
        <v>707</v>
      </c>
      <c r="Q32" s="93"/>
      <c r="R32" s="93"/>
      <c r="S32" s="93"/>
      <c r="T32" s="93"/>
      <c r="U32" s="93"/>
      <c r="V32" s="93"/>
      <c r="W32" s="93"/>
      <c r="X32" s="94"/>
      <c r="Y32" s="455" t="s">
        <v>12</v>
      </c>
      <c r="Z32" s="515"/>
      <c r="AA32" s="516"/>
      <c r="AB32" s="445" t="s">
        <v>291</v>
      </c>
      <c r="AC32" s="445"/>
      <c r="AD32" s="445"/>
      <c r="AE32" s="203">
        <v>30.9</v>
      </c>
      <c r="AF32" s="204"/>
      <c r="AG32" s="204"/>
      <c r="AH32" s="204"/>
      <c r="AI32" s="203">
        <v>29.2</v>
      </c>
      <c r="AJ32" s="204"/>
      <c r="AK32" s="204"/>
      <c r="AL32" s="204"/>
      <c r="AM32" s="203">
        <v>24.6</v>
      </c>
      <c r="AN32" s="204"/>
      <c r="AO32" s="204"/>
      <c r="AP32" s="204"/>
      <c r="AQ32" s="321" t="s">
        <v>643</v>
      </c>
      <c r="AR32" s="193"/>
      <c r="AS32" s="193"/>
      <c r="AT32" s="322"/>
      <c r="AU32" s="204" t="s">
        <v>643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291</v>
      </c>
      <c r="AC33" s="507"/>
      <c r="AD33" s="507"/>
      <c r="AE33" s="203">
        <v>30.9</v>
      </c>
      <c r="AF33" s="204"/>
      <c r="AG33" s="204"/>
      <c r="AH33" s="204"/>
      <c r="AI33" s="203">
        <v>30.8</v>
      </c>
      <c r="AJ33" s="204"/>
      <c r="AK33" s="204"/>
      <c r="AL33" s="204"/>
      <c r="AM33" s="203">
        <v>29.7</v>
      </c>
      <c r="AN33" s="204"/>
      <c r="AO33" s="204"/>
      <c r="AP33" s="204"/>
      <c r="AQ33" s="321" t="s">
        <v>705</v>
      </c>
      <c r="AR33" s="193"/>
      <c r="AS33" s="193"/>
      <c r="AT33" s="322"/>
      <c r="AU33" s="204">
        <v>25.2</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94.8</v>
      </c>
      <c r="AJ34" s="204"/>
      <c r="AK34" s="204"/>
      <c r="AL34" s="204"/>
      <c r="AM34" s="203">
        <v>82.8</v>
      </c>
      <c r="AN34" s="204"/>
      <c r="AO34" s="204"/>
      <c r="AP34" s="204"/>
      <c r="AQ34" s="321" t="s">
        <v>643</v>
      </c>
      <c r="AR34" s="193"/>
      <c r="AS34" s="193"/>
      <c r="AT34" s="322"/>
      <c r="AU34" s="204" t="s">
        <v>643</v>
      </c>
      <c r="AV34" s="204"/>
      <c r="AW34" s="204"/>
      <c r="AX34" s="206"/>
    </row>
    <row r="35" spans="1:51" ht="23.25" customHeight="1" x14ac:dyDescent="0.15">
      <c r="A35" s="213" t="s">
        <v>300</v>
      </c>
      <c r="B35" s="214"/>
      <c r="C35" s="214"/>
      <c r="D35" s="214"/>
      <c r="E35" s="214"/>
      <c r="F35" s="215"/>
      <c r="G35" s="219" t="s">
        <v>704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hidden="1" customHeight="1" x14ac:dyDescent="0.15">
      <c r="A82" s="845"/>
      <c r="B82" s="511"/>
      <c r="C82" s="409"/>
      <c r="D82" s="409"/>
      <c r="E82" s="409"/>
      <c r="F82" s="410"/>
      <c r="G82" s="659" t="s">
        <v>645</v>
      </c>
      <c r="H82" s="659"/>
      <c r="I82" s="659"/>
      <c r="J82" s="659"/>
      <c r="K82" s="659"/>
      <c r="L82" s="659"/>
      <c r="M82" s="659"/>
      <c r="N82" s="659"/>
      <c r="O82" s="659"/>
      <c r="P82" s="659"/>
      <c r="Q82" s="659"/>
      <c r="R82" s="659"/>
      <c r="S82" s="659"/>
      <c r="T82" s="659"/>
      <c r="U82" s="659"/>
      <c r="V82" s="659"/>
      <c r="W82" s="659"/>
      <c r="X82" s="659"/>
      <c r="Y82" s="659"/>
      <c r="Z82" s="659"/>
      <c r="AA82" s="660"/>
      <c r="AB82" s="864" t="s">
        <v>646</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1</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hidden="1" customHeight="1" x14ac:dyDescent="0.15">
      <c r="A87" s="845"/>
      <c r="B87" s="409"/>
      <c r="C87" s="409"/>
      <c r="D87" s="409"/>
      <c r="E87" s="409"/>
      <c r="F87" s="410"/>
      <c r="G87" s="92" t="s">
        <v>647</v>
      </c>
      <c r="H87" s="93"/>
      <c r="I87" s="93"/>
      <c r="J87" s="93"/>
      <c r="K87" s="93"/>
      <c r="L87" s="93"/>
      <c r="M87" s="93"/>
      <c r="N87" s="93"/>
      <c r="O87" s="94"/>
      <c r="P87" s="93" t="s">
        <v>706</v>
      </c>
      <c r="Q87" s="498"/>
      <c r="R87" s="498"/>
      <c r="S87" s="498"/>
      <c r="T87" s="498"/>
      <c r="U87" s="498"/>
      <c r="V87" s="498"/>
      <c r="W87" s="498"/>
      <c r="X87" s="499"/>
      <c r="Y87" s="545" t="s">
        <v>61</v>
      </c>
      <c r="Z87" s="546"/>
      <c r="AA87" s="547"/>
      <c r="AB87" s="445" t="s">
        <v>650</v>
      </c>
      <c r="AC87" s="445"/>
      <c r="AD87" s="445"/>
      <c r="AE87" s="203">
        <v>4735538</v>
      </c>
      <c r="AF87" s="204"/>
      <c r="AG87" s="204"/>
      <c r="AH87" s="204"/>
      <c r="AI87" s="203">
        <v>4620733</v>
      </c>
      <c r="AJ87" s="204"/>
      <c r="AK87" s="204"/>
      <c r="AL87" s="204"/>
      <c r="AM87" s="203">
        <v>4537107</v>
      </c>
      <c r="AN87" s="204"/>
      <c r="AO87" s="204"/>
      <c r="AP87" s="204"/>
      <c r="AQ87" s="321" t="s">
        <v>643</v>
      </c>
      <c r="AR87" s="193"/>
      <c r="AS87" s="193"/>
      <c r="AT87" s="322"/>
      <c r="AU87" s="204" t="s">
        <v>643</v>
      </c>
      <c r="AV87" s="204"/>
      <c r="AW87" s="204"/>
      <c r="AX87" s="206"/>
      <c r="AY87">
        <f t="shared" si="10"/>
        <v>1</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643</v>
      </c>
      <c r="AC88" s="507"/>
      <c r="AD88" s="507"/>
      <c r="AE88" s="203" t="s">
        <v>643</v>
      </c>
      <c r="AF88" s="204"/>
      <c r="AG88" s="204"/>
      <c r="AH88" s="204"/>
      <c r="AI88" s="203" t="s">
        <v>643</v>
      </c>
      <c r="AJ88" s="204"/>
      <c r="AK88" s="204"/>
      <c r="AL88" s="204"/>
      <c r="AM88" s="203" t="s">
        <v>643</v>
      </c>
      <c r="AN88" s="204"/>
      <c r="AO88" s="204"/>
      <c r="AP88" s="204"/>
      <c r="AQ88" s="321" t="s">
        <v>643</v>
      </c>
      <c r="AR88" s="193"/>
      <c r="AS88" s="193"/>
      <c r="AT88" s="322"/>
      <c r="AU88" s="204" t="s">
        <v>643</v>
      </c>
      <c r="AV88" s="204"/>
      <c r="AW88" s="204"/>
      <c r="AX88" s="206"/>
      <c r="AY88">
        <f t="shared" si="10"/>
        <v>1</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643</v>
      </c>
      <c r="AF89" s="211"/>
      <c r="AG89" s="211"/>
      <c r="AH89" s="211"/>
      <c r="AI89" s="210" t="s">
        <v>643</v>
      </c>
      <c r="AJ89" s="211"/>
      <c r="AK89" s="211"/>
      <c r="AL89" s="211"/>
      <c r="AM89" s="210" t="s">
        <v>643</v>
      </c>
      <c r="AN89" s="211"/>
      <c r="AO89" s="211"/>
      <c r="AP89" s="211"/>
      <c r="AQ89" s="321" t="s">
        <v>643</v>
      </c>
      <c r="AR89" s="193"/>
      <c r="AS89" s="193"/>
      <c r="AT89" s="322"/>
      <c r="AU89" s="204" t="s">
        <v>643</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1</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v>3</v>
      </c>
      <c r="AV91" s="185"/>
      <c r="AW91" s="377" t="s">
        <v>175</v>
      </c>
      <c r="AX91" s="378"/>
      <c r="AY91">
        <f>$AY$90</f>
        <v>1</v>
      </c>
      <c r="AZ91" s="10"/>
      <c r="BA91" s="10"/>
      <c r="BB91" s="10"/>
      <c r="BC91" s="10"/>
    </row>
    <row r="92" spans="1:60" ht="23.25" hidden="1" customHeight="1" x14ac:dyDescent="0.15">
      <c r="A92" s="845"/>
      <c r="B92" s="409"/>
      <c r="C92" s="409"/>
      <c r="D92" s="409"/>
      <c r="E92" s="409"/>
      <c r="F92" s="410"/>
      <c r="G92" s="92" t="s">
        <v>647</v>
      </c>
      <c r="H92" s="93"/>
      <c r="I92" s="93"/>
      <c r="J92" s="93"/>
      <c r="K92" s="93"/>
      <c r="L92" s="93"/>
      <c r="M92" s="93"/>
      <c r="N92" s="93"/>
      <c r="O92" s="94"/>
      <c r="P92" s="93" t="s">
        <v>648</v>
      </c>
      <c r="Q92" s="498"/>
      <c r="R92" s="498"/>
      <c r="S92" s="498"/>
      <c r="T92" s="498"/>
      <c r="U92" s="498"/>
      <c r="V92" s="498"/>
      <c r="W92" s="498"/>
      <c r="X92" s="499"/>
      <c r="Y92" s="545" t="s">
        <v>61</v>
      </c>
      <c r="Z92" s="546"/>
      <c r="AA92" s="547"/>
      <c r="AB92" s="445" t="s">
        <v>649</v>
      </c>
      <c r="AC92" s="445"/>
      <c r="AD92" s="445"/>
      <c r="AE92" s="203">
        <v>1464879</v>
      </c>
      <c r="AF92" s="204"/>
      <c r="AG92" s="204"/>
      <c r="AH92" s="204"/>
      <c r="AI92" s="203">
        <v>1347229</v>
      </c>
      <c r="AJ92" s="204"/>
      <c r="AK92" s="204"/>
      <c r="AL92" s="204"/>
      <c r="AM92" s="203">
        <v>1115230</v>
      </c>
      <c r="AN92" s="204"/>
      <c r="AO92" s="204"/>
      <c r="AP92" s="204"/>
      <c r="AQ92" s="321" t="s">
        <v>643</v>
      </c>
      <c r="AR92" s="193"/>
      <c r="AS92" s="193"/>
      <c r="AT92" s="322"/>
      <c r="AU92" s="204" t="s">
        <v>643</v>
      </c>
      <c r="AV92" s="204"/>
      <c r="AW92" s="204"/>
      <c r="AX92" s="206"/>
      <c r="AY92">
        <f t="shared" ref="AY92:AY94" si="11">$AY$90</f>
        <v>1</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t="s">
        <v>643</v>
      </c>
      <c r="AC93" s="507"/>
      <c r="AD93" s="507"/>
      <c r="AE93" s="203" t="s">
        <v>643</v>
      </c>
      <c r="AF93" s="204"/>
      <c r="AG93" s="204"/>
      <c r="AH93" s="204"/>
      <c r="AI93" s="203" t="s">
        <v>643</v>
      </c>
      <c r="AJ93" s="204"/>
      <c r="AK93" s="204"/>
      <c r="AL93" s="204"/>
      <c r="AM93" s="203" t="s">
        <v>643</v>
      </c>
      <c r="AN93" s="204"/>
      <c r="AO93" s="204"/>
      <c r="AP93" s="204"/>
      <c r="AQ93" s="321" t="s">
        <v>643</v>
      </c>
      <c r="AR93" s="193"/>
      <c r="AS93" s="193"/>
      <c r="AT93" s="322"/>
      <c r="AU93" s="204" t="s">
        <v>643</v>
      </c>
      <c r="AV93" s="204"/>
      <c r="AW93" s="204"/>
      <c r="AX93" s="206"/>
      <c r="AY93">
        <f t="shared" si="11"/>
        <v>1</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t="s">
        <v>643</v>
      </c>
      <c r="AF94" s="211"/>
      <c r="AG94" s="211"/>
      <c r="AH94" s="211"/>
      <c r="AI94" s="210" t="s">
        <v>643</v>
      </c>
      <c r="AJ94" s="211"/>
      <c r="AK94" s="211"/>
      <c r="AL94" s="211"/>
      <c r="AM94" s="210" t="s">
        <v>643</v>
      </c>
      <c r="AN94" s="211"/>
      <c r="AO94" s="211"/>
      <c r="AP94" s="211"/>
      <c r="AQ94" s="321" t="s">
        <v>643</v>
      </c>
      <c r="AR94" s="193"/>
      <c r="AS94" s="193"/>
      <c r="AT94" s="322"/>
      <c r="AU94" s="204" t="s">
        <v>643</v>
      </c>
      <c r="AV94" s="204"/>
      <c r="AW94" s="204"/>
      <c r="AX94" s="206"/>
      <c r="AY94">
        <f t="shared" si="11"/>
        <v>1</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651</v>
      </c>
      <c r="H101" s="93"/>
      <c r="I101" s="93"/>
      <c r="J101" s="93"/>
      <c r="K101" s="93"/>
      <c r="L101" s="93"/>
      <c r="M101" s="93"/>
      <c r="N101" s="93"/>
      <c r="O101" s="93"/>
      <c r="P101" s="93"/>
      <c r="Q101" s="93"/>
      <c r="R101" s="93"/>
      <c r="S101" s="93"/>
      <c r="T101" s="93"/>
      <c r="U101" s="93"/>
      <c r="V101" s="93"/>
      <c r="W101" s="93"/>
      <c r="X101" s="94"/>
      <c r="Y101" s="526" t="s">
        <v>54</v>
      </c>
      <c r="Z101" s="527"/>
      <c r="AA101" s="528"/>
      <c r="AB101" s="445" t="s">
        <v>650</v>
      </c>
      <c r="AC101" s="445"/>
      <c r="AD101" s="445"/>
      <c r="AE101" s="267">
        <v>1139</v>
      </c>
      <c r="AF101" s="267"/>
      <c r="AG101" s="267"/>
      <c r="AH101" s="267"/>
      <c r="AI101" s="267">
        <v>1357</v>
      </c>
      <c r="AJ101" s="267"/>
      <c r="AK101" s="267"/>
      <c r="AL101" s="267"/>
      <c r="AM101" s="267">
        <v>1313</v>
      </c>
      <c r="AN101" s="267"/>
      <c r="AO101" s="267"/>
      <c r="AP101" s="267"/>
      <c r="AQ101" s="267" t="s">
        <v>640</v>
      </c>
      <c r="AR101" s="267"/>
      <c r="AS101" s="267"/>
      <c r="AT101" s="267"/>
      <c r="AU101" s="203" t="s">
        <v>640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650</v>
      </c>
      <c r="AC102" s="445"/>
      <c r="AD102" s="445"/>
      <c r="AE102" s="267">
        <v>1139</v>
      </c>
      <c r="AF102" s="267"/>
      <c r="AG102" s="267"/>
      <c r="AH102" s="267"/>
      <c r="AI102" s="267">
        <v>1357</v>
      </c>
      <c r="AJ102" s="267"/>
      <c r="AK102" s="267"/>
      <c r="AL102" s="267"/>
      <c r="AM102" s="267">
        <v>1313</v>
      </c>
      <c r="AN102" s="267"/>
      <c r="AO102" s="267"/>
      <c r="AP102" s="267"/>
      <c r="AQ102" s="267">
        <v>1309</v>
      </c>
      <c r="AR102" s="267"/>
      <c r="AS102" s="267"/>
      <c r="AT102" s="267"/>
      <c r="AU102" s="210">
        <v>1106</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653</v>
      </c>
      <c r="AC116" s="447"/>
      <c r="AD116" s="448"/>
      <c r="AE116" s="267">
        <v>4357889</v>
      </c>
      <c r="AF116" s="267"/>
      <c r="AG116" s="267"/>
      <c r="AH116" s="267"/>
      <c r="AI116" s="267">
        <v>4362765</v>
      </c>
      <c r="AJ116" s="267"/>
      <c r="AK116" s="267"/>
      <c r="AL116" s="267"/>
      <c r="AM116" s="267">
        <v>6314659</v>
      </c>
      <c r="AN116" s="267"/>
      <c r="AO116" s="267"/>
      <c r="AP116" s="267"/>
      <c r="AQ116" s="203">
        <v>7883785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654</v>
      </c>
      <c r="AC117" s="457"/>
      <c r="AD117" s="458"/>
      <c r="AE117" s="535" t="s">
        <v>655</v>
      </c>
      <c r="AF117" s="535"/>
      <c r="AG117" s="535"/>
      <c r="AH117" s="535"/>
      <c r="AI117" s="535" t="s">
        <v>656</v>
      </c>
      <c r="AJ117" s="535"/>
      <c r="AK117" s="535"/>
      <c r="AL117" s="535"/>
      <c r="AM117" s="535" t="s">
        <v>715</v>
      </c>
      <c r="AN117" s="535"/>
      <c r="AO117" s="535"/>
      <c r="AP117" s="535"/>
      <c r="AQ117" s="535" t="s">
        <v>716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683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684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2"/>
      <c r="E430" s="160" t="s">
        <v>319</v>
      </c>
      <c r="F430" s="878"/>
      <c r="G430" s="879" t="s">
        <v>204</v>
      </c>
      <c r="H430" s="111"/>
      <c r="I430" s="111"/>
      <c r="J430" s="880" t="s">
        <v>640</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686</v>
      </c>
      <c r="H433" s="93"/>
      <c r="I433" s="93"/>
      <c r="J433" s="93"/>
      <c r="K433" s="93"/>
      <c r="L433" s="93"/>
      <c r="M433" s="93"/>
      <c r="N433" s="93"/>
      <c r="O433" s="93"/>
      <c r="P433" s="93"/>
      <c r="Q433" s="93"/>
      <c r="R433" s="93"/>
      <c r="S433" s="93"/>
      <c r="T433" s="93"/>
      <c r="U433" s="93"/>
      <c r="V433" s="93"/>
      <c r="W433" s="93"/>
      <c r="X433" s="94"/>
      <c r="Y433" s="187" t="s">
        <v>12</v>
      </c>
      <c r="Z433" s="188"/>
      <c r="AA433" s="189"/>
      <c r="AB433" s="199" t="s">
        <v>687</v>
      </c>
      <c r="AC433" s="199"/>
      <c r="AD433" s="199"/>
      <c r="AE433" s="321" t="s">
        <v>687</v>
      </c>
      <c r="AF433" s="193"/>
      <c r="AG433" s="193"/>
      <c r="AH433" s="193"/>
      <c r="AI433" s="321" t="s">
        <v>640</v>
      </c>
      <c r="AJ433" s="193"/>
      <c r="AK433" s="193"/>
      <c r="AL433" s="193"/>
      <c r="AM433" s="321" t="s">
        <v>640</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687</v>
      </c>
      <c r="AC434" s="191"/>
      <c r="AD434" s="191"/>
      <c r="AE434" s="321" t="s">
        <v>640</v>
      </c>
      <c r="AF434" s="193"/>
      <c r="AG434" s="193"/>
      <c r="AH434" s="322"/>
      <c r="AI434" s="321" t="s">
        <v>640</v>
      </c>
      <c r="AJ434" s="193"/>
      <c r="AK434" s="193"/>
      <c r="AL434" s="193"/>
      <c r="AM434" s="321" t="s">
        <v>640</v>
      </c>
      <c r="AN434" s="193"/>
      <c r="AO434" s="193"/>
      <c r="AP434" s="322"/>
      <c r="AQ434" s="321" t="s">
        <v>640</v>
      </c>
      <c r="AR434" s="193"/>
      <c r="AS434" s="193"/>
      <c r="AT434" s="322"/>
      <c r="AU434" s="193" t="s">
        <v>640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640</v>
      </c>
      <c r="AF435" s="193"/>
      <c r="AG435" s="193"/>
      <c r="AH435" s="322"/>
      <c r="AI435" s="321" t="s">
        <v>640</v>
      </c>
      <c r="AJ435" s="193"/>
      <c r="AK435" s="193"/>
      <c r="AL435" s="193"/>
      <c r="AM435" s="321" t="s">
        <v>640</v>
      </c>
      <c r="AN435" s="193"/>
      <c r="AO435" s="193"/>
      <c r="AP435" s="322"/>
      <c r="AQ435" s="321" t="s">
        <v>640</v>
      </c>
      <c r="AR435" s="193"/>
      <c r="AS435" s="193"/>
      <c r="AT435" s="322"/>
      <c r="AU435" s="193" t="s">
        <v>640</v>
      </c>
      <c r="AV435" s="193"/>
      <c r="AW435" s="193"/>
      <c r="AX435" s="194"/>
      <c r="AY435">
        <f t="shared" si="63"/>
        <v>1</v>
      </c>
    </row>
    <row r="436" spans="1:51" ht="18.75"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640</v>
      </c>
      <c r="AF437" s="186"/>
      <c r="AG437" s="121" t="s">
        <v>185</v>
      </c>
      <c r="AH437" s="122"/>
      <c r="AI437" s="320"/>
      <c r="AJ437" s="320"/>
      <c r="AK437" s="320"/>
      <c r="AL437" s="142"/>
      <c r="AM437" s="320"/>
      <c r="AN437" s="320"/>
      <c r="AO437" s="320"/>
      <c r="AP437" s="142"/>
      <c r="AQ437" s="235" t="s">
        <v>640</v>
      </c>
      <c r="AR437" s="186"/>
      <c r="AS437" s="121" t="s">
        <v>185</v>
      </c>
      <c r="AT437" s="122"/>
      <c r="AU437" s="186" t="s">
        <v>640</v>
      </c>
      <c r="AV437" s="186"/>
      <c r="AW437" s="121" t="s">
        <v>175</v>
      </c>
      <c r="AX437" s="181"/>
      <c r="AY437">
        <f>$AY$436</f>
        <v>1</v>
      </c>
    </row>
    <row r="438" spans="1:51" ht="23.25" customHeight="1" x14ac:dyDescent="0.15">
      <c r="A438" s="175"/>
      <c r="B438" s="172"/>
      <c r="C438" s="166"/>
      <c r="D438" s="172"/>
      <c r="E438" s="323"/>
      <c r="F438" s="324"/>
      <c r="G438" s="92" t="s">
        <v>686</v>
      </c>
      <c r="H438" s="93"/>
      <c r="I438" s="93"/>
      <c r="J438" s="93"/>
      <c r="K438" s="93"/>
      <c r="L438" s="93"/>
      <c r="M438" s="93"/>
      <c r="N438" s="93"/>
      <c r="O438" s="93"/>
      <c r="P438" s="93"/>
      <c r="Q438" s="93"/>
      <c r="R438" s="93"/>
      <c r="S438" s="93"/>
      <c r="T438" s="93"/>
      <c r="U438" s="93"/>
      <c r="V438" s="93"/>
      <c r="W438" s="93"/>
      <c r="X438" s="94"/>
      <c r="Y438" s="187" t="s">
        <v>12</v>
      </c>
      <c r="Z438" s="188"/>
      <c r="AA438" s="189"/>
      <c r="AB438" s="199" t="s">
        <v>687</v>
      </c>
      <c r="AC438" s="199"/>
      <c r="AD438" s="199"/>
      <c r="AE438" s="321" t="s">
        <v>640</v>
      </c>
      <c r="AF438" s="193"/>
      <c r="AG438" s="193"/>
      <c r="AH438" s="193"/>
      <c r="AI438" s="321" t="s">
        <v>640</v>
      </c>
      <c r="AJ438" s="193"/>
      <c r="AK438" s="193"/>
      <c r="AL438" s="193"/>
      <c r="AM438" s="321" t="s">
        <v>640</v>
      </c>
      <c r="AN438" s="193"/>
      <c r="AO438" s="193"/>
      <c r="AP438" s="322"/>
      <c r="AQ438" s="321" t="s">
        <v>640</v>
      </c>
      <c r="AR438" s="193"/>
      <c r="AS438" s="193"/>
      <c r="AT438" s="322"/>
      <c r="AU438" s="193" t="s">
        <v>640</v>
      </c>
      <c r="AV438" s="193"/>
      <c r="AW438" s="193"/>
      <c r="AX438" s="194"/>
      <c r="AY438">
        <f t="shared" ref="AY438:AY440" si="64">$AY$436</f>
        <v>1</v>
      </c>
    </row>
    <row r="439" spans="1:51" ht="23.25"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687</v>
      </c>
      <c r="AC439" s="191"/>
      <c r="AD439" s="191"/>
      <c r="AE439" s="321" t="s">
        <v>640</v>
      </c>
      <c r="AF439" s="193"/>
      <c r="AG439" s="193"/>
      <c r="AH439" s="322"/>
      <c r="AI439" s="321" t="s">
        <v>640</v>
      </c>
      <c r="AJ439" s="193"/>
      <c r="AK439" s="193"/>
      <c r="AL439" s="193"/>
      <c r="AM439" s="321" t="s">
        <v>640</v>
      </c>
      <c r="AN439" s="193"/>
      <c r="AO439" s="193"/>
      <c r="AP439" s="322"/>
      <c r="AQ439" s="321" t="s">
        <v>640</v>
      </c>
      <c r="AR439" s="193"/>
      <c r="AS439" s="193"/>
      <c r="AT439" s="322"/>
      <c r="AU439" s="193" t="s">
        <v>640</v>
      </c>
      <c r="AV439" s="193"/>
      <c r="AW439" s="193"/>
      <c r="AX439" s="194"/>
      <c r="AY439">
        <f t="shared" si="64"/>
        <v>1</v>
      </c>
    </row>
    <row r="440" spans="1:51" ht="23.25"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640</v>
      </c>
      <c r="AF440" s="193"/>
      <c r="AG440" s="193"/>
      <c r="AH440" s="322"/>
      <c r="AI440" s="321" t="s">
        <v>640</v>
      </c>
      <c r="AJ440" s="193"/>
      <c r="AK440" s="193"/>
      <c r="AL440" s="193"/>
      <c r="AM440" s="321" t="s">
        <v>640</v>
      </c>
      <c r="AN440" s="193"/>
      <c r="AO440" s="193"/>
      <c r="AP440" s="322"/>
      <c r="AQ440" s="321" t="s">
        <v>640</v>
      </c>
      <c r="AR440" s="193"/>
      <c r="AS440" s="193"/>
      <c r="AT440" s="322"/>
      <c r="AU440" s="193" t="s">
        <v>640</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632</v>
      </c>
      <c r="AE702" s="327"/>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632</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632</v>
      </c>
      <c r="AE704" s="766"/>
      <c r="AF704" s="766"/>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659</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660</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659</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632</v>
      </c>
      <c r="AE709" s="308"/>
      <c r="AF709" s="308"/>
      <c r="AG709" s="89" t="s">
        <v>690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632</v>
      </c>
      <c r="AE711" s="308"/>
      <c r="AF711" s="308"/>
      <c r="AG711" s="89" t="s">
        <v>661</v>
      </c>
      <c r="AH711" s="90"/>
      <c r="AI711" s="90"/>
      <c r="AJ711" s="90"/>
      <c r="AK711" s="90"/>
      <c r="AL711" s="90"/>
      <c r="AM711" s="90"/>
      <c r="AN711" s="90"/>
      <c r="AO711" s="90"/>
      <c r="AP711" s="90"/>
      <c r="AQ711" s="90"/>
      <c r="AR711" s="90"/>
      <c r="AS711" s="90"/>
      <c r="AT711" s="90"/>
      <c r="AU711" s="90"/>
      <c r="AV711" s="90"/>
      <c r="AW711" s="90"/>
      <c r="AX711" s="91"/>
    </row>
    <row r="712" spans="1:50" ht="33"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632</v>
      </c>
      <c r="AE712" s="766"/>
      <c r="AF712" s="766"/>
      <c r="AG712" s="790" t="s">
        <v>692</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659</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0.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632</v>
      </c>
      <c r="AE714" s="788"/>
      <c r="AF714" s="789"/>
      <c r="AG714" s="719" t="s">
        <v>662</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709</v>
      </c>
      <c r="AE715" s="588"/>
      <c r="AF715" s="639"/>
      <c r="AG715" s="725" t="s">
        <v>710</v>
      </c>
      <c r="AH715" s="726"/>
      <c r="AI715" s="726"/>
      <c r="AJ715" s="726"/>
      <c r="AK715" s="726"/>
      <c r="AL715" s="726"/>
      <c r="AM715" s="726"/>
      <c r="AN715" s="726"/>
      <c r="AO715" s="726"/>
      <c r="AP715" s="726"/>
      <c r="AQ715" s="726"/>
      <c r="AR715" s="726"/>
      <c r="AS715" s="726"/>
      <c r="AT715" s="726"/>
      <c r="AU715" s="726"/>
      <c r="AV715" s="726"/>
      <c r="AW715" s="726"/>
      <c r="AX715" s="727"/>
    </row>
    <row r="716" spans="1:50" ht="48"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632</v>
      </c>
      <c r="AE716" s="610"/>
      <c r="AF716" s="610"/>
      <c r="AG716" s="89" t="s">
        <v>663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632</v>
      </c>
      <c r="AE717" s="308"/>
      <c r="AF717" s="308"/>
      <c r="AG717" s="89" t="s">
        <v>664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659</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659</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5.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711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712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688</v>
      </c>
      <c r="B731" s="657"/>
      <c r="C731" s="657"/>
      <c r="D731" s="657"/>
      <c r="E731" s="658"/>
      <c r="F731" s="712" t="s">
        <v>689</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691</v>
      </c>
      <c r="B733" s="657"/>
      <c r="C733" s="657"/>
      <c r="D733" s="657"/>
      <c r="E733" s="658"/>
      <c r="F733" s="620" t="s">
        <v>713</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665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666</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667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668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669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670</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671</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671</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672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634</v>
      </c>
      <c r="F746" s="939"/>
      <c r="G746" s="939"/>
      <c r="H746" s="85" t="str">
        <f>IF(E746="","","-")</f>
        <v>-</v>
      </c>
      <c r="I746" s="939"/>
      <c r="J746" s="939"/>
      <c r="K746" s="85" t="str">
        <f>IF(I746="","","-")</f>
        <v/>
      </c>
      <c r="L746" s="940">
        <v>519</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634</v>
      </c>
      <c r="F747" s="939"/>
      <c r="G747" s="939"/>
      <c r="H747" s="85" t="str">
        <f>IF(E747="","","-")</f>
        <v>-</v>
      </c>
      <c r="I747" s="939"/>
      <c r="J747" s="939"/>
      <c r="K747" s="85" t="str">
        <f>IF(I747="","","-")</f>
        <v/>
      </c>
      <c r="L747" s="940">
        <v>525</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677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678</v>
      </c>
      <c r="H789" s="654"/>
      <c r="I789" s="654"/>
      <c r="J789" s="654"/>
      <c r="K789" s="655"/>
      <c r="L789" s="647" t="s">
        <v>680</v>
      </c>
      <c r="M789" s="648"/>
      <c r="N789" s="648"/>
      <c r="O789" s="648"/>
      <c r="P789" s="648"/>
      <c r="Q789" s="648"/>
      <c r="R789" s="648"/>
      <c r="S789" s="648"/>
      <c r="T789" s="648"/>
      <c r="U789" s="648"/>
      <c r="V789" s="648"/>
      <c r="W789" s="648"/>
      <c r="X789" s="649"/>
      <c r="Y789" s="367">
        <v>816</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679</v>
      </c>
      <c r="H790" s="590"/>
      <c r="I790" s="590"/>
      <c r="J790" s="590"/>
      <c r="K790" s="591"/>
      <c r="L790" s="581" t="s">
        <v>681</v>
      </c>
      <c r="M790" s="582"/>
      <c r="N790" s="582"/>
      <c r="O790" s="582"/>
      <c r="P790" s="582"/>
      <c r="Q790" s="582"/>
      <c r="R790" s="582"/>
      <c r="S790" s="582"/>
      <c r="T790" s="582"/>
      <c r="U790" s="582"/>
      <c r="V790" s="582"/>
      <c r="W790" s="582"/>
      <c r="X790" s="583"/>
      <c r="Y790" s="584">
        <v>5</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821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693</v>
      </c>
      <c r="D845" s="328"/>
      <c r="E845" s="328"/>
      <c r="F845" s="328"/>
      <c r="G845" s="328"/>
      <c r="H845" s="328"/>
      <c r="I845" s="328"/>
      <c r="J845" s="329" t="s">
        <v>640</v>
      </c>
      <c r="K845" s="330"/>
      <c r="L845" s="330"/>
      <c r="M845" s="330"/>
      <c r="N845" s="330"/>
      <c r="O845" s="330"/>
      <c r="P845" s="331" t="s">
        <v>682</v>
      </c>
      <c r="Q845" s="331"/>
      <c r="R845" s="331"/>
      <c r="S845" s="331"/>
      <c r="T845" s="331"/>
      <c r="U845" s="331"/>
      <c r="V845" s="331"/>
      <c r="W845" s="331"/>
      <c r="X845" s="331"/>
      <c r="Y845" s="332">
        <v>821</v>
      </c>
      <c r="Z845" s="333"/>
      <c r="AA845" s="333"/>
      <c r="AB845" s="334"/>
      <c r="AC845" s="335" t="s">
        <v>79</v>
      </c>
      <c r="AD845" s="336"/>
      <c r="AE845" s="336"/>
      <c r="AF845" s="336"/>
      <c r="AG845" s="336"/>
      <c r="AH845" s="351" t="s">
        <v>640</v>
      </c>
      <c r="AI845" s="352"/>
      <c r="AJ845" s="352"/>
      <c r="AK845" s="352"/>
      <c r="AL845" s="339" t="s">
        <v>640</v>
      </c>
      <c r="AM845" s="340"/>
      <c r="AN845" s="340"/>
      <c r="AO845" s="341"/>
      <c r="AP845" s="342" t="s">
        <v>643</v>
      </c>
      <c r="AQ845" s="342"/>
      <c r="AR845" s="342"/>
      <c r="AS845" s="342"/>
      <c r="AT845" s="342"/>
      <c r="AU845" s="342"/>
      <c r="AV845" s="342"/>
      <c r="AW845" s="342"/>
      <c r="AX845" s="342"/>
    </row>
    <row r="846" spans="1:51" ht="30" customHeight="1" x14ac:dyDescent="0.15">
      <c r="A846" s="355">
        <v>2</v>
      </c>
      <c r="B846" s="355">
        <v>1</v>
      </c>
      <c r="C846" s="343" t="s">
        <v>694</v>
      </c>
      <c r="D846" s="328"/>
      <c r="E846" s="328"/>
      <c r="F846" s="328"/>
      <c r="G846" s="328"/>
      <c r="H846" s="328"/>
      <c r="I846" s="328"/>
      <c r="J846" s="329" t="s">
        <v>640</v>
      </c>
      <c r="K846" s="330"/>
      <c r="L846" s="330"/>
      <c r="M846" s="330"/>
      <c r="N846" s="330"/>
      <c r="O846" s="330"/>
      <c r="P846" s="331" t="s">
        <v>682</v>
      </c>
      <c r="Q846" s="331"/>
      <c r="R846" s="331"/>
      <c r="S846" s="331"/>
      <c r="T846" s="331"/>
      <c r="U846" s="331"/>
      <c r="V846" s="331"/>
      <c r="W846" s="331"/>
      <c r="X846" s="331"/>
      <c r="Y846" s="332">
        <v>645</v>
      </c>
      <c r="Z846" s="333"/>
      <c r="AA846" s="333"/>
      <c r="AB846" s="334"/>
      <c r="AC846" s="335" t="s">
        <v>79</v>
      </c>
      <c r="AD846" s="336"/>
      <c r="AE846" s="336"/>
      <c r="AF846" s="336"/>
      <c r="AG846" s="336"/>
      <c r="AH846" s="351" t="s">
        <v>640</v>
      </c>
      <c r="AI846" s="352"/>
      <c r="AJ846" s="352"/>
      <c r="AK846" s="352"/>
      <c r="AL846" s="339" t="s">
        <v>640</v>
      </c>
      <c r="AM846" s="340"/>
      <c r="AN846" s="340"/>
      <c r="AO846" s="341"/>
      <c r="AP846" s="342" t="s">
        <v>643</v>
      </c>
      <c r="AQ846" s="342"/>
      <c r="AR846" s="342"/>
      <c r="AS846" s="342"/>
      <c r="AT846" s="342"/>
      <c r="AU846" s="342"/>
      <c r="AV846" s="342"/>
      <c r="AW846" s="342"/>
      <c r="AX846" s="342"/>
      <c r="AY846">
        <f>COUNTA($C$846)</f>
        <v>1</v>
      </c>
    </row>
    <row r="847" spans="1:51" ht="30" customHeight="1" x14ac:dyDescent="0.15">
      <c r="A847" s="355">
        <v>3</v>
      </c>
      <c r="B847" s="355">
        <v>1</v>
      </c>
      <c r="C847" s="343" t="s">
        <v>695</v>
      </c>
      <c r="D847" s="328"/>
      <c r="E847" s="328"/>
      <c r="F847" s="328"/>
      <c r="G847" s="328"/>
      <c r="H847" s="328"/>
      <c r="I847" s="328"/>
      <c r="J847" s="329" t="s">
        <v>640</v>
      </c>
      <c r="K847" s="330"/>
      <c r="L847" s="330"/>
      <c r="M847" s="330"/>
      <c r="N847" s="330"/>
      <c r="O847" s="330"/>
      <c r="P847" s="344" t="s">
        <v>682</v>
      </c>
      <c r="Q847" s="331"/>
      <c r="R847" s="331"/>
      <c r="S847" s="331"/>
      <c r="T847" s="331"/>
      <c r="U847" s="331"/>
      <c r="V847" s="331"/>
      <c r="W847" s="331"/>
      <c r="X847" s="331"/>
      <c r="Y847" s="332">
        <v>464</v>
      </c>
      <c r="Z847" s="333"/>
      <c r="AA847" s="333"/>
      <c r="AB847" s="334"/>
      <c r="AC847" s="335" t="s">
        <v>79</v>
      </c>
      <c r="AD847" s="336"/>
      <c r="AE847" s="336"/>
      <c r="AF847" s="336"/>
      <c r="AG847" s="336"/>
      <c r="AH847" s="337" t="s">
        <v>640</v>
      </c>
      <c r="AI847" s="338"/>
      <c r="AJ847" s="338"/>
      <c r="AK847" s="338"/>
      <c r="AL847" s="339" t="s">
        <v>640</v>
      </c>
      <c r="AM847" s="340"/>
      <c r="AN847" s="340"/>
      <c r="AO847" s="341"/>
      <c r="AP847" s="342" t="s">
        <v>643</v>
      </c>
      <c r="AQ847" s="342"/>
      <c r="AR847" s="342"/>
      <c r="AS847" s="342"/>
      <c r="AT847" s="342"/>
      <c r="AU847" s="342"/>
      <c r="AV847" s="342"/>
      <c r="AW847" s="342"/>
      <c r="AX847" s="342"/>
      <c r="AY847">
        <f>COUNTA($C$847)</f>
        <v>1</v>
      </c>
    </row>
    <row r="848" spans="1:51" ht="30" customHeight="1" x14ac:dyDescent="0.15">
      <c r="A848" s="355">
        <v>4</v>
      </c>
      <c r="B848" s="355">
        <v>1</v>
      </c>
      <c r="C848" s="343" t="s">
        <v>696</v>
      </c>
      <c r="D848" s="328"/>
      <c r="E848" s="328"/>
      <c r="F848" s="328"/>
      <c r="G848" s="328"/>
      <c r="H848" s="328"/>
      <c r="I848" s="328"/>
      <c r="J848" s="329" t="s">
        <v>640</v>
      </c>
      <c r="K848" s="330"/>
      <c r="L848" s="330"/>
      <c r="M848" s="330"/>
      <c r="N848" s="330"/>
      <c r="O848" s="330"/>
      <c r="P848" s="344" t="s">
        <v>682</v>
      </c>
      <c r="Q848" s="331"/>
      <c r="R848" s="331"/>
      <c r="S848" s="331"/>
      <c r="T848" s="331"/>
      <c r="U848" s="331"/>
      <c r="V848" s="331"/>
      <c r="W848" s="331"/>
      <c r="X848" s="331"/>
      <c r="Y848" s="332">
        <v>388</v>
      </c>
      <c r="Z848" s="333"/>
      <c r="AA848" s="333"/>
      <c r="AB848" s="334"/>
      <c r="AC848" s="335" t="s">
        <v>79</v>
      </c>
      <c r="AD848" s="336"/>
      <c r="AE848" s="336"/>
      <c r="AF848" s="336"/>
      <c r="AG848" s="336"/>
      <c r="AH848" s="337" t="s">
        <v>640</v>
      </c>
      <c r="AI848" s="338"/>
      <c r="AJ848" s="338"/>
      <c r="AK848" s="338"/>
      <c r="AL848" s="339" t="s">
        <v>640</v>
      </c>
      <c r="AM848" s="340"/>
      <c r="AN848" s="340"/>
      <c r="AO848" s="341"/>
      <c r="AP848" s="342" t="s">
        <v>643</v>
      </c>
      <c r="AQ848" s="342"/>
      <c r="AR848" s="342"/>
      <c r="AS848" s="342"/>
      <c r="AT848" s="342"/>
      <c r="AU848" s="342"/>
      <c r="AV848" s="342"/>
      <c r="AW848" s="342"/>
      <c r="AX848" s="342"/>
      <c r="AY848">
        <f>COUNTA($C$848)</f>
        <v>1</v>
      </c>
    </row>
    <row r="849" spans="1:51" ht="30" customHeight="1" x14ac:dyDescent="0.15">
      <c r="A849" s="355">
        <v>5</v>
      </c>
      <c r="B849" s="355">
        <v>1</v>
      </c>
      <c r="C849" s="343" t="s">
        <v>697</v>
      </c>
      <c r="D849" s="328"/>
      <c r="E849" s="328"/>
      <c r="F849" s="328"/>
      <c r="G849" s="328"/>
      <c r="H849" s="328"/>
      <c r="I849" s="328"/>
      <c r="J849" s="329" t="s">
        <v>640</v>
      </c>
      <c r="K849" s="330"/>
      <c r="L849" s="330"/>
      <c r="M849" s="330"/>
      <c r="N849" s="330"/>
      <c r="O849" s="330"/>
      <c r="P849" s="331" t="s">
        <v>682</v>
      </c>
      <c r="Q849" s="331"/>
      <c r="R849" s="331"/>
      <c r="S849" s="331"/>
      <c r="T849" s="331"/>
      <c r="U849" s="331"/>
      <c r="V849" s="331"/>
      <c r="W849" s="331"/>
      <c r="X849" s="331"/>
      <c r="Y849" s="332">
        <v>385</v>
      </c>
      <c r="Z849" s="333"/>
      <c r="AA849" s="333"/>
      <c r="AB849" s="334"/>
      <c r="AC849" s="335" t="s">
        <v>79</v>
      </c>
      <c r="AD849" s="336"/>
      <c r="AE849" s="336"/>
      <c r="AF849" s="336"/>
      <c r="AG849" s="336"/>
      <c r="AH849" s="337" t="s">
        <v>640</v>
      </c>
      <c r="AI849" s="338"/>
      <c r="AJ849" s="338"/>
      <c r="AK849" s="338"/>
      <c r="AL849" s="339" t="s">
        <v>640</v>
      </c>
      <c r="AM849" s="340"/>
      <c r="AN849" s="340"/>
      <c r="AO849" s="341"/>
      <c r="AP849" s="342" t="s">
        <v>643</v>
      </c>
      <c r="AQ849" s="342"/>
      <c r="AR849" s="342"/>
      <c r="AS849" s="342"/>
      <c r="AT849" s="342"/>
      <c r="AU849" s="342"/>
      <c r="AV849" s="342"/>
      <c r="AW849" s="342"/>
      <c r="AX849" s="342"/>
      <c r="AY849">
        <f>COUNTA($C$849)</f>
        <v>1</v>
      </c>
    </row>
    <row r="850" spans="1:51" ht="30" customHeight="1" x14ac:dyDescent="0.15">
      <c r="A850" s="355">
        <v>6</v>
      </c>
      <c r="B850" s="355">
        <v>1</v>
      </c>
      <c r="C850" s="343" t="s">
        <v>698</v>
      </c>
      <c r="D850" s="328"/>
      <c r="E850" s="328"/>
      <c r="F850" s="328"/>
      <c r="G850" s="328"/>
      <c r="H850" s="328"/>
      <c r="I850" s="328"/>
      <c r="J850" s="329" t="s">
        <v>640</v>
      </c>
      <c r="K850" s="330"/>
      <c r="L850" s="330"/>
      <c r="M850" s="330"/>
      <c r="N850" s="330"/>
      <c r="O850" s="330"/>
      <c r="P850" s="331" t="s">
        <v>682</v>
      </c>
      <c r="Q850" s="331"/>
      <c r="R850" s="331"/>
      <c r="S850" s="331"/>
      <c r="T850" s="331"/>
      <c r="U850" s="331"/>
      <c r="V850" s="331"/>
      <c r="W850" s="331"/>
      <c r="X850" s="331"/>
      <c r="Y850" s="332">
        <v>352</v>
      </c>
      <c r="Z850" s="333"/>
      <c r="AA850" s="333"/>
      <c r="AB850" s="334"/>
      <c r="AC850" s="335" t="s">
        <v>79</v>
      </c>
      <c r="AD850" s="336"/>
      <c r="AE850" s="336"/>
      <c r="AF850" s="336"/>
      <c r="AG850" s="336"/>
      <c r="AH850" s="337" t="s">
        <v>640</v>
      </c>
      <c r="AI850" s="338"/>
      <c r="AJ850" s="338"/>
      <c r="AK850" s="338"/>
      <c r="AL850" s="339" t="s">
        <v>640</v>
      </c>
      <c r="AM850" s="340"/>
      <c r="AN850" s="340"/>
      <c r="AO850" s="341"/>
      <c r="AP850" s="342" t="s">
        <v>643</v>
      </c>
      <c r="AQ850" s="342"/>
      <c r="AR850" s="342"/>
      <c r="AS850" s="342"/>
      <c r="AT850" s="342"/>
      <c r="AU850" s="342"/>
      <c r="AV850" s="342"/>
      <c r="AW850" s="342"/>
      <c r="AX850" s="342"/>
      <c r="AY850">
        <f>COUNTA($C$850)</f>
        <v>1</v>
      </c>
    </row>
    <row r="851" spans="1:51" ht="30" customHeight="1" x14ac:dyDescent="0.15">
      <c r="A851" s="355">
        <v>7</v>
      </c>
      <c r="B851" s="355">
        <v>1</v>
      </c>
      <c r="C851" s="343" t="s">
        <v>699</v>
      </c>
      <c r="D851" s="328"/>
      <c r="E851" s="328"/>
      <c r="F851" s="328"/>
      <c r="G851" s="328"/>
      <c r="H851" s="328"/>
      <c r="I851" s="328"/>
      <c r="J851" s="329" t="s">
        <v>640</v>
      </c>
      <c r="K851" s="330"/>
      <c r="L851" s="330"/>
      <c r="M851" s="330"/>
      <c r="N851" s="330"/>
      <c r="O851" s="330"/>
      <c r="P851" s="331" t="s">
        <v>682</v>
      </c>
      <c r="Q851" s="331"/>
      <c r="R851" s="331"/>
      <c r="S851" s="331"/>
      <c r="T851" s="331"/>
      <c r="U851" s="331"/>
      <c r="V851" s="331"/>
      <c r="W851" s="331"/>
      <c r="X851" s="331"/>
      <c r="Y851" s="332">
        <v>350</v>
      </c>
      <c r="Z851" s="333"/>
      <c r="AA851" s="333"/>
      <c r="AB851" s="334"/>
      <c r="AC851" s="335" t="s">
        <v>79</v>
      </c>
      <c r="AD851" s="336"/>
      <c r="AE851" s="336"/>
      <c r="AF851" s="336"/>
      <c r="AG851" s="336"/>
      <c r="AH851" s="337" t="s">
        <v>640</v>
      </c>
      <c r="AI851" s="338"/>
      <c r="AJ851" s="338"/>
      <c r="AK851" s="338"/>
      <c r="AL851" s="339" t="s">
        <v>640</v>
      </c>
      <c r="AM851" s="340"/>
      <c r="AN851" s="340"/>
      <c r="AO851" s="341"/>
      <c r="AP851" s="342" t="s">
        <v>643</v>
      </c>
      <c r="AQ851" s="342"/>
      <c r="AR851" s="342"/>
      <c r="AS851" s="342"/>
      <c r="AT851" s="342"/>
      <c r="AU851" s="342"/>
      <c r="AV851" s="342"/>
      <c r="AW851" s="342"/>
      <c r="AX851" s="342"/>
      <c r="AY851">
        <f>COUNTA($C$851)</f>
        <v>1</v>
      </c>
    </row>
    <row r="852" spans="1:51" ht="30" customHeight="1" x14ac:dyDescent="0.15">
      <c r="A852" s="355">
        <v>8</v>
      </c>
      <c r="B852" s="355">
        <v>1</v>
      </c>
      <c r="C852" s="343" t="s">
        <v>700</v>
      </c>
      <c r="D852" s="328"/>
      <c r="E852" s="328"/>
      <c r="F852" s="328"/>
      <c r="G852" s="328"/>
      <c r="H852" s="328"/>
      <c r="I852" s="328"/>
      <c r="J852" s="329" t="s">
        <v>640</v>
      </c>
      <c r="K852" s="330"/>
      <c r="L852" s="330"/>
      <c r="M852" s="330"/>
      <c r="N852" s="330"/>
      <c r="O852" s="330"/>
      <c r="P852" s="331" t="s">
        <v>682</v>
      </c>
      <c r="Q852" s="331"/>
      <c r="R852" s="331"/>
      <c r="S852" s="331"/>
      <c r="T852" s="331"/>
      <c r="U852" s="331"/>
      <c r="V852" s="331"/>
      <c r="W852" s="331"/>
      <c r="X852" s="331"/>
      <c r="Y852" s="332">
        <v>328</v>
      </c>
      <c r="Z852" s="333"/>
      <c r="AA852" s="333"/>
      <c r="AB852" s="334"/>
      <c r="AC852" s="335" t="s">
        <v>79</v>
      </c>
      <c r="AD852" s="336"/>
      <c r="AE852" s="336"/>
      <c r="AF852" s="336"/>
      <c r="AG852" s="336"/>
      <c r="AH852" s="337" t="s">
        <v>640</v>
      </c>
      <c r="AI852" s="338"/>
      <c r="AJ852" s="338"/>
      <c r="AK852" s="338"/>
      <c r="AL852" s="339" t="s">
        <v>640</v>
      </c>
      <c r="AM852" s="340"/>
      <c r="AN852" s="340"/>
      <c r="AO852" s="341"/>
      <c r="AP852" s="342" t="s">
        <v>643</v>
      </c>
      <c r="AQ852" s="342"/>
      <c r="AR852" s="342"/>
      <c r="AS852" s="342"/>
      <c r="AT852" s="342"/>
      <c r="AU852" s="342"/>
      <c r="AV852" s="342"/>
      <c r="AW852" s="342"/>
      <c r="AX852" s="342"/>
      <c r="AY852">
        <f>COUNTA($C$852)</f>
        <v>1</v>
      </c>
    </row>
    <row r="853" spans="1:51" ht="30" customHeight="1" x14ac:dyDescent="0.15">
      <c r="A853" s="355">
        <v>9</v>
      </c>
      <c r="B853" s="355">
        <v>1</v>
      </c>
      <c r="C853" s="343" t="s">
        <v>701</v>
      </c>
      <c r="D853" s="328"/>
      <c r="E853" s="328"/>
      <c r="F853" s="328"/>
      <c r="G853" s="328"/>
      <c r="H853" s="328"/>
      <c r="I853" s="328"/>
      <c r="J853" s="329" t="s">
        <v>640</v>
      </c>
      <c r="K853" s="330"/>
      <c r="L853" s="330"/>
      <c r="M853" s="330"/>
      <c r="N853" s="330"/>
      <c r="O853" s="330"/>
      <c r="P853" s="331" t="s">
        <v>682</v>
      </c>
      <c r="Q853" s="331"/>
      <c r="R853" s="331"/>
      <c r="S853" s="331"/>
      <c r="T853" s="331"/>
      <c r="U853" s="331"/>
      <c r="V853" s="331"/>
      <c r="W853" s="331"/>
      <c r="X853" s="331"/>
      <c r="Y853" s="332">
        <v>319</v>
      </c>
      <c r="Z853" s="333"/>
      <c r="AA853" s="333"/>
      <c r="AB853" s="334"/>
      <c r="AC853" s="335" t="s">
        <v>79</v>
      </c>
      <c r="AD853" s="336"/>
      <c r="AE853" s="336"/>
      <c r="AF853" s="336"/>
      <c r="AG853" s="336"/>
      <c r="AH853" s="337" t="s">
        <v>640</v>
      </c>
      <c r="AI853" s="338"/>
      <c r="AJ853" s="338"/>
      <c r="AK853" s="338"/>
      <c r="AL853" s="339" t="s">
        <v>640</v>
      </c>
      <c r="AM853" s="340"/>
      <c r="AN853" s="340"/>
      <c r="AO853" s="341"/>
      <c r="AP853" s="342" t="s">
        <v>643</v>
      </c>
      <c r="AQ853" s="342"/>
      <c r="AR853" s="342"/>
      <c r="AS853" s="342"/>
      <c r="AT853" s="342"/>
      <c r="AU853" s="342"/>
      <c r="AV853" s="342"/>
      <c r="AW853" s="342"/>
      <c r="AX853" s="342"/>
      <c r="AY853">
        <f>COUNTA($C$853)</f>
        <v>1</v>
      </c>
    </row>
    <row r="854" spans="1:51" ht="30" customHeight="1" x14ac:dyDescent="0.15">
      <c r="A854" s="355">
        <v>10</v>
      </c>
      <c r="B854" s="355">
        <v>1</v>
      </c>
      <c r="C854" s="343" t="s">
        <v>702</v>
      </c>
      <c r="D854" s="328"/>
      <c r="E854" s="328"/>
      <c r="F854" s="328"/>
      <c r="G854" s="328"/>
      <c r="H854" s="328"/>
      <c r="I854" s="328"/>
      <c r="J854" s="329" t="s">
        <v>640</v>
      </c>
      <c r="K854" s="330"/>
      <c r="L854" s="330"/>
      <c r="M854" s="330"/>
      <c r="N854" s="330"/>
      <c r="O854" s="330"/>
      <c r="P854" s="331" t="s">
        <v>682</v>
      </c>
      <c r="Q854" s="331"/>
      <c r="R854" s="331"/>
      <c r="S854" s="331"/>
      <c r="T854" s="331"/>
      <c r="U854" s="331"/>
      <c r="V854" s="331"/>
      <c r="W854" s="331"/>
      <c r="X854" s="331"/>
      <c r="Y854" s="332">
        <v>270</v>
      </c>
      <c r="Z854" s="333"/>
      <c r="AA854" s="333"/>
      <c r="AB854" s="334"/>
      <c r="AC854" s="335" t="s">
        <v>79</v>
      </c>
      <c r="AD854" s="336"/>
      <c r="AE854" s="336"/>
      <c r="AF854" s="336"/>
      <c r="AG854" s="336"/>
      <c r="AH854" s="337" t="s">
        <v>640</v>
      </c>
      <c r="AI854" s="338"/>
      <c r="AJ854" s="338"/>
      <c r="AK854" s="338"/>
      <c r="AL854" s="339" t="s">
        <v>640</v>
      </c>
      <c r="AM854" s="340"/>
      <c r="AN854" s="340"/>
      <c r="AO854" s="341"/>
      <c r="AP854" s="342" t="s">
        <v>643</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632</v>
      </c>
      <c r="M11" s="13" t="str">
        <f t="shared" si="2"/>
        <v>その他の事項経費</v>
      </c>
      <c r="N11" s="13" t="str">
        <f t="shared" si="6"/>
        <v>社会保障、その他の事項経費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2021-08-20T06:44:54Z</cp:lastPrinted>
  <dcterms:created xsi:type="dcterms:W3CDTF">2012-03-13T00:50:25Z</dcterms:created>
  <dcterms:modified xsi:type="dcterms:W3CDTF">2021-09-01T10:16:01Z</dcterms:modified>
</cp:coreProperties>
</file>