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ownloads\"/>
    </mc:Choice>
  </mc:AlternateContent>
  <bookViews>
    <workbookView xWindow="279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<sst xmlns="http://schemas.openxmlformats.org/spreadsheetml/2006/main" count="2420" uniqueCount="720">
  <si>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</si>
  <si>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</si>
  <si>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</si>
  <si>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</si>
  <si>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</si>
  <si>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</si>
  <si>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</si>
  <si>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</si>
  <si>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</si>
  <si>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</si>
  <si>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</si>
  <si>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</si>
  <si>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</si>
  <si>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</si>
  <si>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</si>
  <si>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</si>
  <si>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</si>
  <si>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</si>
  <si>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</si>
  <si>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</si>
  <si>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</si>
  <si>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</si>
  <si>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</si>
  <si>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</si>
  <si>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</si>
  <si>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</si>
  <si>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</si>
  <si>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</si>
  <si>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</si>
  <si>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</si>
  <si>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</si>
  <si>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</si>
  <si>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</si>
  <si>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</si>
  <si>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</si>
  <si>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</si>
  <si>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</si>
  <si>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</si>
  <si>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</si>
  <si>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</si>
  <si>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</si>
  <si>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</si>
  <si>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</si>
  <si>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</si>
  <si>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</si>
  <si>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</si>
  <si>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</si>
  <si>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</si>
  <si>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</si>
  <si>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</si>
  <si>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</si>
  <si>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</si>
  <si>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</si>
  <si>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</si>
  <si>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</si>
  <si>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</si>
  <si>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</si>
  <si>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</si>
  <si>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</si>
  <si>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</si>
  <si>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</si>
  <si>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</si>
  <si>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</si>
  <si>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</si>
  <si>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</si>
  <si>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</si>
  <si>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</si>
  <si>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</si>
  <si>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</si>
  <si>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</si>
  <si>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</si>
  <si>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</si>
  <si>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</si>
  <si>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</si>
  <si>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</si>
  <si>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</si>
  <si>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</si>
  <si>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</si>
  <si>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</si>
  <si>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</si>
  <si>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</si>
  <si>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</si>
  <si>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</si>
  <si>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</si>
  <si>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</si>
  <si>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</si>
  <si>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</si>
  <si>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</si>
  <si>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</si>
  <si>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</si>
  <si>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</si>
  <si>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</si>
  <si>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</si>
  <si>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</si>
  <si>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</si>
  <si>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</si>
  <si>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</si>
  <si>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</si>
  <si>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</si>
  <si>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</si>
  <si>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</si>
  <si>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</si>
  <si>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</si>
  <si>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</si>
  <si>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</si>
  <si>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</si>
  <si>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</si>
  <si>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</si>
  <si>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</si>
  <si>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</si>
  <si>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</si>
  <si>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</si>
  <si>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</si>
  <si>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</si>
  <si>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</si>
  <si>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</si>
  <si>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</si>
  <si>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</si>
  <si>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</si>
  <si>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</si>
  <si>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</si>
  <si>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</si>
  <si>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</si>
  <si>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</si>
  <si>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</si>
  <si>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</si>
  <si>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</si>
  <si>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</si>
  <si>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</si>
  <si>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</si>
  <si>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</si>
  <si>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</si>
  <si>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</si>
  <si>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</si>
  <si>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</si>
  <si>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</si>
  <si>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</si>
  <si>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</si>
  <si>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</si>
  <si>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</si>
  <si>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</si>
  <si>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</si>
  <si>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</si>
  <si>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</si>
  <si>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</si>
  <si>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</si>
  <si>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</si>
  <si>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</si>
  <si>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</si>
  <si>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</si>
  <si>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</si>
  <si>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</si>
  <si>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</si>
  <si>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</si>
  <si>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</si>
  <si>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</si>
  <si>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</si>
  <si>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</si>
  <si>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</si>
  <si>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</si>
  <si>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</si>
  <si>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</si>
  <si>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</si>
  <si>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</si>
  <si>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</si>
  <si>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</si>
  <si>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</si>
  <si>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</si>
  <si>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</si>
  <si>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</si>
  <si>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</si>
  <si>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</si>
  <si>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</si>
  <si>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</si>
  <si>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</si>
  <si>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</si>
  <si>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</si>
  <si>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</si>
  <si>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</si>
  <si>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</si>
  <si>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</si>
  <si>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</si>
  <si>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</si>
  <si>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</si>
  <si>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</si>
  <si>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</si>
  <si>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</si>
  <si>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</si>
  <si>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</si>
  <si>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</si>
  <si>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</si>
  <si>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</si>
  <si>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</si>
  <si>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</si>
  <si>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</si>
  <si>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</si>
  <si>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</si>
  <si>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</si>
  <si>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</si>
  <si>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</si>
  <si>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</si>
  <si>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</si>
  <si>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</si>
  <si>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</si>
  <si>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</si>
  <si>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</si>
  <si>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</si>
  <si>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</si>
  <si>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</si>
  <si>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</si>
  <si>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</si>
  <si>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</si>
  <si>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</si>
  <si>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</si>
  <si>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</si>
  <si>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</si>
  <si>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</si>
  <si>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</si>
  <si>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</si>
  <si>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</si>
  <si>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</si>
  <si>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</si>
  <si>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</si>
  <si>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</si>
  <si>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</si>
  <si>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</si>
  <si>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</si>
  <si>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</si>
  <si>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</si>
  <si>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</si>
  <si>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</si>
  <si>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</si>
  <si>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</si>
  <si>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</si>
  <si>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</si>
  <si>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</si>
  <si>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</si>
  <si>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</si>
  <si>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</si>
  <si>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</si>
  <si>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</si>
  <si>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</si>
  <si>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</si>
  <si>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</si>
  <si>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</si>
  <si>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</si>
  <si>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</si>
  <si>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</si>
  <si>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</si>
  <si>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</si>
  <si>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</si>
  <si>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</si>
  <si>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</si>
  <si>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</si>
  <si>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</si>
  <si>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</si>
  <si>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</si>
  <si>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</si>
  <si>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</si>
  <si>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</si>
  <si>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</si>
  <si>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</si>
  <si>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</si>
  <si>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</si>
  <si>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</si>
  <si>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</si>
  <si>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</si>
  <si>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</si>
  <si>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</si>
  <si>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</si>
  <si>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</si>
  <si>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</si>
  <si>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</si>
  <si>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</si>
  <si>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</si>
  <si>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</si>
  <si>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</si>
  <si>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</si>
  <si>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</si>
  <si>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</si>
  <si>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</si>
  <si>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</si>
  <si>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</si>
  <si>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</si>
  <si>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</si>
  <si>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</si>
  <si>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</si>
  <si>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</si>
  <si>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</si>
  <si>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</si>
  <si>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</si>
  <si>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</si>
  <si>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</si>
  <si>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</si>
  <si>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</si>
  <si>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</si>
  <si>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</si>
  <si>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</si>
  <si>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</si>
  <si>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</si>
  <si>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</si>
  <si>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</si>
  <si>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</si>
  <si>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</si>
  <si>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</si>
  <si>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</si>
  <si>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</si>
  <si>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</si>
  <si>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</si>
  <si>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</si>
  <si>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</si>
  <si>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</si>
  <si>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</si>
  <si>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</si>
  <si>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</si>
  <si>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</si>
  <si>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</si>
  <si>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</si>
  <si>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</si>
  <si>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</si>
  <si>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</si>
  <si>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</si>
  <si>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</si>
  <si>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</si>
  <si>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</si>
  <si>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</si>
  <si>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</si>
  <si>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</si>
  <si>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</si>
  <si>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</si>
  <si>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</si>
  <si>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</si>
  <si>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</si>
  <si>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</si>
  <si>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</si>
  <si>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</si>
  <si>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</si>
  <si>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</si>
  <si>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</si>
  <si>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</si>
  <si>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</si>
  <si>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</si>
  <si>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</si>
  <si>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</si>
  <si>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</si>
  <si>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</si>
  <si>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</si>
  <si>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</si>
  <si>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</si>
  <si>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</si>
  <si>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</si>
  <si>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</si>
  <si>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</si>
  <si>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</si>
  <si>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</si>
  <si>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</si>
  <si>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</si>
  <si>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</si>
  <si>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</si>
  <si>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</si>
  <si>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</si>
  <si>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</si>
  <si>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</si>
  <si>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</si>
  <si>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</si>
  <si>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</si>
  <si>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</si>
  <si>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</si>
  <si>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</si>
  <si>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</si>
  <si>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</si>
  <si>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</si>
  <si>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</si>
  <si>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</si>
  <si>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</si>
  <si>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</si>
  <si>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</si>
  <si>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</si>
  <si>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</si>
  <si>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</si>
  <si>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</si>
  <si>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</si>
  <si>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</si>
  <si>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</si>
  <si>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</si>
  <si>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</si>
  <si>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</si>
  <si>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</si>
  <si>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</si>
  <si>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</si>
  <si>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</si>
  <si>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</si>
  <si>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</si>
  <si>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</si>
  <si>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</si>
  <si>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</si>
  <si>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</si>
  <si>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</si>
  <si>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</si>
  <si>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</si>
  <si>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</si>
  <si>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</si>
  <si>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</si>
  <si>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</si>
  <si>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</si>
  <si>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</si>
  <si>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</si>
  <si>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</si>
  <si>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</si>
  <si>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</si>
  <si>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</si>
  <si>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</si>
  <si>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</si>
  <si>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</si>
  <si>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</si>
  <si>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</si>
  <si>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</si>
  <si>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</si>
  <si>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</si>
  <si>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</si>
  <si>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</si>
  <si>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</si>
  <si>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</si>
  <si>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</si>
  <si>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</si>
  <si>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</si>
  <si>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</si>
  <si>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</si>
  <si>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</si>
  <si>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</si>
  <si>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</si>
  <si>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</si>
  <si>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</si>
  <si>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</si>
  <si>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</si>
  <si>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</si>
  <si>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</si>
  <si>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</si>
  <si>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</si>
  <si>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</si>
  <si>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</si>
  <si>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</si>
  <si>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</si>
  <si>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</si>
  <si>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</si>
  <si>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</si>
  <si>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</si>
  <si>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</si>
  <si>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</si>
  <si>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</si>
  <si>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</si>
  <si>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</si>
  <si>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</si>
  <si>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</si>
  <si>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</si>
  <si>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</si>
  <si>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</si>
  <si>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</si>
  <si>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</si>
  <si>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</si>
  <si>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</si>
  <si>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</si>
  <si>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</si>
  <si>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</si>
  <si>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</si>
  <si>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</si>
  <si>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</si>
  <si>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</si>
  <si>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</si>
  <si>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</si>
  <si>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</si>
  <si>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</si>
  <si>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</si>
  <si>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</si>
  <si>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</si>
  <si>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</si>
  <si>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</si>
  <si>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</si>
  <si>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</si>
  <si>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</si>
  <si>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</si>
  <si>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</si>
  <si>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</si>
  <si>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</si>
  <si>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</si>
  <si>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</si>
  <si>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</si>
  <si>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</si>
  <si>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</si>
  <si>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</si>
  <si>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</si>
  <si>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</si>
  <si>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</si>
  <si>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</si>
  <si>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</si>
  <si>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</si>
  <si>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</si>
  <si>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</si>
  <si>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</si>
  <si>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</si>
  <si>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</si>
  <si>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</si>
  <si>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</si>
  <si>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</si>
  <si>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</si>
  <si>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</si>
  <si>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</si>
  <si>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</si>
  <si>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</si>
  <si>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</si>
  <si>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</si>
  <si>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</si>
  <si>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</si>
  <si>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</si>
  <si>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</si>
  <si>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</si>
  <si>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</si>
  <si>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</si>
  <si>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</si>
  <si>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</si>
  <si>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</si>
  <si>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</si>
  <si>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</si>
  <si>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</si>
  <si>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</si>
  <si>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</si>
  <si>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</si>
  <si>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</si>
  <si>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</si>
  <si>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</si>
  <si>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</si>
  <si>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</si>
  <si>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</si>
  <si>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</si>
  <si>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</si>
  <si>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</si>
  <si>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</si>
  <si>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</si>
  <si>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</si>
  <si>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</si>
  <si>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</si>
  <si>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</si>
  <si>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</si>
  <si>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</si>
  <si>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</si>
  <si>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</si>
  <si>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</si>
  <si>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</si>
  <si>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</si>
  <si>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</si>
  <si>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</si>
  <si>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</si>
  <si>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</si>
  <si>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</si>
  <si>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</si>
  <si>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</si>
  <si>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</si>
  <si>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</si>
  <si>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</si>
  <si>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</si>
  <si>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</si>
  <si>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</si>
  <si>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</si>
  <si>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</si>
  <si>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</si>
  <si>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</si>
  <si>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</si>
  <si>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</si>
  <si>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</si>
  <si>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</si>
  <si>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</si>
  <si>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</si>
  <si>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</si>
  <si>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</si>
  <si>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</si>
  <si>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</si>
  <si>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</si>
  <si>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</si>
  <si>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</si>
  <si>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</si>
  <si>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</si>
  <si>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</si>
  <si>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</si>
  <si>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</si>
  <si>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</si>
  <si>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</si>
  <si>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</si>
  <si>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</si>
  <si>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</si>
  <si>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</si>
  <si>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</si>
  <si>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</si>
  <si>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</si>
  <si>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</si>
  <si>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</si>
  <si>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</si>
  <si>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</si>
  <si>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</si>
  <si>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</si>
  <si>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</si>
  <si>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</si>
  <si>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</si>
  <si>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</si>
  <si>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</si>
  <si>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</si>
  <si>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</si>
  <si>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</si>
  <si>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</si>
  <si>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</si>
  <si>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</si>
  <si>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</si>
  <si>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</si>
  <si>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</si>
  <si>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</si>
  <si>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</si>
  <si>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</si>
  <si>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</si>
  <si>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</si>
  <si>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</si>
  <si>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</si>
  <si>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</si>
  <si>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</si>
  <si>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雇用労働相談センター事業</t>
  </si>
  <si>
    <t>労働基準局</t>
  </si>
  <si>
    <t>田村　雅</t>
  </si>
  <si>
    <t>平成26年度</t>
  </si>
  <si>
    <t>終了予定なし</t>
  </si>
  <si>
    <t>労働関係法課</t>
  </si>
  <si>
    <t>国家戦略特別区域法第37条に基づき、国家戦略特別区域において、新規開業直後の企業及びグローバル企業等が我が国の雇用ルールを的確に理解し、予見可能性を高めることにより、紛争を生じることなく事業展開することが容易となるよう、また、長時間労働の抑制や雇用の安定を図ることができるよう、国家戦略特別区域会議の下に「雇用労働相談センター」を設置するものである。</t>
  </si>
  <si>
    <t>-</t>
  </si>
  <si>
    <t>庁費</t>
  </si>
  <si>
    <t>職員旅費</t>
  </si>
  <si>
    <t>諸謝金</t>
  </si>
  <si>
    <t>委員等旅費</t>
  </si>
  <si>
    <t>雇用労働相談センターにおける雇用労働相談員及び弁護士による相談対応についてアンケート調査を実施し、「相談対応について参考になった」旨の回答を90％以上とする。</t>
  </si>
  <si>
    <t>相談対応における満足度
「相談対応について参考になったと回答した相談者」／「相談対応についてアンケート回答を得た有効回答数」</t>
  </si>
  <si>
    <t>受託者による利用者アンケート集計結果</t>
  </si>
  <si>
    <t>人</t>
  </si>
  <si>
    <t>件</t>
  </si>
  <si>
    <t>単位当たりコスト（セミナー開催）　＝　X／Y
X：セミナー開催経費
Y：セミナー開催回数</t>
    <phoneticPr fontId="5"/>
  </si>
  <si>
    <t>円/回</t>
  </si>
  <si>
    <t>14,385,734
/87</t>
  </si>
  <si>
    <t>15,792,671
/81</t>
  </si>
  <si>
    <t>単位当たりコスト（相談対応）　＝　X／Y
X：雇用労働相談員及び弁護士による相談対応経費等
Y：雇用労働相談員及び弁護士への相談件数　</t>
    <phoneticPr fontId="5"/>
  </si>
  <si>
    <t>円/件</t>
  </si>
  <si>
    <t>178,952,665
/9,774</t>
  </si>
  <si>
    <t>183,878,362
/10,843</t>
  </si>
  <si>
    <t>施策大目標４　個別労働紛争の解決の促進を図ること</t>
  </si>
  <si>
    <t>新26-039</t>
  </si>
  <si>
    <t>472</t>
  </si>
  <si>
    <t>471</t>
  </si>
  <si>
    <t>0496</t>
  </si>
  <si>
    <t>○</t>
  </si>
  <si>
    <t>厚労</t>
  </si>
  <si>
    <t>・国家戦略特区における規制改革事項等の検討方針
　（平成25年10月18日付け日本経済再生本部決定）
・福岡市・北九州市　国家戦略特別区域　区域計画
　（平成26年９月30日認定）
・関西圏　国家戦略特別区域　区域計画
　（平成26年12月19日認定）
・東京圏　国家戦略特別区域　区域計画
　（平成26年12月19日認定）
・新潟市　国家戦略特別区域　区域計画
　（平成27年６月29日認定）
・愛知県　国家戦略特別区域　区域計画
　（平成27年11月27日認定）
・仙台市　国家戦略特別区域　区域計画
　（平成28年２月５日認定）
・広島県・今治市　国家戦略特別区域　区域計画
　（平成28年４月13日認定）</t>
    <phoneticPr fontId="5"/>
  </si>
  <si>
    <t>・国家戦略特別区域法第37条第１項
・労働者災害補償保険法第29条第１項第３号
・雇用保険法第62条第１項第５号</t>
    <phoneticPr fontId="5"/>
  </si>
  <si>
    <t>各特区の「国家戦略特別区域会議」が策定する「国家戦略特別区域計画」において、雇用労働相談センターの設置が盛り込まれ、国家戦略特別区域諮問会議を経て、内閣総理大臣の認定を受けた場合に雇用労働相談センターを設置することとなる。雇用労働相談センターでは、国家戦略特別区域法第37条に基づき、新規開業直後の企業及びグローバル企業等が我が国の雇用ルールを的確に理解し、紛争を生じることなく事業展開することが容易となるよう、弁護士等による雇用労働に関する法律相談等、事業主に対する相談、情報の提供、助言その他の援助を行う。なお、「国家戦略特別区域計画」には、雇用労働相談センターの事業内容、実施体制、設置場所等が具体的に記載されており、その内容に沿った運用を行っているものである。
（福岡市・北九州市センター：平成26年11月29日設置、関西圏センター：平成27年１月７日設置、東京圏センター：平成27年１月30日設置、新潟市センター：平成27年10月29日、愛知県センター：平成28年４月25日設置、仙台市センター：平成28年６月28日設置、広島県・今治市センター：平成28年10月28日設置）</t>
    <phoneticPr fontId="5"/>
  </si>
  <si>
    <t>個別労働紛争対策事業
委託費</t>
    <phoneticPr fontId="5"/>
  </si>
  <si>
    <t>　　X/Y</t>
    <phoneticPr fontId="5"/>
  </si>
  <si>
    <t>施策目標Ⅳ－４－１　個別労働紛争の解決の促進を図ること</t>
    <rPh sb="0" eb="2">
      <t>シサク</t>
    </rPh>
    <rPh sb="2" eb="4">
      <t>モクヒョウ</t>
    </rPh>
    <phoneticPr fontId="5"/>
  </si>
  <si>
    <t>※当該政策評価「Ⅳ－４－１　個別労働紛争の解決の促進を図ること」に係る測定指標は「個別労働関係紛争の解決の促進に係る法律」に係るものであり、本雇用労働相談センター設置、運営事業に係る定量的指標は定められていない。</t>
    <phoneticPr fontId="5"/>
  </si>
  <si>
    <t>-</t>
    <phoneticPr fontId="5"/>
  </si>
  <si>
    <t>雇用労働相談センターの設置が定められている「国家戦略特別区域計画」は、特区における産業の国際競争力の強化等に必要な規制改革事項等が盛り込まれているものであり、地方公共団体の長、国家戦略特別区域担当大臣等により作成され、内閣総理大臣により、その妥当性が認定されるものである。
よって、「国家戦略特別区域計画」に基づき、特区において新規開業直後の企業やグローバル企業等の事業展開を容易にすること等を目的として本事業を行うことについては、国民や社会のニーズを反映したものである。</t>
    <rPh sb="14" eb="15">
      <t>サダ</t>
    </rPh>
    <rPh sb="22" eb="24">
      <t>コッカ</t>
    </rPh>
    <rPh sb="24" eb="26">
      <t>センリャク</t>
    </rPh>
    <rPh sb="26" eb="28">
      <t>トクベツ</t>
    </rPh>
    <rPh sb="35" eb="37">
      <t>トック</t>
    </rPh>
    <rPh sb="57" eb="59">
      <t>キセイ</t>
    </rPh>
    <rPh sb="59" eb="61">
      <t>カイカク</t>
    </rPh>
    <rPh sb="142" eb="144">
      <t>コッカ</t>
    </rPh>
    <rPh sb="144" eb="146">
      <t>センリャク</t>
    </rPh>
    <rPh sb="146" eb="148">
      <t>トクベツ</t>
    </rPh>
    <rPh sb="148" eb="150">
      <t>クイキ</t>
    </rPh>
    <rPh sb="150" eb="152">
      <t>ケイカク</t>
    </rPh>
    <rPh sb="154" eb="155">
      <t>モト</t>
    </rPh>
    <rPh sb="158" eb="160">
      <t>トック</t>
    </rPh>
    <rPh sb="164" eb="166">
      <t>シンキ</t>
    </rPh>
    <rPh sb="166" eb="168">
      <t>カイギョウ</t>
    </rPh>
    <rPh sb="168" eb="170">
      <t>チョクゴ</t>
    </rPh>
    <rPh sb="171" eb="173">
      <t>キギョウ</t>
    </rPh>
    <rPh sb="216" eb="218">
      <t>コクミン</t>
    </rPh>
    <rPh sb="219" eb="221">
      <t>シャカイ</t>
    </rPh>
    <rPh sb="226" eb="228">
      <t>ハンエイ</t>
    </rPh>
    <phoneticPr fontId="5"/>
  </si>
  <si>
    <t>本事業は、国家戦略特別区域法第37条において、国が実施することとされている。</t>
    <phoneticPr fontId="5"/>
  </si>
  <si>
    <t>本事業は、国家戦略特別区域において、新規開業直後の企業及びグローバル企業等が我が国の雇用ルールを的確に理解し、予見可能性を高めることにより、個別労働関係紛争を生じることなく事業展開することが容易となるよう、また、長時間労働の抑制や雇用の安定を図ることができるよう実施されるものであり、政策目的の達成に向けて、必要かつ優先度が高い事業である。</t>
    <rPh sb="5" eb="7">
      <t>コッカ</t>
    </rPh>
    <rPh sb="7" eb="9">
      <t>センリャク</t>
    </rPh>
    <rPh sb="9" eb="11">
      <t>トクベツ</t>
    </rPh>
    <rPh sb="11" eb="13">
      <t>クイキ</t>
    </rPh>
    <rPh sb="70" eb="72">
      <t>コベツ</t>
    </rPh>
    <rPh sb="72" eb="74">
      <t>ロウドウ</t>
    </rPh>
    <rPh sb="74" eb="76">
      <t>カンケイ</t>
    </rPh>
    <rPh sb="154" eb="156">
      <t>ヒツヨウ</t>
    </rPh>
    <phoneticPr fontId="5"/>
  </si>
  <si>
    <t>本事業により、個別労働関係紛争の未然防止を図り、適切な労務管理が行われることを通じて、企業における長時間労働の抑制、雇用の安定等に資することから、受益者との負担関係は妥当である。</t>
    <rPh sb="24" eb="26">
      <t>テキセツ</t>
    </rPh>
    <rPh sb="27" eb="29">
      <t>ロウム</t>
    </rPh>
    <rPh sb="29" eb="31">
      <t>カンリ</t>
    </rPh>
    <rPh sb="32" eb="33">
      <t>オコナ</t>
    </rPh>
    <rPh sb="39" eb="40">
      <t>ツウ</t>
    </rPh>
    <phoneticPr fontId="5"/>
  </si>
  <si>
    <t>‐</t>
  </si>
  <si>
    <t>本事業の実施にあたり、真に必要な経費を支出している。</t>
  </si>
  <si>
    <t>本事業では、厚生労働省、内閣府（国家戦略特区の担当）、受託者のほか、センターの所在する地方公共団体、学識者、労使団体等の委員で構成する運営協議会を定期的に開催し、事業実施のあり方などについて協議を行っており、地域のニーズ等を踏まえた効果的な事業運営を行っている。</t>
    <rPh sb="0" eb="1">
      <t>ホン</t>
    </rPh>
    <rPh sb="6" eb="8">
      <t>コウセイ</t>
    </rPh>
    <rPh sb="8" eb="11">
      <t>ロウドウショウ</t>
    </rPh>
    <rPh sb="16" eb="18">
      <t>コッカ</t>
    </rPh>
    <rPh sb="18" eb="20">
      <t>センリャク</t>
    </rPh>
    <rPh sb="20" eb="22">
      <t>トック</t>
    </rPh>
    <rPh sb="23" eb="25">
      <t>タントウ</t>
    </rPh>
    <rPh sb="39" eb="41">
      <t>ショザイ</t>
    </rPh>
    <rPh sb="73" eb="76">
      <t>テイキテキ</t>
    </rPh>
    <rPh sb="77" eb="79">
      <t>カイサイ</t>
    </rPh>
    <rPh sb="81" eb="83">
      <t>ジギョウ</t>
    </rPh>
    <rPh sb="83" eb="85">
      <t>ジッシ</t>
    </rPh>
    <rPh sb="95" eb="97">
      <t>キョウギ</t>
    </rPh>
    <rPh sb="98" eb="99">
      <t>オコナ</t>
    </rPh>
    <phoneticPr fontId="5"/>
  </si>
  <si>
    <t>「労働関係法令のポイント」、「雇用指針」等の冊子を配布すること等により、特区内における雇用ルールの周知・情報提供に役立っている。</t>
    <rPh sb="1" eb="3">
      <t>ロウドウ</t>
    </rPh>
    <rPh sb="3" eb="5">
      <t>カンケイ</t>
    </rPh>
    <rPh sb="5" eb="7">
      <t>ホウレイ</t>
    </rPh>
    <rPh sb="15" eb="17">
      <t>コヨウ</t>
    </rPh>
    <rPh sb="17" eb="19">
      <t>シシン</t>
    </rPh>
    <rPh sb="20" eb="21">
      <t>トウ</t>
    </rPh>
    <rPh sb="22" eb="24">
      <t>サッシ</t>
    </rPh>
    <rPh sb="25" eb="27">
      <t>ハイフ</t>
    </rPh>
    <rPh sb="31" eb="32">
      <t>トウ</t>
    </rPh>
    <rPh sb="36" eb="38">
      <t>トック</t>
    </rPh>
    <rPh sb="38" eb="39">
      <t>ナイ</t>
    </rPh>
    <rPh sb="43" eb="45">
      <t>コヨウ</t>
    </rPh>
    <rPh sb="49" eb="51">
      <t>シュウチ</t>
    </rPh>
    <rPh sb="52" eb="54">
      <t>ジョウホウ</t>
    </rPh>
    <rPh sb="54" eb="56">
      <t>テイキョウ</t>
    </rPh>
    <rPh sb="57" eb="59">
      <t>ヤクダ</t>
    </rPh>
    <phoneticPr fontId="5"/>
  </si>
  <si>
    <t>点検対象外</t>
    <rPh sb="0" eb="2">
      <t>テンケン</t>
    </rPh>
    <rPh sb="2" eb="4">
      <t>タイショウ</t>
    </rPh>
    <rPh sb="4" eb="5">
      <t>ガイ</t>
    </rPh>
    <phoneticPr fontId="5"/>
  </si>
  <si>
    <t>-</t>
    <phoneticPr fontId="5"/>
  </si>
  <si>
    <t>10,028,670
/79</t>
    <phoneticPr fontId="5"/>
  </si>
  <si>
    <t>有</t>
  </si>
  <si>
    <t>無</t>
  </si>
  <si>
    <t>15,223,829
/84</t>
    <phoneticPr fontId="5"/>
  </si>
  <si>
    <t>A.有限責任監査法人トーマツ</t>
    <rPh sb="2" eb="10">
      <t>ユウゲンセキニンカンサホウジン</t>
    </rPh>
    <phoneticPr fontId="5"/>
  </si>
  <si>
    <t>C.株式会社パソナ</t>
    <rPh sb="2" eb="6">
      <t>カブシキガイシャ</t>
    </rPh>
    <phoneticPr fontId="5"/>
  </si>
  <si>
    <t>D.有限責任監査法人トーマツ</t>
    <rPh sb="2" eb="10">
      <t>ユウゲンセキニンカンサホウジン</t>
    </rPh>
    <phoneticPr fontId="5"/>
  </si>
  <si>
    <t>E.有限責任監査法人トーマツ</t>
    <rPh sb="2" eb="10">
      <t>ユウゲンセキニンカンサホウジン</t>
    </rPh>
    <phoneticPr fontId="5"/>
  </si>
  <si>
    <t>F.アデコ株式会社</t>
    <rPh sb="5" eb="9">
      <t>カブシキガイシャ</t>
    </rPh>
    <phoneticPr fontId="5"/>
  </si>
  <si>
    <t>G.有限責任監査法人トーマツ</t>
    <rPh sb="2" eb="10">
      <t>ユウゲンセキニンカンサホウジン</t>
    </rPh>
    <phoneticPr fontId="5"/>
  </si>
  <si>
    <t>人件費</t>
    <rPh sb="0" eb="3">
      <t>ジンケンヒ</t>
    </rPh>
    <phoneticPr fontId="5"/>
  </si>
  <si>
    <t>事業費</t>
    <rPh sb="0" eb="3">
      <t>ジギョウヒ</t>
    </rPh>
    <phoneticPr fontId="5"/>
  </si>
  <si>
    <t>管理費</t>
    <rPh sb="0" eb="3">
      <t>カンリヒ</t>
    </rPh>
    <phoneticPr fontId="5"/>
  </si>
  <si>
    <t>消費税</t>
    <rPh sb="0" eb="3">
      <t>ショウヒゼイ</t>
    </rPh>
    <phoneticPr fontId="5"/>
  </si>
  <si>
    <t>事務局人件費</t>
    <rPh sb="0" eb="3">
      <t>ジムキョク</t>
    </rPh>
    <rPh sb="3" eb="6">
      <t>ジンケンヒ</t>
    </rPh>
    <phoneticPr fontId="5"/>
  </si>
  <si>
    <t>相談員謝金等</t>
    <rPh sb="0" eb="3">
      <t>ソウダンイン</t>
    </rPh>
    <rPh sb="3" eb="5">
      <t>シャキン</t>
    </rPh>
    <rPh sb="5" eb="6">
      <t>トウ</t>
    </rPh>
    <phoneticPr fontId="5"/>
  </si>
  <si>
    <t>センター賃料等</t>
    <rPh sb="4" eb="6">
      <t>チンリョウ</t>
    </rPh>
    <rPh sb="6" eb="7">
      <t>トウ</t>
    </rPh>
    <phoneticPr fontId="5"/>
  </si>
  <si>
    <t>有限責任監査法人トーマツ</t>
    <rPh sb="0" eb="2">
      <t>ユウゲン</t>
    </rPh>
    <rPh sb="2" eb="4">
      <t>セキニン</t>
    </rPh>
    <rPh sb="4" eb="6">
      <t>カンサ</t>
    </rPh>
    <rPh sb="6" eb="8">
      <t>ホウジン</t>
    </rPh>
    <phoneticPr fontId="5"/>
  </si>
  <si>
    <t>福岡市・北九州市グローバル創業・雇用創出特区における雇用労働相談センターの設置・運営</t>
    <phoneticPr fontId="5"/>
  </si>
  <si>
    <t>株式会社パソナ</t>
    <phoneticPr fontId="5"/>
  </si>
  <si>
    <t>東京圏国家戦略特別区域における雇用労働相談センターの設置・運営</t>
    <phoneticPr fontId="5"/>
  </si>
  <si>
    <t>有限責任監査法人トーマツ</t>
    <phoneticPr fontId="5"/>
  </si>
  <si>
    <t>新潟市革新的農業実践特区における雇用労働相談センターの設置・運営</t>
    <phoneticPr fontId="5"/>
  </si>
  <si>
    <t>愛知県国家戦略特別区域における雇用労働相談センターの設置・運営</t>
    <phoneticPr fontId="5"/>
  </si>
  <si>
    <t>アデコ株式会社</t>
    <phoneticPr fontId="5"/>
  </si>
  <si>
    <t>仙台市国家戦略特別区域における雇用労働相談センターの設置・運営</t>
    <phoneticPr fontId="5"/>
  </si>
  <si>
    <t>広島県・今治市国家戦略特別区域における雇用労働相談センターの設置・運営</t>
    <phoneticPr fontId="5"/>
  </si>
  <si>
    <t>関西圏国家戦略特別区域における雇用労働相談センターの設置・運営</t>
    <phoneticPr fontId="5"/>
  </si>
  <si>
    <t>相談対応における満足度は約97.4％となっており、成果目標を上回っている。</t>
    <phoneticPr fontId="5"/>
  </si>
  <si>
    <t>入札差額等によるものであり、妥当である。</t>
    <phoneticPr fontId="5"/>
  </si>
  <si>
    <t>国家戦略特別区域において、新規開業直後の企業やグローバル企業等が紛争を生じることなく事業展開することが容易となるよう、国家戦略特別区域法に基づき、引き続き相談対応等の事業を実施していくこととするが、一定の不用が生じていることを踏まえ、積算の精査等必要な見直しを図った上で予算要求を行ってまいりたい。</t>
    <phoneticPr fontId="5"/>
  </si>
  <si>
    <t>171,861,008
/8,484</t>
    <phoneticPr fontId="5"/>
  </si>
  <si>
    <t>190,600,983
/8,459</t>
    <phoneticPr fontId="5"/>
  </si>
  <si>
    <t>B.株式会社パソナ</t>
    <rPh sb="2" eb="6">
      <t>カブシキガイシャ</t>
    </rPh>
    <phoneticPr fontId="5"/>
  </si>
  <si>
    <t>株式会社パソナ</t>
    <rPh sb="0" eb="4">
      <t>カブシキガイシャ</t>
    </rPh>
    <phoneticPr fontId="5"/>
  </si>
  <si>
    <t>△</t>
  </si>
  <si>
    <t>新型コロナウイルスの影響により、当事業の特徴であるグローバル・ベンチャー企業からの相談件数が一部減少し、相談実績は当初見込みを下回ったものの、セミナーの集客数の実績は増加し当初見込みを上回る結果となっている。</t>
    <rPh sb="52" eb="54">
      <t>ソウダン</t>
    </rPh>
    <rPh sb="54" eb="56">
      <t>ジッセキ</t>
    </rPh>
    <rPh sb="57" eb="59">
      <t>トウショ</t>
    </rPh>
    <rPh sb="59" eb="61">
      <t>ミコ</t>
    </rPh>
    <rPh sb="63" eb="65">
      <t>シタマワ</t>
    </rPh>
    <rPh sb="76" eb="78">
      <t>シュウキャク</t>
    </rPh>
    <rPh sb="78" eb="79">
      <t>スウ</t>
    </rPh>
    <rPh sb="80" eb="82">
      <t>ジッセキ</t>
    </rPh>
    <rPh sb="83" eb="85">
      <t>ゾウカ</t>
    </rPh>
    <rPh sb="88" eb="90">
      <t>ミコ</t>
    </rPh>
    <rPh sb="92" eb="94">
      <t>ウワマワ</t>
    </rPh>
    <rPh sb="95" eb="97">
      <t>ケッカ</t>
    </rPh>
    <phoneticPr fontId="5"/>
  </si>
  <si>
    <t>-</t>
    <phoneticPr fontId="5"/>
  </si>
  <si>
    <t>新型コロナウイルスの影響により、当事業の特徴であるグローバル・ベンチャー企業からの相談件数が一部減少し、単位当たりコスト（相談対応）は増加したものの、コスト削減に努めた結果、単位当たりコスト（セミナー開催）は減少した。</t>
    <rPh sb="0" eb="2">
      <t>シンガタ</t>
    </rPh>
    <rPh sb="10" eb="12">
      <t>エイキョウ</t>
    </rPh>
    <rPh sb="16" eb="19">
      <t>トウジギョウ</t>
    </rPh>
    <rPh sb="20" eb="22">
      <t>トクチョウ</t>
    </rPh>
    <rPh sb="36" eb="38">
      <t>キギョウ</t>
    </rPh>
    <rPh sb="41" eb="43">
      <t>ソウダン</t>
    </rPh>
    <rPh sb="43" eb="45">
      <t>ケンスウ</t>
    </rPh>
    <rPh sb="48" eb="50">
      <t>ゲンショウ</t>
    </rPh>
    <rPh sb="67" eb="69">
      <t>ゾウカ</t>
    </rPh>
    <rPh sb="78" eb="80">
      <t>サクゲン</t>
    </rPh>
    <rPh sb="81" eb="82">
      <t>ツト</t>
    </rPh>
    <rPh sb="84" eb="86">
      <t>ケッカ</t>
    </rPh>
    <rPh sb="104" eb="106">
      <t>ゲンショウ</t>
    </rPh>
    <phoneticPr fontId="5"/>
  </si>
  <si>
    <t>上記活動実績に記載のとおり、昨年度は新型コロナウイルスの影響により、当事業の特徴であるグローバル・ベンチャー企業からの相談件数が一部減少し、相談実績は当初見込みを下回ったものの、セミナーの集客数の実績は増加し当初見込みを上回る結果となり、また、相談対応においても相談者の約99％から参考になったとの回答を得ていることから、年度を通じて概ね適正に事業を実施することができたものと考えている。</t>
    <rPh sb="0" eb="2">
      <t>ジョウキ</t>
    </rPh>
    <rPh sb="2" eb="4">
      <t>カツドウ</t>
    </rPh>
    <rPh sb="4" eb="6">
      <t>ジッセキ</t>
    </rPh>
    <rPh sb="7" eb="9">
      <t>キサイ</t>
    </rPh>
    <rPh sb="14" eb="17">
      <t>サクネンド</t>
    </rPh>
    <rPh sb="161" eb="163">
      <t>ネンド</t>
    </rPh>
    <rPh sb="164" eb="165">
      <t>ツウ</t>
    </rPh>
    <rPh sb="167" eb="168">
      <t>オオム</t>
    </rPh>
    <rPh sb="175" eb="177">
      <t>ジッシ</t>
    </rPh>
    <rPh sb="188" eb="189">
      <t>カンガ</t>
    </rPh>
    <phoneticPr fontId="5"/>
  </si>
  <si>
    <t>執行率を踏まえ、予算額の縮減を検討すること。一者応札となっている要因及び活動実績が当初見込みを下回った要因を分析し、事業内容の改善を図ること。</t>
    <phoneticPr fontId="5"/>
  </si>
  <si>
    <t>-</t>
    <phoneticPr fontId="5"/>
  </si>
  <si>
    <t>本事業は一般競争入札（総合評価落札方式）で調達しており、競争性が確保されており、支出先の選定は妥当である。
令和２年度は、前年度以前の取組（テレビ会議システムを活用した説明会の開催、自治体・労働局HPへの公示情報の掲載、２０開庁日の公示、入札説明会出席者への声かけ）に加え、仕様書で重複記載されている箇所を集約する等の修正をし、読みやすくすることで、事業者が経費の積算や提案を行いやすくなるように改善を実施し、昨年度に続き、一者応札が前年度と比べて１事業減少した。</t>
    <rPh sb="47" eb="49">
      <t>ダトウ</t>
    </rPh>
    <rPh sb="212" eb="213">
      <t>イチ</t>
    </rPh>
    <phoneticPr fontId="5"/>
  </si>
  <si>
    <t>縮減</t>
  </si>
  <si>
    <t>雇用労働相談センターにおける１回当たりのセミナーの集客数。
※令和3年度以降の見込（目標）は、直近3年間におけるセミナー1回当たりの平均参加者数32.3人。
令和2年度までの見込みは、現在設置している７センターにおけるそれぞれの集客目標の平均値（（30人＋20人＋30人＋20人＋20人＋20人＋20人）/７=23人）</t>
    <rPh sb="36" eb="38">
      <t>イコウ</t>
    </rPh>
    <phoneticPr fontId="5"/>
  </si>
  <si>
    <t>雇用労働相談センターにおける直近３年間の１ヶ月平均相談件数（令和３年度以降）
※見込は令和２年度まで前年度相談件数と同程度以上、令和３年度以降は雇用労働相談センターにおける直近３年間の１ヶ月平均相談件数</t>
    <rPh sb="30" eb="32">
      <t>レイワ</t>
    </rPh>
    <rPh sb="33" eb="35">
      <t>ネンド</t>
    </rPh>
    <rPh sb="35" eb="37">
      <t>イコウ</t>
    </rPh>
    <rPh sb="43" eb="45">
      <t>レイワ</t>
    </rPh>
    <rPh sb="46" eb="48">
      <t>ネンド</t>
    </rPh>
    <rPh sb="50" eb="53">
      <t>ゼンネンド</t>
    </rPh>
    <rPh sb="64" eb="66">
      <t>レイワ</t>
    </rPh>
    <rPh sb="67" eb="69">
      <t>ネンド</t>
    </rPh>
    <rPh sb="69" eb="71">
      <t>イコウ</t>
    </rPh>
    <phoneticPr fontId="5"/>
  </si>
  <si>
    <t>・令和４年度概算要求について執行実績等を踏まえて、雇用労働相談センターの委託事業のオンライン化による効率化等により、概算要求額を縮減した。
・一者応札に関しては、応札しなかった事業者に理由を確認したところ、「業務体制の確保は困難ではなかったが、同時期に提案書を提出しなければならない事業が複数あり、入札が困難だった」旨の意見があったことから、前年度の入札説明会に出席した業者への声かけを行うとともに、一者応札が続く地域では他地域で受託している別業者に対して声かけを行う等により、一者応札の解消に努めてまいりたい。
・活動実績に関しては、ベンチャー企業やグローバル企業等からの相談を対象としているところ、新型コロナウイルスの影響が広がるにつれて、一部のセンターにおいて相談件数の減少状況が見られ始めたため、年度途中から急遽、オンラインによるセミナー・相談を積極的に取り入れる等の改善策を講じるなど、相談件数の増加に向けた検討・対応を行い、次年度にもつながる適正な事業運営の実施に努めたものである。年度当初からオンラインによる相談体制の充実を図り、起業予定者などを対象とした相談獲得に向けた更なる周知広報を行うとともに、オンラインセミナーの積極的な実施をするなど、センターの運営方法について改善策を講じた上で、引き続き、事業の適正な運営に努めてまいりたい。</t>
    <rPh sb="46" eb="47">
      <t>カ</t>
    </rPh>
    <rPh sb="50" eb="53">
      <t>コウリツカ</t>
    </rPh>
    <rPh sb="53" eb="54">
      <t>トウ</t>
    </rPh>
    <phoneticPr fontId="5"/>
  </si>
  <si>
    <t>オンライン化及び執行実績を踏まえた減。</t>
    <rPh sb="5" eb="6">
      <t>カ</t>
    </rPh>
    <rPh sb="6" eb="7">
      <t>オヨ</t>
    </rPh>
    <rPh sb="8" eb="10">
      <t>シッコウ</t>
    </rPh>
    <rPh sb="10" eb="12">
      <t>ジッセキ</t>
    </rPh>
    <rPh sb="13" eb="14">
      <t>フ</t>
    </rPh>
    <rPh sb="17" eb="1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</si>
</sst>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0" borderId="84"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19050</xdr:colOff>
      <xdr:row>748</xdr:row>
      <xdr:rowOff>19050</xdr:rowOff>
    </xdr:from>
    <xdr:ext cx="1104899" cy="569606"/>
    <xdr:sp macro="" textlink="">
      <xdr:nvSpPr>
        <xdr:cNvPr id="44" name="テキスト ボックス 43"/>
        <xdr:cNvSpPr txBox="1"/>
      </xdr:nvSpPr>
      <xdr:spPr>
        <a:xfrm>
          <a:off x="5019675" y="49234725"/>
          <a:ext cx="1104899" cy="56960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621.1</a:t>
          </a:r>
          <a:r>
            <a:rPr kumimoji="1" lang="ja-JP" altLang="en-US" sz="1100">
              <a:solidFill>
                <a:schemeClr val="tx1"/>
              </a:solidFill>
            </a:rPr>
            <a:t>百万円</a:t>
          </a:r>
        </a:p>
      </xdr:txBody>
    </xdr:sp>
    <xdr:clientData/>
  </xdr:oneCellAnchor>
  <xdr:twoCellAnchor>
    <xdr:from>
      <xdr:col>11</xdr:col>
      <xdr:colOff>8165</xdr:colOff>
      <xdr:row>752</xdr:row>
      <xdr:rowOff>6004</xdr:rowOff>
    </xdr:from>
    <xdr:to>
      <xdr:col>11</xdr:col>
      <xdr:colOff>8166</xdr:colOff>
      <xdr:row>754</xdr:row>
      <xdr:rowOff>272024</xdr:rowOff>
    </xdr:to>
    <xdr:cxnSp macro="">
      <xdr:nvCxnSpPr>
        <xdr:cNvPr id="45" name="直線矢印コネクタ 44"/>
        <xdr:cNvCxnSpPr/>
      </xdr:nvCxnSpPr>
      <xdr:spPr>
        <a:xfrm>
          <a:off x="2208440" y="50626617"/>
          <a:ext cx="1" cy="975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29936</xdr:colOff>
      <xdr:row>752</xdr:row>
      <xdr:rowOff>5973</xdr:rowOff>
    </xdr:from>
    <xdr:to>
      <xdr:col>23</xdr:col>
      <xdr:colOff>29937</xdr:colOff>
      <xdr:row>754</xdr:row>
      <xdr:rowOff>277453</xdr:rowOff>
    </xdr:to>
    <xdr:cxnSp macro="">
      <xdr:nvCxnSpPr>
        <xdr:cNvPr id="46" name="直線矢印コネクタ 45"/>
        <xdr:cNvCxnSpPr/>
      </xdr:nvCxnSpPr>
      <xdr:spPr>
        <a:xfrm>
          <a:off x="4630511" y="50631348"/>
          <a:ext cx="1" cy="976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187897</xdr:colOff>
      <xdr:row>752</xdr:row>
      <xdr:rowOff>3639</xdr:rowOff>
    </xdr:from>
    <xdr:to>
      <xdr:col>34</xdr:col>
      <xdr:colOff>187898</xdr:colOff>
      <xdr:row>754</xdr:row>
      <xdr:rowOff>269659</xdr:rowOff>
    </xdr:to>
    <xdr:cxnSp macro="">
      <xdr:nvCxnSpPr>
        <xdr:cNvPr id="47" name="直線矢印コネクタ 46"/>
        <xdr:cNvCxnSpPr/>
      </xdr:nvCxnSpPr>
      <xdr:spPr>
        <a:xfrm>
          <a:off x="6988747" y="50624252"/>
          <a:ext cx="1" cy="975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5443</xdr:colOff>
      <xdr:row>752</xdr:row>
      <xdr:rowOff>1626</xdr:rowOff>
    </xdr:from>
    <xdr:to>
      <xdr:col>46</xdr:col>
      <xdr:colOff>5444</xdr:colOff>
      <xdr:row>754</xdr:row>
      <xdr:rowOff>270013</xdr:rowOff>
    </xdr:to>
    <xdr:cxnSp macro="">
      <xdr:nvCxnSpPr>
        <xdr:cNvPr id="48" name="直線矢印コネクタ 47"/>
        <xdr:cNvCxnSpPr/>
      </xdr:nvCxnSpPr>
      <xdr:spPr>
        <a:xfrm>
          <a:off x="9206593" y="50622239"/>
          <a:ext cx="1" cy="977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10886</xdr:colOff>
      <xdr:row>752</xdr:row>
      <xdr:rowOff>0</xdr:rowOff>
    </xdr:from>
    <xdr:to>
      <xdr:col>46</xdr:col>
      <xdr:colOff>5443</xdr:colOff>
      <xdr:row>752</xdr:row>
      <xdr:rowOff>0</xdr:rowOff>
    </xdr:to>
    <xdr:cxnSp macro="">
      <xdr:nvCxnSpPr>
        <xdr:cNvPr id="49" name="直線コネクタ 48"/>
        <xdr:cNvCxnSpPr/>
      </xdr:nvCxnSpPr>
      <xdr:spPr>
        <a:xfrm>
          <a:off x="2211161" y="50625375"/>
          <a:ext cx="69954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148683</xdr:colOff>
      <xdr:row>750</xdr:row>
      <xdr:rowOff>292282</xdr:rowOff>
    </xdr:from>
    <xdr:to>
      <xdr:col>27</xdr:col>
      <xdr:colOff>148988</xdr:colOff>
      <xdr:row>752</xdr:row>
      <xdr:rowOff>4646</xdr:rowOff>
    </xdr:to>
    <xdr:cxnSp macro="">
      <xdr:nvCxnSpPr>
        <xdr:cNvPr id="50" name="直線コネクタ 49"/>
        <xdr:cNvCxnSpPr>
          <a:stCxn id="52" idx="2"/>
        </xdr:cNvCxnSpPr>
      </xdr:nvCxnSpPr>
      <xdr:spPr>
        <a:xfrm flipH="1">
          <a:off x="5549358" y="50212807"/>
          <a:ext cx="305" cy="41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61676</xdr:colOff>
      <xdr:row>755</xdr:row>
      <xdr:rowOff>256335</xdr:rowOff>
    </xdr:from>
    <xdr:ext cx="1906483" cy="459100"/>
    <xdr:sp macro="" textlink="">
      <xdr:nvSpPr>
        <xdr:cNvPr id="51" name="テキスト ボックス 50"/>
        <xdr:cNvSpPr txBox="1"/>
      </xdr:nvSpPr>
      <xdr:spPr>
        <a:xfrm>
          <a:off x="1261826" y="51938985"/>
          <a:ext cx="1906483"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solidFill>
                <a:schemeClr val="tx1"/>
              </a:solidFill>
            </a:rPr>
            <a:t>A.</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b="0">
              <a:solidFill>
                <a:schemeClr val="tx1"/>
              </a:solidFill>
            </a:rPr>
            <a:t>93.5</a:t>
          </a:r>
          <a:r>
            <a:rPr kumimoji="1" lang="ja-JP" altLang="en-US" sz="1100">
              <a:solidFill>
                <a:schemeClr val="tx1"/>
              </a:solidFill>
            </a:rPr>
            <a:t>百万円</a:t>
          </a:r>
        </a:p>
      </xdr:txBody>
    </xdr:sp>
    <xdr:clientData/>
  </xdr:oneCellAnchor>
  <xdr:oneCellAnchor>
    <xdr:from>
      <xdr:col>23</xdr:col>
      <xdr:colOff>33131</xdr:colOff>
      <xdr:row>750</xdr:row>
      <xdr:rowOff>16565</xdr:rowOff>
    </xdr:from>
    <xdr:ext cx="1830053" cy="275717"/>
    <xdr:sp macro="" textlink="">
      <xdr:nvSpPr>
        <xdr:cNvPr id="52" name="テキスト ボックス 51"/>
        <xdr:cNvSpPr txBox="1"/>
      </xdr:nvSpPr>
      <xdr:spPr>
        <a:xfrm>
          <a:off x="4633706" y="49937090"/>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22</xdr:col>
      <xdr:colOff>152400</xdr:colOff>
      <xdr:row>750</xdr:row>
      <xdr:rowOff>24848</xdr:rowOff>
    </xdr:from>
    <xdr:to>
      <xdr:col>33</xdr:col>
      <xdr:colOff>47624</xdr:colOff>
      <xdr:row>750</xdr:row>
      <xdr:rowOff>306456</xdr:rowOff>
    </xdr:to>
    <xdr:sp macro="" textlink="">
      <xdr:nvSpPr>
        <xdr:cNvPr id="53" name="大かっこ 52"/>
        <xdr:cNvSpPr/>
      </xdr:nvSpPr>
      <xdr:spPr>
        <a:xfrm>
          <a:off x="4552950" y="52355198"/>
          <a:ext cx="2095499" cy="281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165178</xdr:colOff>
      <xdr:row>755</xdr:row>
      <xdr:rowOff>4647</xdr:rowOff>
    </xdr:from>
    <xdr:ext cx="2224583" cy="275717"/>
    <xdr:sp macro="" textlink="">
      <xdr:nvSpPr>
        <xdr:cNvPr id="54" name="テキスト ボックス 53"/>
        <xdr:cNvSpPr txBox="1"/>
      </xdr:nvSpPr>
      <xdr:spPr>
        <a:xfrm>
          <a:off x="1165303" y="51687297"/>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6</xdr:col>
      <xdr:colOff>46464</xdr:colOff>
      <xdr:row>757</xdr:row>
      <xdr:rowOff>46463</xdr:rowOff>
    </xdr:from>
    <xdr:ext cx="1915686" cy="825867"/>
    <xdr:sp macro="" textlink="">
      <xdr:nvSpPr>
        <xdr:cNvPr id="55" name="テキスト ボックス 54"/>
        <xdr:cNvSpPr txBox="1"/>
      </xdr:nvSpPr>
      <xdr:spPr>
        <a:xfrm>
          <a:off x="1246614" y="52433963"/>
          <a:ext cx="191568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福岡市・北九州市グローバル創業・雇用創出特区における雇用労働相談センターの設置・運営</a:t>
          </a:r>
        </a:p>
      </xdr:txBody>
    </xdr:sp>
    <xdr:clientData/>
  </xdr:oneCellAnchor>
  <xdr:twoCellAnchor>
    <xdr:from>
      <xdr:col>6</xdr:col>
      <xdr:colOff>46465</xdr:colOff>
      <xdr:row>757</xdr:row>
      <xdr:rowOff>46463</xdr:rowOff>
    </xdr:from>
    <xdr:to>
      <xdr:col>16</xdr:col>
      <xdr:colOff>161925</xdr:colOff>
      <xdr:row>759</xdr:row>
      <xdr:rowOff>130097</xdr:rowOff>
    </xdr:to>
    <xdr:sp macro="" textlink="">
      <xdr:nvSpPr>
        <xdr:cNvPr id="56" name="大かっこ 55"/>
        <xdr:cNvSpPr/>
      </xdr:nvSpPr>
      <xdr:spPr>
        <a:xfrm>
          <a:off x="1246615" y="52433963"/>
          <a:ext cx="2115710"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57150</xdr:colOff>
      <xdr:row>755</xdr:row>
      <xdr:rowOff>260855</xdr:rowOff>
    </xdr:from>
    <xdr:ext cx="1943100" cy="459100"/>
    <xdr:sp macro="" textlink="">
      <xdr:nvSpPr>
        <xdr:cNvPr id="57" name="テキスト ボックス 56"/>
        <xdr:cNvSpPr txBox="1"/>
      </xdr:nvSpPr>
      <xdr:spPr>
        <a:xfrm>
          <a:off x="3657600" y="51943505"/>
          <a:ext cx="1943100"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B.</a:t>
          </a:r>
          <a:r>
            <a:rPr kumimoji="1" lang="ja-JP" altLang="en-US" sz="1100">
              <a:solidFill>
                <a:schemeClr val="tx1"/>
              </a:solidFill>
            </a:rPr>
            <a:t>株式会社パソナ</a:t>
          </a:r>
          <a:endParaRPr kumimoji="1" lang="en-US" altLang="ja-JP" sz="1100">
            <a:solidFill>
              <a:schemeClr val="tx1"/>
            </a:solidFill>
          </a:endParaRPr>
        </a:p>
        <a:p>
          <a:pPr algn="ctr"/>
          <a:r>
            <a:rPr kumimoji="1" lang="en-US" altLang="ja-JP" sz="1100">
              <a:solidFill>
                <a:schemeClr val="tx1"/>
              </a:solidFill>
            </a:rPr>
            <a:t>71</a:t>
          </a:r>
          <a:r>
            <a:rPr kumimoji="1" lang="ja-JP" altLang="en-US" sz="1100">
              <a:solidFill>
                <a:schemeClr val="tx1"/>
              </a:solidFill>
            </a:rPr>
            <a:t>百万円</a:t>
          </a:r>
        </a:p>
      </xdr:txBody>
    </xdr:sp>
    <xdr:clientData/>
  </xdr:oneCellAnchor>
  <xdr:oneCellAnchor>
    <xdr:from>
      <xdr:col>17</xdr:col>
      <xdr:colOff>186320</xdr:colOff>
      <xdr:row>755</xdr:row>
      <xdr:rowOff>859</xdr:rowOff>
    </xdr:from>
    <xdr:ext cx="2224583" cy="275717"/>
    <xdr:sp macro="" textlink="">
      <xdr:nvSpPr>
        <xdr:cNvPr id="58" name="テキスト ボックス 57"/>
        <xdr:cNvSpPr txBox="1"/>
      </xdr:nvSpPr>
      <xdr:spPr>
        <a:xfrm>
          <a:off x="3586745" y="51683509"/>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70758</xdr:colOff>
      <xdr:row>757</xdr:row>
      <xdr:rowOff>36373</xdr:rowOff>
    </xdr:from>
    <xdr:ext cx="1929492" cy="642484"/>
    <xdr:sp macro="" textlink="">
      <xdr:nvSpPr>
        <xdr:cNvPr id="59" name="テキスト ボックス 58"/>
        <xdr:cNvSpPr txBox="1"/>
      </xdr:nvSpPr>
      <xdr:spPr>
        <a:xfrm>
          <a:off x="3671208" y="52423873"/>
          <a:ext cx="192949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関西圏国家戦略特別区域における雇用労働相談センターの設置・運営</a:t>
          </a:r>
        </a:p>
      </xdr:txBody>
    </xdr:sp>
    <xdr:clientData/>
  </xdr:oneCellAnchor>
  <xdr:twoCellAnchor>
    <xdr:from>
      <xdr:col>18</xdr:col>
      <xdr:colOff>21772</xdr:colOff>
      <xdr:row>757</xdr:row>
      <xdr:rowOff>52701</xdr:rowOff>
    </xdr:from>
    <xdr:to>
      <xdr:col>28</xdr:col>
      <xdr:colOff>133349</xdr:colOff>
      <xdr:row>759</xdr:row>
      <xdr:rowOff>136335</xdr:rowOff>
    </xdr:to>
    <xdr:sp macro="" textlink="">
      <xdr:nvSpPr>
        <xdr:cNvPr id="60" name="大かっこ 59"/>
        <xdr:cNvSpPr/>
      </xdr:nvSpPr>
      <xdr:spPr>
        <a:xfrm>
          <a:off x="3622222" y="52440201"/>
          <a:ext cx="2111827"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30080</xdr:colOff>
      <xdr:row>755</xdr:row>
      <xdr:rowOff>257175</xdr:rowOff>
    </xdr:from>
    <xdr:ext cx="1889960" cy="459056"/>
    <xdr:sp macro="" textlink="">
      <xdr:nvSpPr>
        <xdr:cNvPr id="61" name="テキスト ボックス 60"/>
        <xdr:cNvSpPr txBox="1"/>
      </xdr:nvSpPr>
      <xdr:spPr>
        <a:xfrm>
          <a:off x="6030830" y="51939825"/>
          <a:ext cx="1889960" cy="45905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chemeClr val="tx1"/>
              </a:solidFill>
            </a:rPr>
            <a:t>C.</a:t>
          </a:r>
          <a:r>
            <a:rPr kumimoji="1" lang="ja-JP" altLang="en-US" sz="1100">
              <a:solidFill>
                <a:schemeClr val="tx1"/>
              </a:solidFill>
            </a:rPr>
            <a:t>株式会社パソナ</a:t>
          </a:r>
          <a:endParaRPr kumimoji="1" lang="en-US" altLang="ja-JP" sz="1100">
            <a:solidFill>
              <a:schemeClr val="tx1"/>
            </a:solidFill>
          </a:endParaRPr>
        </a:p>
        <a:p>
          <a:pPr algn="ctr"/>
          <a:r>
            <a:rPr kumimoji="1" lang="en-US" altLang="ja-JP" sz="1100">
              <a:solidFill>
                <a:schemeClr val="tx1"/>
              </a:solidFill>
            </a:rPr>
            <a:t>100.1</a:t>
          </a:r>
          <a:r>
            <a:rPr kumimoji="1" lang="ja-JP" altLang="en-US" sz="1100">
              <a:solidFill>
                <a:schemeClr val="tx1"/>
              </a:solidFill>
            </a:rPr>
            <a:t>百万円</a:t>
          </a:r>
        </a:p>
      </xdr:txBody>
    </xdr:sp>
    <xdr:clientData/>
  </xdr:oneCellAnchor>
  <xdr:oneCellAnchor>
    <xdr:from>
      <xdr:col>29</xdr:col>
      <xdr:colOff>107401</xdr:colOff>
      <xdr:row>755</xdr:row>
      <xdr:rowOff>858</xdr:rowOff>
    </xdr:from>
    <xdr:ext cx="2224583" cy="275717"/>
    <xdr:sp macro="" textlink="">
      <xdr:nvSpPr>
        <xdr:cNvPr id="62" name="テキスト ボックス 61"/>
        <xdr:cNvSpPr txBox="1"/>
      </xdr:nvSpPr>
      <xdr:spPr>
        <a:xfrm>
          <a:off x="5908126" y="51683508"/>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29</xdr:col>
      <xdr:colOff>190500</xdr:colOff>
      <xdr:row>757</xdr:row>
      <xdr:rowOff>47259</xdr:rowOff>
    </xdr:from>
    <xdr:ext cx="1933575" cy="642484"/>
    <xdr:sp macro="" textlink="">
      <xdr:nvSpPr>
        <xdr:cNvPr id="63" name="テキスト ボックス 62"/>
        <xdr:cNvSpPr txBox="1"/>
      </xdr:nvSpPr>
      <xdr:spPr>
        <a:xfrm>
          <a:off x="5991225" y="52434759"/>
          <a:ext cx="193357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東京圏国家戦略特別区域における雇用労働相談センターの設置・運営</a:t>
          </a:r>
        </a:p>
      </xdr:txBody>
    </xdr:sp>
    <xdr:clientData/>
  </xdr:oneCellAnchor>
  <xdr:twoCellAnchor>
    <xdr:from>
      <xdr:col>29</xdr:col>
      <xdr:colOff>190498</xdr:colOff>
      <xdr:row>757</xdr:row>
      <xdr:rowOff>47259</xdr:rowOff>
    </xdr:from>
    <xdr:to>
      <xdr:col>40</xdr:col>
      <xdr:colOff>57150</xdr:colOff>
      <xdr:row>759</xdr:row>
      <xdr:rowOff>130893</xdr:rowOff>
    </xdr:to>
    <xdr:sp macro="" textlink="">
      <xdr:nvSpPr>
        <xdr:cNvPr id="64" name="大かっこ 63"/>
        <xdr:cNvSpPr/>
      </xdr:nvSpPr>
      <xdr:spPr>
        <a:xfrm>
          <a:off x="5991223" y="52434759"/>
          <a:ext cx="2066927"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3911</xdr:colOff>
      <xdr:row>755</xdr:row>
      <xdr:rowOff>257131</xdr:rowOff>
    </xdr:from>
    <xdr:ext cx="1911678" cy="459100"/>
    <xdr:sp macro="" textlink="">
      <xdr:nvSpPr>
        <xdr:cNvPr id="65" name="テキスト ボックス 64"/>
        <xdr:cNvSpPr txBox="1"/>
      </xdr:nvSpPr>
      <xdr:spPr>
        <a:xfrm>
          <a:off x="8204936" y="51939781"/>
          <a:ext cx="1911678"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solidFill>
                <a:schemeClr val="tx1"/>
              </a:solidFill>
            </a:rPr>
            <a:t>D.</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a:solidFill>
                <a:schemeClr val="tx1"/>
              </a:solidFill>
            </a:rPr>
            <a:t>86.7</a:t>
          </a:r>
          <a:r>
            <a:rPr kumimoji="1" lang="ja-JP" altLang="en-US" sz="1100">
              <a:solidFill>
                <a:schemeClr val="tx1"/>
              </a:solidFill>
            </a:rPr>
            <a:t>百万円</a:t>
          </a:r>
        </a:p>
      </xdr:txBody>
    </xdr:sp>
    <xdr:clientData/>
  </xdr:oneCellAnchor>
  <xdr:oneCellAnchor>
    <xdr:from>
      <xdr:col>40</xdr:col>
      <xdr:colOff>106710</xdr:colOff>
      <xdr:row>755</xdr:row>
      <xdr:rowOff>4459</xdr:rowOff>
    </xdr:from>
    <xdr:ext cx="2224583" cy="275717"/>
    <xdr:sp macro="" textlink="">
      <xdr:nvSpPr>
        <xdr:cNvPr id="66" name="テキスト ボックス 65"/>
        <xdr:cNvSpPr txBox="1"/>
      </xdr:nvSpPr>
      <xdr:spPr>
        <a:xfrm>
          <a:off x="8107710" y="51687109"/>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41</xdr:col>
      <xdr:colOff>55976</xdr:colOff>
      <xdr:row>757</xdr:row>
      <xdr:rowOff>47259</xdr:rowOff>
    </xdr:from>
    <xdr:ext cx="1887124" cy="642484"/>
    <xdr:sp macro="" textlink="">
      <xdr:nvSpPr>
        <xdr:cNvPr id="67" name="テキスト ボックス 66"/>
        <xdr:cNvSpPr txBox="1"/>
      </xdr:nvSpPr>
      <xdr:spPr>
        <a:xfrm>
          <a:off x="8257001" y="52434759"/>
          <a:ext cx="188712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新潟市革新的農業実践特区における雇用労働相談センターの設置・運営</a:t>
          </a:r>
        </a:p>
      </xdr:txBody>
    </xdr:sp>
    <xdr:clientData/>
  </xdr:oneCellAnchor>
  <xdr:twoCellAnchor>
    <xdr:from>
      <xdr:col>40</xdr:col>
      <xdr:colOff>196209</xdr:colOff>
      <xdr:row>757</xdr:row>
      <xdr:rowOff>59185</xdr:rowOff>
    </xdr:from>
    <xdr:to>
      <xdr:col>49</xdr:col>
      <xdr:colOff>457199</xdr:colOff>
      <xdr:row>759</xdr:row>
      <xdr:rowOff>142819</xdr:rowOff>
    </xdr:to>
    <xdr:sp macro="" textlink="">
      <xdr:nvSpPr>
        <xdr:cNvPr id="68" name="大かっこ 67"/>
        <xdr:cNvSpPr/>
      </xdr:nvSpPr>
      <xdr:spPr>
        <a:xfrm>
          <a:off x="8197209" y="52446685"/>
          <a:ext cx="2061215"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70183</xdr:colOff>
      <xdr:row>760</xdr:row>
      <xdr:rowOff>256273</xdr:rowOff>
    </xdr:from>
    <xdr:ext cx="1905001" cy="459100"/>
    <xdr:sp macro="" textlink="">
      <xdr:nvSpPr>
        <xdr:cNvPr id="69" name="テキスト ボックス 68"/>
        <xdr:cNvSpPr txBox="1"/>
      </xdr:nvSpPr>
      <xdr:spPr>
        <a:xfrm>
          <a:off x="1284621" y="56322804"/>
          <a:ext cx="1905001"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E.</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a:solidFill>
                <a:schemeClr val="tx1"/>
              </a:solidFill>
            </a:rPr>
            <a:t>105.2</a:t>
          </a:r>
          <a:r>
            <a:rPr kumimoji="1" lang="ja-JP" altLang="en-US" sz="1100">
              <a:solidFill>
                <a:schemeClr val="tx1"/>
              </a:solidFill>
            </a:rPr>
            <a:t>百万円</a:t>
          </a:r>
        </a:p>
      </xdr:txBody>
    </xdr:sp>
    <xdr:clientData/>
  </xdr:oneCellAnchor>
  <xdr:oneCellAnchor>
    <xdr:from>
      <xdr:col>5</xdr:col>
      <xdr:colOff>165052</xdr:colOff>
      <xdr:row>760</xdr:row>
      <xdr:rowOff>0</xdr:rowOff>
    </xdr:from>
    <xdr:ext cx="2224583" cy="275717"/>
    <xdr:sp macro="" textlink="">
      <xdr:nvSpPr>
        <xdr:cNvPr id="70" name="テキスト ボックス 69"/>
        <xdr:cNvSpPr txBox="1"/>
      </xdr:nvSpPr>
      <xdr:spPr>
        <a:xfrm>
          <a:off x="1165177" y="5344477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6</xdr:col>
      <xdr:colOff>67236</xdr:colOff>
      <xdr:row>762</xdr:row>
      <xdr:rowOff>57607</xdr:rowOff>
    </xdr:from>
    <xdr:ext cx="1904439" cy="642484"/>
    <xdr:sp macro="" textlink="">
      <xdr:nvSpPr>
        <xdr:cNvPr id="71" name="テキスト ボックス 70"/>
        <xdr:cNvSpPr txBox="1"/>
      </xdr:nvSpPr>
      <xdr:spPr>
        <a:xfrm>
          <a:off x="1267386" y="54207232"/>
          <a:ext cx="190443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愛知県国家戦略特別区域における雇用労働相談センターの設置・運営</a:t>
          </a:r>
        </a:p>
      </xdr:txBody>
    </xdr:sp>
    <xdr:clientData/>
  </xdr:oneCellAnchor>
  <xdr:twoCellAnchor>
    <xdr:from>
      <xdr:col>6</xdr:col>
      <xdr:colOff>33616</xdr:colOff>
      <xdr:row>762</xdr:row>
      <xdr:rowOff>46402</xdr:rowOff>
    </xdr:from>
    <xdr:to>
      <xdr:col>16</xdr:col>
      <xdr:colOff>152400</xdr:colOff>
      <xdr:row>763</xdr:row>
      <xdr:rowOff>352425</xdr:rowOff>
    </xdr:to>
    <xdr:sp macro="" textlink="">
      <xdr:nvSpPr>
        <xdr:cNvPr id="72" name="大かっこ 71"/>
        <xdr:cNvSpPr/>
      </xdr:nvSpPr>
      <xdr:spPr>
        <a:xfrm>
          <a:off x="1233766" y="54196027"/>
          <a:ext cx="2119034" cy="744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69898</xdr:colOff>
      <xdr:row>760</xdr:row>
      <xdr:rowOff>256273</xdr:rowOff>
    </xdr:from>
    <xdr:ext cx="1949402" cy="459100"/>
    <xdr:sp macro="" textlink="">
      <xdr:nvSpPr>
        <xdr:cNvPr id="73" name="テキスト ボックス 72"/>
        <xdr:cNvSpPr txBox="1"/>
      </xdr:nvSpPr>
      <xdr:spPr>
        <a:xfrm>
          <a:off x="3670348" y="53701048"/>
          <a:ext cx="1949402"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F.</a:t>
          </a:r>
          <a:r>
            <a:rPr kumimoji="1" lang="ja-JP" altLang="en-US" sz="1100">
              <a:solidFill>
                <a:schemeClr val="tx1"/>
              </a:solidFill>
            </a:rPr>
            <a:t>アデコ株式会社</a:t>
          </a:r>
          <a:endParaRPr kumimoji="1" lang="en-US" altLang="ja-JP" sz="1100">
            <a:solidFill>
              <a:schemeClr val="tx1"/>
            </a:solidFill>
          </a:endParaRPr>
        </a:p>
        <a:p>
          <a:pPr algn="ctr"/>
          <a:r>
            <a:rPr kumimoji="1" lang="en-US" altLang="ja-JP" sz="1100">
              <a:solidFill>
                <a:schemeClr val="tx1"/>
              </a:solidFill>
            </a:rPr>
            <a:t>78</a:t>
          </a:r>
          <a:r>
            <a:rPr kumimoji="1" lang="ja-JP" altLang="en-US" sz="1100">
              <a:solidFill>
                <a:schemeClr val="tx1"/>
              </a:solidFill>
            </a:rPr>
            <a:t>百万円</a:t>
          </a:r>
        </a:p>
      </xdr:txBody>
    </xdr:sp>
    <xdr:clientData/>
  </xdr:oneCellAnchor>
  <xdr:oneCellAnchor>
    <xdr:from>
      <xdr:col>17</xdr:col>
      <xdr:colOff>155527</xdr:colOff>
      <xdr:row>760</xdr:row>
      <xdr:rowOff>0</xdr:rowOff>
    </xdr:from>
    <xdr:ext cx="2224583" cy="275717"/>
    <xdr:sp macro="" textlink="">
      <xdr:nvSpPr>
        <xdr:cNvPr id="74" name="テキスト ボックス 73"/>
        <xdr:cNvSpPr txBox="1"/>
      </xdr:nvSpPr>
      <xdr:spPr>
        <a:xfrm>
          <a:off x="3555952" y="5344477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0</xdr:colOff>
      <xdr:row>762</xdr:row>
      <xdr:rowOff>46401</xdr:rowOff>
    </xdr:from>
    <xdr:ext cx="2021158" cy="642484"/>
    <xdr:sp macro="" textlink="">
      <xdr:nvSpPr>
        <xdr:cNvPr id="75" name="テキスト ボックス 74"/>
        <xdr:cNvSpPr txBox="1"/>
      </xdr:nvSpPr>
      <xdr:spPr>
        <a:xfrm>
          <a:off x="3600450" y="54196026"/>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仙台市国家戦略特別区域における雇用労働相談センターの設置・運営</a:t>
          </a:r>
        </a:p>
      </xdr:txBody>
    </xdr:sp>
    <xdr:clientData/>
  </xdr:oneCellAnchor>
  <xdr:twoCellAnchor>
    <xdr:from>
      <xdr:col>18</xdr:col>
      <xdr:colOff>0</xdr:colOff>
      <xdr:row>762</xdr:row>
      <xdr:rowOff>46401</xdr:rowOff>
    </xdr:from>
    <xdr:to>
      <xdr:col>28</xdr:col>
      <xdr:colOff>152399</xdr:colOff>
      <xdr:row>763</xdr:row>
      <xdr:rowOff>352425</xdr:rowOff>
    </xdr:to>
    <xdr:sp macro="" textlink="">
      <xdr:nvSpPr>
        <xdr:cNvPr id="76" name="大かっこ 75"/>
        <xdr:cNvSpPr/>
      </xdr:nvSpPr>
      <xdr:spPr>
        <a:xfrm>
          <a:off x="3600450" y="54196026"/>
          <a:ext cx="2152649" cy="715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48986</xdr:colOff>
      <xdr:row>760</xdr:row>
      <xdr:rowOff>256273</xdr:rowOff>
    </xdr:from>
    <xdr:ext cx="1948543" cy="459100"/>
    <xdr:sp macro="" textlink="">
      <xdr:nvSpPr>
        <xdr:cNvPr id="77" name="テキスト ボックス 76"/>
        <xdr:cNvSpPr txBox="1"/>
      </xdr:nvSpPr>
      <xdr:spPr>
        <a:xfrm>
          <a:off x="6049736" y="53701048"/>
          <a:ext cx="1948543"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G.</a:t>
          </a:r>
          <a:r>
            <a:rPr kumimoji="1" lang="ja-JP" altLang="ja-JP" sz="1100">
              <a:solidFill>
                <a:schemeClr val="tx1"/>
              </a:solidFill>
              <a:effectLst/>
              <a:latin typeface="+mn-lt"/>
              <a:ea typeface="+mn-ea"/>
              <a:cs typeface="+mn-cs"/>
            </a:rPr>
            <a:t>有限責任監査法人トーマツ</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85.8</a:t>
          </a:r>
          <a:r>
            <a:rPr kumimoji="1" lang="ja-JP" altLang="en-US" sz="1100">
              <a:solidFill>
                <a:schemeClr val="tx1"/>
              </a:solidFill>
              <a:effectLst/>
              <a:latin typeface="+mn-lt"/>
              <a:ea typeface="+mn-ea"/>
              <a:cs typeface="+mn-cs"/>
            </a:rPr>
            <a:t>百万円</a:t>
          </a:r>
          <a:endParaRPr kumimoji="1" lang="ja-JP" altLang="en-US" sz="1100">
            <a:solidFill>
              <a:schemeClr val="tx1"/>
            </a:solidFill>
          </a:endParaRPr>
        </a:p>
      </xdr:txBody>
    </xdr:sp>
    <xdr:clientData/>
  </xdr:oneCellAnchor>
  <xdr:oneCellAnchor>
    <xdr:from>
      <xdr:col>29</xdr:col>
      <xdr:colOff>155527</xdr:colOff>
      <xdr:row>760</xdr:row>
      <xdr:rowOff>0</xdr:rowOff>
    </xdr:from>
    <xdr:ext cx="2224583" cy="275717"/>
    <xdr:sp macro="" textlink="">
      <xdr:nvSpPr>
        <xdr:cNvPr id="78" name="テキスト ボックス 77"/>
        <xdr:cNvSpPr txBox="1"/>
      </xdr:nvSpPr>
      <xdr:spPr>
        <a:xfrm>
          <a:off x="5956252" y="5344477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30</xdr:col>
      <xdr:colOff>501</xdr:colOff>
      <xdr:row>762</xdr:row>
      <xdr:rowOff>46401</xdr:rowOff>
    </xdr:from>
    <xdr:ext cx="1990224" cy="642484"/>
    <xdr:sp macro="" textlink="">
      <xdr:nvSpPr>
        <xdr:cNvPr id="79" name="テキスト ボックス 78"/>
        <xdr:cNvSpPr txBox="1"/>
      </xdr:nvSpPr>
      <xdr:spPr>
        <a:xfrm>
          <a:off x="6001251" y="54196026"/>
          <a:ext cx="199022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広島県・今治市国家戦略特別区域における雇用労働相談センターの設置・運営</a:t>
          </a:r>
        </a:p>
      </xdr:txBody>
    </xdr:sp>
    <xdr:clientData/>
  </xdr:oneCellAnchor>
  <xdr:twoCellAnchor>
    <xdr:from>
      <xdr:col>30</xdr:col>
      <xdr:colOff>501</xdr:colOff>
      <xdr:row>762</xdr:row>
      <xdr:rowOff>46402</xdr:rowOff>
    </xdr:from>
    <xdr:to>
      <xdr:col>40</xdr:col>
      <xdr:colOff>161924</xdr:colOff>
      <xdr:row>763</xdr:row>
      <xdr:rowOff>352426</xdr:rowOff>
    </xdr:to>
    <xdr:sp macro="" textlink="">
      <xdr:nvSpPr>
        <xdr:cNvPr id="80" name="大かっこ 79"/>
        <xdr:cNvSpPr/>
      </xdr:nvSpPr>
      <xdr:spPr>
        <a:xfrm>
          <a:off x="6001251" y="54196027"/>
          <a:ext cx="2161673" cy="725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748</xdr:row>
      <xdr:rowOff>1674</xdr:rowOff>
    </xdr:from>
    <xdr:to>
      <xdr:col>48</xdr:col>
      <xdr:colOff>66675</xdr:colOff>
      <xdr:row>750</xdr:row>
      <xdr:rowOff>30892</xdr:rowOff>
    </xdr:to>
    <xdr:sp macro="" textlink="">
      <xdr:nvSpPr>
        <xdr:cNvPr id="81" name="大かっこ 80"/>
        <xdr:cNvSpPr/>
      </xdr:nvSpPr>
      <xdr:spPr>
        <a:xfrm>
          <a:off x="6781800" y="51627174"/>
          <a:ext cx="2886075" cy="734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82378</xdr:colOff>
      <xdr:row>748</xdr:row>
      <xdr:rowOff>129</xdr:rowOff>
    </xdr:from>
    <xdr:ext cx="1172116" cy="275717"/>
    <xdr:sp macro="" textlink="">
      <xdr:nvSpPr>
        <xdr:cNvPr id="82" name="テキスト ボックス 81"/>
        <xdr:cNvSpPr txBox="1"/>
      </xdr:nvSpPr>
      <xdr:spPr>
        <a:xfrm>
          <a:off x="6883228" y="4921104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事業管理事務費</a:t>
          </a:r>
        </a:p>
      </xdr:txBody>
    </xdr:sp>
    <xdr:clientData/>
  </xdr:oneCellAnchor>
  <xdr:oneCellAnchor>
    <xdr:from>
      <xdr:col>34</xdr:col>
      <xdr:colOff>72081</xdr:colOff>
      <xdr:row>748</xdr:row>
      <xdr:rowOff>133865</xdr:rowOff>
    </xdr:from>
    <xdr:ext cx="2679836" cy="275717"/>
    <xdr:sp macro="" textlink="">
      <xdr:nvSpPr>
        <xdr:cNvPr id="83" name="テキスト ボックス 82"/>
        <xdr:cNvSpPr txBox="1"/>
      </xdr:nvSpPr>
      <xdr:spPr>
        <a:xfrm>
          <a:off x="6953894" y="51914146"/>
          <a:ext cx="26798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・庁費　</a:t>
          </a:r>
          <a:r>
            <a:rPr kumimoji="1" lang="en-US" altLang="ja-JP" sz="1100">
              <a:solidFill>
                <a:schemeClr val="tx1"/>
              </a:solidFill>
            </a:rPr>
            <a:t>0.7</a:t>
          </a:r>
          <a:r>
            <a:rPr kumimoji="1" lang="ja-JP" altLang="en-US" sz="1100">
              <a:solidFill>
                <a:schemeClr val="tx1"/>
              </a:solidFill>
            </a:rPr>
            <a:t>百万円、職員旅費　</a:t>
          </a:r>
          <a:r>
            <a:rPr kumimoji="1" lang="en-US" altLang="ja-JP" sz="1100">
              <a:solidFill>
                <a:schemeClr val="tx1"/>
              </a:solidFill>
            </a:rPr>
            <a:t>0.1</a:t>
          </a:r>
          <a:r>
            <a:rPr kumimoji="1" lang="ja-JP" altLang="en-US" sz="1100">
              <a:solidFill>
                <a:schemeClr val="tx1"/>
              </a:solidFill>
            </a:rPr>
            <a:t>百万円　</a:t>
          </a:r>
        </a:p>
      </xdr:txBody>
    </xdr:sp>
    <xdr:clientData/>
  </xdr:oneCellAnchor>
  <xdr:oneCellAnchor>
    <xdr:from>
      <xdr:col>34</xdr:col>
      <xdr:colOff>72082</xdr:colOff>
      <xdr:row>749</xdr:row>
      <xdr:rowOff>2446</xdr:rowOff>
    </xdr:from>
    <xdr:ext cx="1708801" cy="275717"/>
    <xdr:sp macro="" textlink="">
      <xdr:nvSpPr>
        <xdr:cNvPr id="84" name="テキスト ボックス 83"/>
        <xdr:cNvSpPr txBox="1"/>
      </xdr:nvSpPr>
      <xdr:spPr>
        <a:xfrm>
          <a:off x="6872932" y="49565783"/>
          <a:ext cx="170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受託者選定に係る事務費</a:t>
          </a:r>
        </a:p>
      </xdr:txBody>
    </xdr:sp>
    <xdr:clientData/>
  </xdr:oneCellAnchor>
  <xdr:oneCellAnchor>
    <xdr:from>
      <xdr:col>34</xdr:col>
      <xdr:colOff>72082</xdr:colOff>
      <xdr:row>749</xdr:row>
      <xdr:rowOff>164757</xdr:rowOff>
    </xdr:from>
    <xdr:ext cx="1586396" cy="275717"/>
    <xdr:sp macro="" textlink="">
      <xdr:nvSpPr>
        <xdr:cNvPr id="85" name="テキスト ボックス 84"/>
        <xdr:cNvSpPr txBox="1"/>
      </xdr:nvSpPr>
      <xdr:spPr>
        <a:xfrm>
          <a:off x="6953895" y="53433320"/>
          <a:ext cx="15863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・委員謝金　</a:t>
          </a:r>
          <a:r>
            <a:rPr kumimoji="1" lang="en-US" altLang="ja-JP" sz="1100">
              <a:solidFill>
                <a:schemeClr val="tx1"/>
              </a:solidFill>
            </a:rPr>
            <a:t>0.04</a:t>
          </a:r>
          <a:r>
            <a:rPr kumimoji="1" lang="ja-JP" altLang="en-US" sz="1100">
              <a:solidFill>
                <a:schemeClr val="tx1"/>
              </a:solidFill>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E105" sqref="BE1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317</v>
      </c>
      <c r="AJ2" s="933" t="s">
        <v>653</v>
      </c>
      <c r="AK2" s="933"/>
      <c r="AL2" s="933"/>
      <c r="AM2" s="933"/>
      <c r="AN2" s="83" t="s">
        <v>317</v>
      </c>
      <c r="AO2" s="933">
        <v>20</v>
      </c>
      <c r="AP2" s="933"/>
      <c r="AQ2" s="933"/>
      <c r="AR2" s="84" t="s">
        <v>620</v>
      </c>
      <c r="AS2" s="939">
        <v>570</v>
      </c>
      <c r="AT2" s="939"/>
      <c r="AU2" s="939"/>
      <c r="AV2" s="83" t="str">
        <f>IF(AW2="","","-")</f>
        <v/>
      </c>
      <c r="AW2" s="899"/>
      <c r="AX2" s="899"/>
    </row>
    <row r="3" spans="1:50" ht="21" customHeight="1" thickBot="1" x14ac:dyDescent="0.2">
      <c r="A3" s="853" t="s">
        <v>613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621</v>
      </c>
      <c r="AK3" s="855"/>
      <c r="AL3" s="855"/>
      <c r="AM3" s="855"/>
      <c r="AN3" s="855"/>
      <c r="AO3" s="855"/>
      <c r="AP3" s="855"/>
      <c r="AQ3" s="855"/>
      <c r="AR3" s="855"/>
      <c r="AS3" s="855"/>
      <c r="AT3" s="855"/>
      <c r="AU3" s="855"/>
      <c r="AV3" s="855"/>
      <c r="AW3" s="855"/>
      <c r="AX3" s="24" t="s">
        <v>64</v>
      </c>
    </row>
    <row r="4" spans="1:50" ht="24.75" customHeight="1" x14ac:dyDescent="0.15">
      <c r="A4" s="692" t="s">
        <v>25</v>
      </c>
      <c r="B4" s="693"/>
      <c r="C4" s="693"/>
      <c r="D4" s="693"/>
      <c r="E4" s="693"/>
      <c r="F4" s="693"/>
      <c r="G4" s="670" t="s">
        <v>622</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623</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5" t="s">
        <v>625</v>
      </c>
      <c r="H5" s="826"/>
      <c r="I5" s="826"/>
      <c r="J5" s="826"/>
      <c r="K5" s="826"/>
      <c r="L5" s="826"/>
      <c r="M5" s="827" t="s">
        <v>65</v>
      </c>
      <c r="N5" s="828"/>
      <c r="O5" s="828"/>
      <c r="P5" s="828"/>
      <c r="Q5" s="828"/>
      <c r="R5" s="829"/>
      <c r="S5" s="830" t="s">
        <v>626</v>
      </c>
      <c r="T5" s="826"/>
      <c r="U5" s="826"/>
      <c r="V5" s="826"/>
      <c r="W5" s="826"/>
      <c r="X5" s="831"/>
      <c r="Y5" s="686" t="s">
        <v>3</v>
      </c>
      <c r="Z5" s="531"/>
      <c r="AA5" s="531"/>
      <c r="AB5" s="531"/>
      <c r="AC5" s="531"/>
      <c r="AD5" s="532"/>
      <c r="AE5" s="687" t="s">
        <v>627</v>
      </c>
      <c r="AF5" s="687"/>
      <c r="AG5" s="687"/>
      <c r="AH5" s="687"/>
      <c r="AI5" s="687"/>
      <c r="AJ5" s="687"/>
      <c r="AK5" s="687"/>
      <c r="AL5" s="687"/>
      <c r="AM5" s="687"/>
      <c r="AN5" s="687"/>
      <c r="AO5" s="687"/>
      <c r="AP5" s="688"/>
      <c r="AQ5" s="689" t="s">
        <v>624</v>
      </c>
      <c r="AR5" s="690"/>
      <c r="AS5" s="690"/>
      <c r="AT5" s="690"/>
      <c r="AU5" s="690"/>
      <c r="AV5" s="690"/>
      <c r="AW5" s="690"/>
      <c r="AX5" s="691"/>
    </row>
    <row r="6" spans="1:50" ht="39" customHeight="1" x14ac:dyDescent="0.15">
      <c r="A6" s="694" t="s">
        <v>4</v>
      </c>
      <c r="B6" s="695"/>
      <c r="C6" s="695"/>
      <c r="D6" s="695"/>
      <c r="E6" s="695"/>
      <c r="F6" s="695"/>
      <c r="G6" s="378" t="str">
        <f>入力規則等!F39</f>
        <v>労働保険特別会計労災勘定、労働保険特別会計雇用勘定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264.75" customHeight="1" x14ac:dyDescent="0.15">
      <c r="A7" s="483" t="s">
        <v>22</v>
      </c>
      <c r="B7" s="484"/>
      <c r="C7" s="484"/>
      <c r="D7" s="484"/>
      <c r="E7" s="484"/>
      <c r="F7" s="485"/>
      <c r="G7" s="486" t="s">
        <v>655</v>
      </c>
      <c r="H7" s="487"/>
      <c r="I7" s="487"/>
      <c r="J7" s="487"/>
      <c r="K7" s="487"/>
      <c r="L7" s="487"/>
      <c r="M7" s="487"/>
      <c r="N7" s="487"/>
      <c r="O7" s="487"/>
      <c r="P7" s="487"/>
      <c r="Q7" s="487"/>
      <c r="R7" s="487"/>
      <c r="S7" s="487"/>
      <c r="T7" s="487"/>
      <c r="U7" s="487"/>
      <c r="V7" s="487"/>
      <c r="W7" s="487"/>
      <c r="X7" s="488"/>
      <c r="Y7" s="911" t="s">
        <v>300</v>
      </c>
      <c r="Z7" s="428"/>
      <c r="AA7" s="428"/>
      <c r="AB7" s="428"/>
      <c r="AC7" s="428"/>
      <c r="AD7" s="912"/>
      <c r="AE7" s="900" t="s">
        <v>654</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3" t="s">
        <v>207</v>
      </c>
      <c r="B8" s="484"/>
      <c r="C8" s="484"/>
      <c r="D8" s="484"/>
      <c r="E8" s="484"/>
      <c r="F8" s="485"/>
      <c r="G8" s="934" t="str">
        <f>入力規則等!A27</f>
        <v>-</v>
      </c>
      <c r="H8" s="708"/>
      <c r="I8" s="708"/>
      <c r="J8" s="708"/>
      <c r="K8" s="708"/>
      <c r="L8" s="708"/>
      <c r="M8" s="708"/>
      <c r="N8" s="708"/>
      <c r="O8" s="708"/>
      <c r="P8" s="708"/>
      <c r="Q8" s="708"/>
      <c r="R8" s="708"/>
      <c r="S8" s="708"/>
      <c r="T8" s="708"/>
      <c r="U8" s="708"/>
      <c r="V8" s="708"/>
      <c r="W8" s="708"/>
      <c r="X8" s="935"/>
      <c r="Y8" s="832" t="s">
        <v>208</v>
      </c>
      <c r="Z8" s="833"/>
      <c r="AA8" s="833"/>
      <c r="AB8" s="833"/>
      <c r="AC8" s="833"/>
      <c r="AD8" s="834"/>
      <c r="AE8" s="707" t="str">
        <f>入力規則等!K13</f>
        <v>社会保障</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5" t="s">
        <v>23</v>
      </c>
      <c r="B9" s="836"/>
      <c r="C9" s="836"/>
      <c r="D9" s="836"/>
      <c r="E9" s="836"/>
      <c r="F9" s="836"/>
      <c r="G9" s="837" t="s">
        <v>628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08.75" customHeight="1" x14ac:dyDescent="0.15">
      <c r="A10" s="648" t="s">
        <v>29</v>
      </c>
      <c r="B10" s="649"/>
      <c r="C10" s="649"/>
      <c r="D10" s="649"/>
      <c r="E10" s="649"/>
      <c r="F10" s="649"/>
      <c r="G10" s="742" t="s">
        <v>656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2" t="s">
        <v>24</v>
      </c>
      <c r="B12" s="953"/>
      <c r="C12" s="953"/>
      <c r="D12" s="953"/>
      <c r="E12" s="953"/>
      <c r="F12" s="954"/>
      <c r="G12" s="748"/>
      <c r="H12" s="749"/>
      <c r="I12" s="749"/>
      <c r="J12" s="749"/>
      <c r="K12" s="749"/>
      <c r="L12" s="749"/>
      <c r="M12" s="749"/>
      <c r="N12" s="749"/>
      <c r="O12" s="749"/>
      <c r="P12" s="435" t="s">
        <v>301</v>
      </c>
      <c r="Q12" s="430"/>
      <c r="R12" s="430"/>
      <c r="S12" s="430"/>
      <c r="T12" s="430"/>
      <c r="U12" s="430"/>
      <c r="V12" s="431"/>
      <c r="W12" s="435" t="s">
        <v>323</v>
      </c>
      <c r="X12" s="430"/>
      <c r="Y12" s="430"/>
      <c r="Z12" s="430"/>
      <c r="AA12" s="430"/>
      <c r="AB12" s="430"/>
      <c r="AC12" s="431"/>
      <c r="AD12" s="435" t="s">
        <v>610</v>
      </c>
      <c r="AE12" s="430"/>
      <c r="AF12" s="430"/>
      <c r="AG12" s="430"/>
      <c r="AH12" s="430"/>
      <c r="AI12" s="430"/>
      <c r="AJ12" s="431"/>
      <c r="AK12" s="435" t="s">
        <v>614</v>
      </c>
      <c r="AL12" s="430"/>
      <c r="AM12" s="430"/>
      <c r="AN12" s="430"/>
      <c r="AO12" s="430"/>
      <c r="AP12" s="430"/>
      <c r="AQ12" s="431"/>
      <c r="AR12" s="435" t="s">
        <v>615</v>
      </c>
      <c r="AS12" s="430"/>
      <c r="AT12" s="430"/>
      <c r="AU12" s="430"/>
      <c r="AV12" s="430"/>
      <c r="AW12" s="430"/>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781</v>
      </c>
      <c r="Q13" s="646"/>
      <c r="R13" s="646"/>
      <c r="S13" s="646"/>
      <c r="T13" s="646"/>
      <c r="U13" s="646"/>
      <c r="V13" s="647"/>
      <c r="W13" s="645">
        <v>797</v>
      </c>
      <c r="X13" s="646"/>
      <c r="Y13" s="646"/>
      <c r="Z13" s="646"/>
      <c r="AA13" s="646"/>
      <c r="AB13" s="646"/>
      <c r="AC13" s="647"/>
      <c r="AD13" s="645">
        <v>776</v>
      </c>
      <c r="AE13" s="646"/>
      <c r="AF13" s="646"/>
      <c r="AG13" s="646"/>
      <c r="AH13" s="646"/>
      <c r="AI13" s="646"/>
      <c r="AJ13" s="647"/>
      <c r="AK13" s="645">
        <v>620</v>
      </c>
      <c r="AL13" s="646"/>
      <c r="AM13" s="646"/>
      <c r="AN13" s="646"/>
      <c r="AO13" s="646"/>
      <c r="AP13" s="646"/>
      <c r="AQ13" s="647"/>
      <c r="AR13" s="908">
        <v>595</v>
      </c>
      <c r="AS13" s="909"/>
      <c r="AT13" s="909"/>
      <c r="AU13" s="909"/>
      <c r="AV13" s="909"/>
      <c r="AW13" s="909"/>
      <c r="AX13" s="910"/>
    </row>
    <row r="14" spans="1:50" ht="21" customHeight="1" x14ac:dyDescent="0.15">
      <c r="A14" s="602"/>
      <c r="B14" s="603"/>
      <c r="C14" s="603"/>
      <c r="D14" s="603"/>
      <c r="E14" s="603"/>
      <c r="F14" s="604"/>
      <c r="G14" s="713"/>
      <c r="H14" s="714"/>
      <c r="I14" s="699" t="s">
        <v>8</v>
      </c>
      <c r="J14" s="750"/>
      <c r="K14" s="750"/>
      <c r="L14" s="750"/>
      <c r="M14" s="750"/>
      <c r="N14" s="750"/>
      <c r="O14" s="751"/>
      <c r="P14" s="645" t="s">
        <v>629</v>
      </c>
      <c r="Q14" s="646"/>
      <c r="R14" s="646"/>
      <c r="S14" s="646"/>
      <c r="T14" s="646"/>
      <c r="U14" s="646"/>
      <c r="V14" s="647"/>
      <c r="W14" s="645" t="s">
        <v>629</v>
      </c>
      <c r="X14" s="646"/>
      <c r="Y14" s="646"/>
      <c r="Z14" s="646"/>
      <c r="AA14" s="646"/>
      <c r="AB14" s="646"/>
      <c r="AC14" s="647"/>
      <c r="AD14" s="645" t="s">
        <v>629</v>
      </c>
      <c r="AE14" s="646"/>
      <c r="AF14" s="646"/>
      <c r="AG14" s="646"/>
      <c r="AH14" s="646"/>
      <c r="AI14" s="646"/>
      <c r="AJ14" s="647"/>
      <c r="AK14" s="645"/>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629</v>
      </c>
      <c r="Q15" s="646"/>
      <c r="R15" s="646"/>
      <c r="S15" s="646"/>
      <c r="T15" s="646"/>
      <c r="U15" s="646"/>
      <c r="V15" s="647"/>
      <c r="W15" s="645" t="s">
        <v>629</v>
      </c>
      <c r="X15" s="646"/>
      <c r="Y15" s="646"/>
      <c r="Z15" s="646"/>
      <c r="AA15" s="646"/>
      <c r="AB15" s="646"/>
      <c r="AC15" s="647"/>
      <c r="AD15" s="645" t="s">
        <v>629</v>
      </c>
      <c r="AE15" s="646"/>
      <c r="AF15" s="646"/>
      <c r="AG15" s="646"/>
      <c r="AH15" s="646"/>
      <c r="AI15" s="646"/>
      <c r="AJ15" s="647"/>
      <c r="AK15" s="645" t="s">
        <v>713</v>
      </c>
      <c r="AL15" s="646"/>
      <c r="AM15" s="646"/>
      <c r="AN15" s="646"/>
      <c r="AO15" s="646"/>
      <c r="AP15" s="646"/>
      <c r="AQ15" s="647"/>
      <c r="AR15" s="645"/>
      <c r="AS15" s="646"/>
      <c r="AT15" s="646"/>
      <c r="AU15" s="646"/>
      <c r="AV15" s="646"/>
      <c r="AW15" s="646"/>
      <c r="AX15" s="791"/>
    </row>
    <row r="16" spans="1:50" ht="21" customHeight="1" x14ac:dyDescent="0.15">
      <c r="A16" s="602"/>
      <c r="B16" s="603"/>
      <c r="C16" s="603"/>
      <c r="D16" s="603"/>
      <c r="E16" s="603"/>
      <c r="F16" s="604"/>
      <c r="G16" s="713"/>
      <c r="H16" s="714"/>
      <c r="I16" s="699" t="s">
        <v>51</v>
      </c>
      <c r="J16" s="700"/>
      <c r="K16" s="700"/>
      <c r="L16" s="700"/>
      <c r="M16" s="700"/>
      <c r="N16" s="700"/>
      <c r="O16" s="701"/>
      <c r="P16" s="645" t="s">
        <v>629</v>
      </c>
      <c r="Q16" s="646"/>
      <c r="R16" s="646"/>
      <c r="S16" s="646"/>
      <c r="T16" s="646"/>
      <c r="U16" s="646"/>
      <c r="V16" s="647"/>
      <c r="W16" s="645" t="s">
        <v>629</v>
      </c>
      <c r="X16" s="646"/>
      <c r="Y16" s="646"/>
      <c r="Z16" s="646"/>
      <c r="AA16" s="646"/>
      <c r="AB16" s="646"/>
      <c r="AC16" s="647"/>
      <c r="AD16" s="645" t="s">
        <v>629</v>
      </c>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629</v>
      </c>
      <c r="Q17" s="646"/>
      <c r="R17" s="646"/>
      <c r="S17" s="646"/>
      <c r="T17" s="646"/>
      <c r="U17" s="646"/>
      <c r="V17" s="647"/>
      <c r="W17" s="645" t="s">
        <v>629</v>
      </c>
      <c r="X17" s="646"/>
      <c r="Y17" s="646"/>
      <c r="Z17" s="646"/>
      <c r="AA17" s="646"/>
      <c r="AB17" s="646"/>
      <c r="AC17" s="647"/>
      <c r="AD17" s="645">
        <v>-40</v>
      </c>
      <c r="AE17" s="646"/>
      <c r="AF17" s="646"/>
      <c r="AG17" s="646"/>
      <c r="AH17" s="646"/>
      <c r="AI17" s="646"/>
      <c r="AJ17" s="647"/>
      <c r="AK17" s="645"/>
      <c r="AL17" s="646"/>
      <c r="AM17" s="646"/>
      <c r="AN17" s="646"/>
      <c r="AO17" s="646"/>
      <c r="AP17" s="646"/>
      <c r="AQ17" s="647"/>
      <c r="AR17" s="906"/>
      <c r="AS17" s="906"/>
      <c r="AT17" s="906"/>
      <c r="AU17" s="906"/>
      <c r="AV17" s="906"/>
      <c r="AW17" s="906"/>
      <c r="AX17" s="907"/>
    </row>
    <row r="18" spans="1:50" ht="24.75" customHeight="1" x14ac:dyDescent="0.15">
      <c r="A18" s="602"/>
      <c r="B18" s="603"/>
      <c r="C18" s="603"/>
      <c r="D18" s="603"/>
      <c r="E18" s="603"/>
      <c r="F18" s="604"/>
      <c r="G18" s="715"/>
      <c r="H18" s="716"/>
      <c r="I18" s="704" t="s">
        <v>20</v>
      </c>
      <c r="J18" s="705"/>
      <c r="K18" s="705"/>
      <c r="L18" s="705"/>
      <c r="M18" s="705"/>
      <c r="N18" s="705"/>
      <c r="O18" s="706"/>
      <c r="P18" s="864">
        <f>SUM(P13:V17)</f>
        <v>781</v>
      </c>
      <c r="Q18" s="865"/>
      <c r="R18" s="865"/>
      <c r="S18" s="865"/>
      <c r="T18" s="865"/>
      <c r="U18" s="865"/>
      <c r="V18" s="866"/>
      <c r="W18" s="864">
        <f>SUM(W13:AC17)</f>
        <v>797</v>
      </c>
      <c r="X18" s="865"/>
      <c r="Y18" s="865"/>
      <c r="Z18" s="865"/>
      <c r="AA18" s="865"/>
      <c r="AB18" s="865"/>
      <c r="AC18" s="866"/>
      <c r="AD18" s="864">
        <f>SUM(AD13:AJ17)</f>
        <v>736</v>
      </c>
      <c r="AE18" s="865"/>
      <c r="AF18" s="865"/>
      <c r="AG18" s="865"/>
      <c r="AH18" s="865"/>
      <c r="AI18" s="865"/>
      <c r="AJ18" s="866"/>
      <c r="AK18" s="864">
        <f>SUM(AK13:AQ17)</f>
        <v>620</v>
      </c>
      <c r="AL18" s="865"/>
      <c r="AM18" s="865"/>
      <c r="AN18" s="865"/>
      <c r="AO18" s="865"/>
      <c r="AP18" s="865"/>
      <c r="AQ18" s="866"/>
      <c r="AR18" s="864">
        <f>SUM(AR13:AX17)</f>
        <v>595</v>
      </c>
      <c r="AS18" s="865"/>
      <c r="AT18" s="865"/>
      <c r="AU18" s="865"/>
      <c r="AV18" s="865"/>
      <c r="AW18" s="865"/>
      <c r="AX18" s="867"/>
    </row>
    <row r="19" spans="1:50" ht="24.75" customHeight="1" x14ac:dyDescent="0.15">
      <c r="A19" s="602"/>
      <c r="B19" s="603"/>
      <c r="C19" s="603"/>
      <c r="D19" s="603"/>
      <c r="E19" s="603"/>
      <c r="F19" s="604"/>
      <c r="G19" s="862" t="s">
        <v>9</v>
      </c>
      <c r="H19" s="863"/>
      <c r="I19" s="863"/>
      <c r="J19" s="863"/>
      <c r="K19" s="863"/>
      <c r="L19" s="863"/>
      <c r="M19" s="863"/>
      <c r="N19" s="863"/>
      <c r="O19" s="863"/>
      <c r="P19" s="645">
        <v>613</v>
      </c>
      <c r="Q19" s="646"/>
      <c r="R19" s="646"/>
      <c r="S19" s="646"/>
      <c r="T19" s="646"/>
      <c r="U19" s="646"/>
      <c r="V19" s="647"/>
      <c r="W19" s="645">
        <v>644</v>
      </c>
      <c r="X19" s="646"/>
      <c r="Y19" s="646"/>
      <c r="Z19" s="646"/>
      <c r="AA19" s="646"/>
      <c r="AB19" s="646"/>
      <c r="AC19" s="647"/>
      <c r="AD19" s="645">
        <v>621</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62" t="s">
        <v>10</v>
      </c>
      <c r="H20" s="863"/>
      <c r="I20" s="863"/>
      <c r="J20" s="863"/>
      <c r="K20" s="863"/>
      <c r="L20" s="863"/>
      <c r="M20" s="863"/>
      <c r="N20" s="863"/>
      <c r="O20" s="863"/>
      <c r="P20" s="301">
        <f>IF(P18=0, "-", SUM(P19)/P18)</f>
        <v>0.78489116517285529</v>
      </c>
      <c r="Q20" s="301"/>
      <c r="R20" s="301"/>
      <c r="S20" s="301"/>
      <c r="T20" s="301"/>
      <c r="U20" s="301"/>
      <c r="V20" s="301"/>
      <c r="W20" s="301">
        <f t="shared" ref="W20" si="0">IF(W18=0, "-", SUM(W19)/W18)</f>
        <v>0.80803011292346294</v>
      </c>
      <c r="X20" s="301"/>
      <c r="Y20" s="301"/>
      <c r="Z20" s="301"/>
      <c r="AA20" s="301"/>
      <c r="AB20" s="301"/>
      <c r="AC20" s="301"/>
      <c r="AD20" s="301">
        <f t="shared" ref="AD20" si="1">IF(AD18=0, "-", SUM(AD19)/AD18)</f>
        <v>0.84375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5"/>
      <c r="G21" s="299" t="s">
        <v>268</v>
      </c>
      <c r="H21" s="300"/>
      <c r="I21" s="300"/>
      <c r="J21" s="300"/>
      <c r="K21" s="300"/>
      <c r="L21" s="300"/>
      <c r="M21" s="300"/>
      <c r="N21" s="300"/>
      <c r="O21" s="300"/>
      <c r="P21" s="301">
        <f>IF(P19=0, "-", SUM(P19)/SUM(P13,P14))</f>
        <v>0.78489116517285529</v>
      </c>
      <c r="Q21" s="301"/>
      <c r="R21" s="301"/>
      <c r="S21" s="301"/>
      <c r="T21" s="301"/>
      <c r="U21" s="301"/>
      <c r="V21" s="301"/>
      <c r="W21" s="301">
        <f t="shared" ref="W21" si="2">IF(W19=0, "-", SUM(W19)/SUM(W13,W14))</f>
        <v>0.80803011292346294</v>
      </c>
      <c r="X21" s="301"/>
      <c r="Y21" s="301"/>
      <c r="Z21" s="301"/>
      <c r="AA21" s="301"/>
      <c r="AB21" s="301"/>
      <c r="AC21" s="301"/>
      <c r="AD21" s="301">
        <f t="shared" ref="AD21" si="3">IF(AD19=0, "-", SUM(AD19)/SUM(AD13,AD14))</f>
        <v>0.80025773195876293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1" t="s">
        <v>618</v>
      </c>
      <c r="B22" s="962"/>
      <c r="C22" s="962"/>
      <c r="D22" s="962"/>
      <c r="E22" s="962"/>
      <c r="F22" s="963"/>
      <c r="G22" s="957" t="s">
        <v>248</v>
      </c>
      <c r="H22" s="207"/>
      <c r="I22" s="207"/>
      <c r="J22" s="207"/>
      <c r="K22" s="207"/>
      <c r="L22" s="207"/>
      <c r="M22" s="207"/>
      <c r="N22" s="207"/>
      <c r="O22" s="208"/>
      <c r="P22" s="922" t="s">
        <v>616</v>
      </c>
      <c r="Q22" s="207"/>
      <c r="R22" s="207"/>
      <c r="S22" s="207"/>
      <c r="T22" s="207"/>
      <c r="U22" s="207"/>
      <c r="V22" s="208"/>
      <c r="W22" s="922" t="s">
        <v>617</v>
      </c>
      <c r="X22" s="207"/>
      <c r="Y22" s="207"/>
      <c r="Z22" s="207"/>
      <c r="AA22" s="207"/>
      <c r="AB22" s="207"/>
      <c r="AC22" s="208"/>
      <c r="AD22" s="922" t="s">
        <v>247</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7.75" customHeight="1" x14ac:dyDescent="0.15">
      <c r="A23" s="964"/>
      <c r="B23" s="965"/>
      <c r="C23" s="965"/>
      <c r="D23" s="965"/>
      <c r="E23" s="965"/>
      <c r="F23" s="966"/>
      <c r="G23" s="958" t="s">
        <v>657</v>
      </c>
      <c r="H23" s="959"/>
      <c r="I23" s="959"/>
      <c r="J23" s="959"/>
      <c r="K23" s="959"/>
      <c r="L23" s="959"/>
      <c r="M23" s="959"/>
      <c r="N23" s="959"/>
      <c r="O23" s="960"/>
      <c r="P23" s="908">
        <v>610</v>
      </c>
      <c r="Q23" s="909"/>
      <c r="R23" s="909"/>
      <c r="S23" s="909"/>
      <c r="T23" s="909"/>
      <c r="U23" s="909"/>
      <c r="V23" s="923"/>
      <c r="W23" s="908">
        <v>592</v>
      </c>
      <c r="X23" s="909"/>
      <c r="Y23" s="909"/>
      <c r="Z23" s="909"/>
      <c r="AA23" s="909"/>
      <c r="AB23" s="909"/>
      <c r="AC23" s="923"/>
      <c r="AD23" s="971" t="s">
        <v>719</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7.75" customHeight="1" x14ac:dyDescent="0.15">
      <c r="A24" s="964"/>
      <c r="B24" s="965"/>
      <c r="C24" s="965"/>
      <c r="D24" s="965"/>
      <c r="E24" s="965"/>
      <c r="F24" s="966"/>
      <c r="G24" s="924" t="s">
        <v>630</v>
      </c>
      <c r="H24" s="925"/>
      <c r="I24" s="925"/>
      <c r="J24" s="925"/>
      <c r="K24" s="925"/>
      <c r="L24" s="925"/>
      <c r="M24" s="925"/>
      <c r="N24" s="925"/>
      <c r="O24" s="926"/>
      <c r="P24" s="645">
        <v>7</v>
      </c>
      <c r="Q24" s="646"/>
      <c r="R24" s="646"/>
      <c r="S24" s="646"/>
      <c r="T24" s="646"/>
      <c r="U24" s="646"/>
      <c r="V24" s="647"/>
      <c r="W24" s="645">
        <v>2</v>
      </c>
      <c r="X24" s="646"/>
      <c r="Y24" s="646"/>
      <c r="Z24" s="646"/>
      <c r="AA24" s="646"/>
      <c r="AB24" s="646"/>
      <c r="AC24" s="64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7.75" customHeight="1" x14ac:dyDescent="0.15">
      <c r="A25" s="964"/>
      <c r="B25" s="965"/>
      <c r="C25" s="965"/>
      <c r="D25" s="965"/>
      <c r="E25" s="965"/>
      <c r="F25" s="966"/>
      <c r="G25" s="924" t="s">
        <v>631</v>
      </c>
      <c r="H25" s="925"/>
      <c r="I25" s="925"/>
      <c r="J25" s="925"/>
      <c r="K25" s="925"/>
      <c r="L25" s="925"/>
      <c r="M25" s="925"/>
      <c r="N25" s="925"/>
      <c r="O25" s="926"/>
      <c r="P25" s="645">
        <v>2</v>
      </c>
      <c r="Q25" s="646"/>
      <c r="R25" s="646"/>
      <c r="S25" s="646"/>
      <c r="T25" s="646"/>
      <c r="U25" s="646"/>
      <c r="V25" s="647"/>
      <c r="W25" s="645">
        <v>1</v>
      </c>
      <c r="X25" s="646"/>
      <c r="Y25" s="646"/>
      <c r="Z25" s="646"/>
      <c r="AA25" s="646"/>
      <c r="AB25" s="646"/>
      <c r="AC25" s="64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7.75" customHeight="1" x14ac:dyDescent="0.15">
      <c r="A26" s="964"/>
      <c r="B26" s="965"/>
      <c r="C26" s="965"/>
      <c r="D26" s="965"/>
      <c r="E26" s="965"/>
      <c r="F26" s="966"/>
      <c r="G26" s="924" t="s">
        <v>632</v>
      </c>
      <c r="H26" s="925"/>
      <c r="I26" s="925"/>
      <c r="J26" s="925"/>
      <c r="K26" s="925"/>
      <c r="L26" s="925"/>
      <c r="M26" s="925"/>
      <c r="N26" s="925"/>
      <c r="O26" s="926"/>
      <c r="P26" s="645">
        <v>0.3</v>
      </c>
      <c r="Q26" s="646"/>
      <c r="R26" s="646"/>
      <c r="S26" s="646"/>
      <c r="T26" s="646"/>
      <c r="U26" s="646"/>
      <c r="V26" s="647"/>
      <c r="W26" s="645">
        <v>0.1</v>
      </c>
      <c r="X26" s="646"/>
      <c r="Y26" s="646"/>
      <c r="Z26" s="646"/>
      <c r="AA26" s="646"/>
      <c r="AB26" s="646"/>
      <c r="AC26" s="64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7.75" customHeight="1" x14ac:dyDescent="0.15">
      <c r="A27" s="964"/>
      <c r="B27" s="965"/>
      <c r="C27" s="965"/>
      <c r="D27" s="965"/>
      <c r="E27" s="965"/>
      <c r="F27" s="966"/>
      <c r="G27" s="924" t="s">
        <v>633</v>
      </c>
      <c r="H27" s="925"/>
      <c r="I27" s="925"/>
      <c r="J27" s="925"/>
      <c r="K27" s="925"/>
      <c r="L27" s="925"/>
      <c r="M27" s="925"/>
      <c r="N27" s="925"/>
      <c r="O27" s="926"/>
      <c r="P27" s="645">
        <v>0.1</v>
      </c>
      <c r="Q27" s="646"/>
      <c r="R27" s="646"/>
      <c r="S27" s="646"/>
      <c r="T27" s="646"/>
      <c r="U27" s="646"/>
      <c r="V27" s="647"/>
      <c r="W27" s="645">
        <v>0.1</v>
      </c>
      <c r="X27" s="646"/>
      <c r="Y27" s="646"/>
      <c r="Z27" s="646"/>
      <c r="AA27" s="646"/>
      <c r="AB27" s="646"/>
      <c r="AC27" s="64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252</v>
      </c>
      <c r="H28" s="928"/>
      <c r="I28" s="928"/>
      <c r="J28" s="928"/>
      <c r="K28" s="928"/>
      <c r="L28" s="928"/>
      <c r="M28" s="928"/>
      <c r="N28" s="928"/>
      <c r="O28" s="929"/>
      <c r="P28" s="864">
        <f>P29-SUM(P23:P27)</f>
        <v>0.60000000000002274</v>
      </c>
      <c r="Q28" s="865"/>
      <c r="R28" s="865"/>
      <c r="S28" s="865"/>
      <c r="T28" s="865"/>
      <c r="U28" s="865"/>
      <c r="V28" s="866"/>
      <c r="W28" s="864">
        <f>W29-SUM(W23:W27)</f>
        <v>-0.20000000000004547</v>
      </c>
      <c r="X28" s="865"/>
      <c r="Y28" s="865"/>
      <c r="Z28" s="865"/>
      <c r="AA28" s="865"/>
      <c r="AB28" s="865"/>
      <c r="AC28" s="866"/>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7.75" customHeight="1" thickBot="1" x14ac:dyDescent="0.2">
      <c r="A29" s="967"/>
      <c r="B29" s="968"/>
      <c r="C29" s="968"/>
      <c r="D29" s="968"/>
      <c r="E29" s="968"/>
      <c r="F29" s="969"/>
      <c r="G29" s="930" t="s">
        <v>249</v>
      </c>
      <c r="H29" s="931"/>
      <c r="I29" s="931"/>
      <c r="J29" s="931"/>
      <c r="K29" s="931"/>
      <c r="L29" s="931"/>
      <c r="M29" s="931"/>
      <c r="N29" s="931"/>
      <c r="O29" s="932"/>
      <c r="P29" s="645">
        <f>AK13</f>
        <v>620</v>
      </c>
      <c r="Q29" s="646"/>
      <c r="R29" s="646"/>
      <c r="S29" s="646"/>
      <c r="T29" s="646"/>
      <c r="U29" s="646"/>
      <c r="V29" s="647"/>
      <c r="W29" s="940">
        <f>AR13</f>
        <v>595</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7" t="s">
        <v>264</v>
      </c>
      <c r="B30" s="848"/>
      <c r="C30" s="848"/>
      <c r="D30" s="848"/>
      <c r="E30" s="848"/>
      <c r="F30" s="849"/>
      <c r="G30" s="761" t="s">
        <v>145</v>
      </c>
      <c r="H30" s="762"/>
      <c r="I30" s="762"/>
      <c r="J30" s="762"/>
      <c r="K30" s="762"/>
      <c r="L30" s="762"/>
      <c r="M30" s="762"/>
      <c r="N30" s="762"/>
      <c r="O30" s="763"/>
      <c r="P30" s="843" t="s">
        <v>58</v>
      </c>
      <c r="Q30" s="762"/>
      <c r="R30" s="762"/>
      <c r="S30" s="762"/>
      <c r="T30" s="762"/>
      <c r="U30" s="762"/>
      <c r="V30" s="762"/>
      <c r="W30" s="762"/>
      <c r="X30" s="763"/>
      <c r="Y30" s="840"/>
      <c r="Z30" s="841"/>
      <c r="AA30" s="842"/>
      <c r="AB30" s="844" t="s">
        <v>11</v>
      </c>
      <c r="AC30" s="845"/>
      <c r="AD30" s="846"/>
      <c r="AE30" s="844" t="s">
        <v>301</v>
      </c>
      <c r="AF30" s="845"/>
      <c r="AG30" s="845"/>
      <c r="AH30" s="846"/>
      <c r="AI30" s="903" t="s">
        <v>323</v>
      </c>
      <c r="AJ30" s="903"/>
      <c r="AK30" s="903"/>
      <c r="AL30" s="844"/>
      <c r="AM30" s="903" t="s">
        <v>420</v>
      </c>
      <c r="AN30" s="903"/>
      <c r="AO30" s="903"/>
      <c r="AP30" s="844"/>
      <c r="AQ30" s="755" t="s">
        <v>183</v>
      </c>
      <c r="AR30" s="756"/>
      <c r="AS30" s="756"/>
      <c r="AT30" s="757"/>
      <c r="AU30" s="762" t="s">
        <v>133</v>
      </c>
      <c r="AV30" s="762"/>
      <c r="AW30" s="762"/>
      <c r="AX30" s="905"/>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4"/>
      <c r="AJ31" s="904"/>
      <c r="AK31" s="904"/>
      <c r="AL31" s="396"/>
      <c r="AM31" s="904"/>
      <c r="AN31" s="904"/>
      <c r="AO31" s="904"/>
      <c r="AP31" s="396"/>
      <c r="AQ31" s="235" t="s">
        <v>629</v>
      </c>
      <c r="AR31" s="186"/>
      <c r="AS31" s="121" t="s">
        <v>184</v>
      </c>
      <c r="AT31" s="122"/>
      <c r="AU31" s="185">
        <v>3</v>
      </c>
      <c r="AV31" s="185"/>
      <c r="AW31" s="381" t="s">
        <v>175</v>
      </c>
      <c r="AX31" s="382"/>
    </row>
    <row r="32" spans="1:50" ht="33.75" customHeight="1" x14ac:dyDescent="0.15">
      <c r="A32" s="386"/>
      <c r="B32" s="384"/>
      <c r="C32" s="384"/>
      <c r="D32" s="384"/>
      <c r="E32" s="384"/>
      <c r="F32" s="385"/>
      <c r="G32" s="553" t="s">
        <v>634</v>
      </c>
      <c r="H32" s="554"/>
      <c r="I32" s="554"/>
      <c r="J32" s="554"/>
      <c r="K32" s="554"/>
      <c r="L32" s="554"/>
      <c r="M32" s="554"/>
      <c r="N32" s="554"/>
      <c r="O32" s="555"/>
      <c r="P32" s="93" t="s">
        <v>635</v>
      </c>
      <c r="Q32" s="93"/>
      <c r="R32" s="93"/>
      <c r="S32" s="93"/>
      <c r="T32" s="93"/>
      <c r="U32" s="93"/>
      <c r="V32" s="93"/>
      <c r="W32" s="93"/>
      <c r="X32" s="94"/>
      <c r="Y32" s="459" t="s">
        <v>12</v>
      </c>
      <c r="Z32" s="519"/>
      <c r="AA32" s="520"/>
      <c r="AB32" s="449" t="s">
        <v>282</v>
      </c>
      <c r="AC32" s="449"/>
      <c r="AD32" s="449"/>
      <c r="AE32" s="203">
        <v>99.6</v>
      </c>
      <c r="AF32" s="204"/>
      <c r="AG32" s="204"/>
      <c r="AH32" s="204"/>
      <c r="AI32" s="203">
        <v>98.6</v>
      </c>
      <c r="AJ32" s="204"/>
      <c r="AK32" s="204"/>
      <c r="AL32" s="204"/>
      <c r="AM32" s="203">
        <v>97.4</v>
      </c>
      <c r="AN32" s="204"/>
      <c r="AO32" s="204"/>
      <c r="AP32" s="204"/>
      <c r="AQ32" s="321" t="s">
        <v>629</v>
      </c>
      <c r="AR32" s="193"/>
      <c r="AS32" s="193"/>
      <c r="AT32" s="322"/>
      <c r="AU32" s="204" t="s">
        <v>629</v>
      </c>
      <c r="AV32" s="204"/>
      <c r="AW32" s="204"/>
      <c r="AX32" s="206"/>
    </row>
    <row r="33" spans="1:51" ht="33.75" customHeight="1" x14ac:dyDescent="0.15">
      <c r="A33" s="387"/>
      <c r="B33" s="388"/>
      <c r="C33" s="388"/>
      <c r="D33" s="388"/>
      <c r="E33" s="388"/>
      <c r="F33" s="389"/>
      <c r="G33" s="556"/>
      <c r="H33" s="557"/>
      <c r="I33" s="557"/>
      <c r="J33" s="557"/>
      <c r="K33" s="557"/>
      <c r="L33" s="557"/>
      <c r="M33" s="557"/>
      <c r="N33" s="557"/>
      <c r="O33" s="558"/>
      <c r="P33" s="96"/>
      <c r="Q33" s="96"/>
      <c r="R33" s="96"/>
      <c r="S33" s="96"/>
      <c r="T33" s="96"/>
      <c r="U33" s="96"/>
      <c r="V33" s="96"/>
      <c r="W33" s="96"/>
      <c r="X33" s="97"/>
      <c r="Y33" s="435" t="s">
        <v>53</v>
      </c>
      <c r="Z33" s="430"/>
      <c r="AA33" s="431"/>
      <c r="AB33" s="511" t="s">
        <v>282</v>
      </c>
      <c r="AC33" s="511"/>
      <c r="AD33" s="511"/>
      <c r="AE33" s="203">
        <v>90</v>
      </c>
      <c r="AF33" s="204"/>
      <c r="AG33" s="204"/>
      <c r="AH33" s="204"/>
      <c r="AI33" s="203">
        <v>90</v>
      </c>
      <c r="AJ33" s="204"/>
      <c r="AK33" s="204"/>
      <c r="AL33" s="204"/>
      <c r="AM33" s="203">
        <v>90</v>
      </c>
      <c r="AN33" s="204"/>
      <c r="AO33" s="204"/>
      <c r="AP33" s="204"/>
      <c r="AQ33" s="321" t="s">
        <v>629</v>
      </c>
      <c r="AR33" s="193"/>
      <c r="AS33" s="193"/>
      <c r="AT33" s="322"/>
      <c r="AU33" s="204">
        <v>90</v>
      </c>
      <c r="AV33" s="204"/>
      <c r="AW33" s="204"/>
      <c r="AX33" s="206"/>
    </row>
    <row r="34" spans="1:51" ht="33.75" customHeight="1" x14ac:dyDescent="0.15">
      <c r="A34" s="386"/>
      <c r="B34" s="384"/>
      <c r="C34" s="384"/>
      <c r="D34" s="384"/>
      <c r="E34" s="384"/>
      <c r="F34" s="385"/>
      <c r="G34" s="559"/>
      <c r="H34" s="560"/>
      <c r="I34" s="560"/>
      <c r="J34" s="560"/>
      <c r="K34" s="560"/>
      <c r="L34" s="560"/>
      <c r="M34" s="560"/>
      <c r="N34" s="560"/>
      <c r="O34" s="561"/>
      <c r="P34" s="99"/>
      <c r="Q34" s="99"/>
      <c r="R34" s="99"/>
      <c r="S34" s="99"/>
      <c r="T34" s="99"/>
      <c r="U34" s="99"/>
      <c r="V34" s="99"/>
      <c r="W34" s="99"/>
      <c r="X34" s="100"/>
      <c r="Y34" s="435" t="s">
        <v>13</v>
      </c>
      <c r="Z34" s="430"/>
      <c r="AA34" s="431"/>
      <c r="AB34" s="545" t="s">
        <v>176</v>
      </c>
      <c r="AC34" s="545"/>
      <c r="AD34" s="545"/>
      <c r="AE34" s="203">
        <v>110</v>
      </c>
      <c r="AF34" s="204"/>
      <c r="AG34" s="204"/>
      <c r="AH34" s="204"/>
      <c r="AI34" s="203">
        <v>109</v>
      </c>
      <c r="AJ34" s="204"/>
      <c r="AK34" s="204"/>
      <c r="AL34" s="204"/>
      <c r="AM34" s="203">
        <v>108</v>
      </c>
      <c r="AN34" s="204"/>
      <c r="AO34" s="204"/>
      <c r="AP34" s="204"/>
      <c r="AQ34" s="321" t="s">
        <v>629</v>
      </c>
      <c r="AR34" s="193"/>
      <c r="AS34" s="193"/>
      <c r="AT34" s="322"/>
      <c r="AU34" s="204" t="s">
        <v>629</v>
      </c>
      <c r="AV34" s="204"/>
      <c r="AW34" s="204"/>
      <c r="AX34" s="206"/>
    </row>
    <row r="35" spans="1:51" ht="23.25" customHeight="1" x14ac:dyDescent="0.15">
      <c r="A35" s="213" t="s">
        <v>291</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8" t="s">
        <v>264</v>
      </c>
      <c r="B37" s="759"/>
      <c r="C37" s="759"/>
      <c r="D37" s="759"/>
      <c r="E37" s="759"/>
      <c r="F37" s="760"/>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301</v>
      </c>
      <c r="AF37" s="232"/>
      <c r="AG37" s="232"/>
      <c r="AH37" s="232"/>
      <c r="AI37" s="232" t="s">
        <v>323</v>
      </c>
      <c r="AJ37" s="232"/>
      <c r="AK37" s="232"/>
      <c r="AL37" s="232"/>
      <c r="AM37" s="232" t="s">
        <v>420</v>
      </c>
      <c r="AN37" s="232"/>
      <c r="AO37" s="232"/>
      <c r="AP37" s="232"/>
      <c r="AQ37" s="139" t="s">
        <v>183</v>
      </c>
      <c r="AR37" s="140"/>
      <c r="AS37" s="140"/>
      <c r="AT37" s="141"/>
      <c r="AU37" s="400" t="s">
        <v>133</v>
      </c>
      <c r="AV37" s="400"/>
      <c r="AW37" s="400"/>
      <c r="AX37" s="898"/>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c r="AR38" s="186"/>
      <c r="AS38" s="121" t="s">
        <v>184</v>
      </c>
      <c r="AT38" s="122"/>
      <c r="AU38" s="185"/>
      <c r="AV38" s="185"/>
      <c r="AW38" s="381" t="s">
        <v>175</v>
      </c>
      <c r="AX38" s="382"/>
      <c r="AY38">
        <f>$AY$37</f>
        <v>0</v>
      </c>
    </row>
    <row r="39" spans="1:51" ht="23.25" hidden="1" customHeight="1" x14ac:dyDescent="0.15">
      <c r="A39" s="386"/>
      <c r="B39" s="384"/>
      <c r="C39" s="384"/>
      <c r="D39" s="384"/>
      <c r="E39" s="384"/>
      <c r="F39" s="385"/>
      <c r="G39" s="553"/>
      <c r="H39" s="554"/>
      <c r="I39" s="554"/>
      <c r="J39" s="554"/>
      <c r="K39" s="554"/>
      <c r="L39" s="554"/>
      <c r="M39" s="554"/>
      <c r="N39" s="554"/>
      <c r="O39" s="555"/>
      <c r="P39" s="93"/>
      <c r="Q39" s="93"/>
      <c r="R39" s="93"/>
      <c r="S39" s="93"/>
      <c r="T39" s="93"/>
      <c r="U39" s="93"/>
      <c r="V39" s="93"/>
      <c r="W39" s="93"/>
      <c r="X39" s="94"/>
      <c r="Y39" s="459" t="s">
        <v>12</v>
      </c>
      <c r="Z39" s="519"/>
      <c r="AA39" s="520"/>
      <c r="AB39" s="449"/>
      <c r="AC39" s="449"/>
      <c r="AD39" s="449"/>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7"/>
      <c r="B40" s="388"/>
      <c r="C40" s="388"/>
      <c r="D40" s="388"/>
      <c r="E40" s="388"/>
      <c r="F40" s="389"/>
      <c r="G40" s="556"/>
      <c r="H40" s="557"/>
      <c r="I40" s="557"/>
      <c r="J40" s="557"/>
      <c r="K40" s="557"/>
      <c r="L40" s="557"/>
      <c r="M40" s="557"/>
      <c r="N40" s="557"/>
      <c r="O40" s="558"/>
      <c r="P40" s="96"/>
      <c r="Q40" s="96"/>
      <c r="R40" s="96"/>
      <c r="S40" s="96"/>
      <c r="T40" s="96"/>
      <c r="U40" s="96"/>
      <c r="V40" s="96"/>
      <c r="W40" s="96"/>
      <c r="X40" s="97"/>
      <c r="Y40" s="435" t="s">
        <v>53</v>
      </c>
      <c r="Z40" s="430"/>
      <c r="AA40" s="431"/>
      <c r="AB40" s="511"/>
      <c r="AC40" s="511"/>
      <c r="AD40" s="511"/>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0"/>
      <c r="B41" s="391"/>
      <c r="C41" s="391"/>
      <c r="D41" s="391"/>
      <c r="E41" s="391"/>
      <c r="F41" s="392"/>
      <c r="G41" s="559"/>
      <c r="H41" s="560"/>
      <c r="I41" s="560"/>
      <c r="J41" s="560"/>
      <c r="K41" s="560"/>
      <c r="L41" s="560"/>
      <c r="M41" s="560"/>
      <c r="N41" s="560"/>
      <c r="O41" s="561"/>
      <c r="P41" s="99"/>
      <c r="Q41" s="99"/>
      <c r="R41" s="99"/>
      <c r="S41" s="99"/>
      <c r="T41" s="99"/>
      <c r="U41" s="99"/>
      <c r="V41" s="99"/>
      <c r="W41" s="99"/>
      <c r="X41" s="100"/>
      <c r="Y41" s="435" t="s">
        <v>13</v>
      </c>
      <c r="Z41" s="430"/>
      <c r="AA41" s="431"/>
      <c r="AB41" s="545" t="s">
        <v>176</v>
      </c>
      <c r="AC41" s="545"/>
      <c r="AD41" s="545"/>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291</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8" t="s">
        <v>264</v>
      </c>
      <c r="B44" s="759"/>
      <c r="C44" s="759"/>
      <c r="D44" s="759"/>
      <c r="E44" s="759"/>
      <c r="F44" s="760"/>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301</v>
      </c>
      <c r="AF44" s="232"/>
      <c r="AG44" s="232"/>
      <c r="AH44" s="232"/>
      <c r="AI44" s="232" t="s">
        <v>323</v>
      </c>
      <c r="AJ44" s="232"/>
      <c r="AK44" s="232"/>
      <c r="AL44" s="232"/>
      <c r="AM44" s="232" t="s">
        <v>420</v>
      </c>
      <c r="AN44" s="232"/>
      <c r="AO44" s="232"/>
      <c r="AP44" s="232"/>
      <c r="AQ44" s="139" t="s">
        <v>183</v>
      </c>
      <c r="AR44" s="140"/>
      <c r="AS44" s="140"/>
      <c r="AT44" s="141"/>
      <c r="AU44" s="400" t="s">
        <v>133</v>
      </c>
      <c r="AV44" s="400"/>
      <c r="AW44" s="400"/>
      <c r="AX44" s="898"/>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c r="AR45" s="186"/>
      <c r="AS45" s="121" t="s">
        <v>184</v>
      </c>
      <c r="AT45" s="122"/>
      <c r="AU45" s="185"/>
      <c r="AV45" s="185"/>
      <c r="AW45" s="381" t="s">
        <v>175</v>
      </c>
      <c r="AX45" s="382"/>
      <c r="AY45">
        <f>$AY$44</f>
        <v>0</v>
      </c>
    </row>
    <row r="46" spans="1:51" ht="23.25" hidden="1" customHeight="1" x14ac:dyDescent="0.15">
      <c r="A46" s="386"/>
      <c r="B46" s="384"/>
      <c r="C46" s="384"/>
      <c r="D46" s="384"/>
      <c r="E46" s="384"/>
      <c r="F46" s="385"/>
      <c r="G46" s="553"/>
      <c r="H46" s="554"/>
      <c r="I46" s="554"/>
      <c r="J46" s="554"/>
      <c r="K46" s="554"/>
      <c r="L46" s="554"/>
      <c r="M46" s="554"/>
      <c r="N46" s="554"/>
      <c r="O46" s="555"/>
      <c r="P46" s="93"/>
      <c r="Q46" s="93"/>
      <c r="R46" s="93"/>
      <c r="S46" s="93"/>
      <c r="T46" s="93"/>
      <c r="U46" s="93"/>
      <c r="V46" s="93"/>
      <c r="W46" s="93"/>
      <c r="X46" s="94"/>
      <c r="Y46" s="459" t="s">
        <v>12</v>
      </c>
      <c r="Z46" s="519"/>
      <c r="AA46" s="520"/>
      <c r="AB46" s="449"/>
      <c r="AC46" s="449"/>
      <c r="AD46" s="449"/>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7"/>
      <c r="B47" s="388"/>
      <c r="C47" s="388"/>
      <c r="D47" s="388"/>
      <c r="E47" s="388"/>
      <c r="F47" s="389"/>
      <c r="G47" s="556"/>
      <c r="H47" s="557"/>
      <c r="I47" s="557"/>
      <c r="J47" s="557"/>
      <c r="K47" s="557"/>
      <c r="L47" s="557"/>
      <c r="M47" s="557"/>
      <c r="N47" s="557"/>
      <c r="O47" s="558"/>
      <c r="P47" s="96"/>
      <c r="Q47" s="96"/>
      <c r="R47" s="96"/>
      <c r="S47" s="96"/>
      <c r="T47" s="96"/>
      <c r="U47" s="96"/>
      <c r="V47" s="96"/>
      <c r="W47" s="96"/>
      <c r="X47" s="97"/>
      <c r="Y47" s="435" t="s">
        <v>53</v>
      </c>
      <c r="Z47" s="430"/>
      <c r="AA47" s="431"/>
      <c r="AB47" s="511"/>
      <c r="AC47" s="511"/>
      <c r="AD47" s="511"/>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0"/>
      <c r="B48" s="391"/>
      <c r="C48" s="391"/>
      <c r="D48" s="391"/>
      <c r="E48" s="391"/>
      <c r="F48" s="392"/>
      <c r="G48" s="559"/>
      <c r="H48" s="560"/>
      <c r="I48" s="560"/>
      <c r="J48" s="560"/>
      <c r="K48" s="560"/>
      <c r="L48" s="560"/>
      <c r="M48" s="560"/>
      <c r="N48" s="560"/>
      <c r="O48" s="561"/>
      <c r="P48" s="99"/>
      <c r="Q48" s="99"/>
      <c r="R48" s="99"/>
      <c r="S48" s="99"/>
      <c r="T48" s="99"/>
      <c r="U48" s="99"/>
      <c r="V48" s="99"/>
      <c r="W48" s="99"/>
      <c r="X48" s="100"/>
      <c r="Y48" s="435" t="s">
        <v>13</v>
      </c>
      <c r="Z48" s="430"/>
      <c r="AA48" s="431"/>
      <c r="AB48" s="545" t="s">
        <v>176</v>
      </c>
      <c r="AC48" s="545"/>
      <c r="AD48" s="54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291</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3" t="s">
        <v>264</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301</v>
      </c>
      <c r="AF51" s="232"/>
      <c r="AG51" s="232"/>
      <c r="AH51" s="232"/>
      <c r="AI51" s="232" t="s">
        <v>323</v>
      </c>
      <c r="AJ51" s="232"/>
      <c r="AK51" s="232"/>
      <c r="AL51" s="232"/>
      <c r="AM51" s="232" t="s">
        <v>420</v>
      </c>
      <c r="AN51" s="232"/>
      <c r="AO51" s="232"/>
      <c r="AP51" s="232"/>
      <c r="AQ51" s="139" t="s">
        <v>183</v>
      </c>
      <c r="AR51" s="140"/>
      <c r="AS51" s="140"/>
      <c r="AT51" s="141"/>
      <c r="AU51" s="913" t="s">
        <v>133</v>
      </c>
      <c r="AV51" s="913"/>
      <c r="AW51" s="913"/>
      <c r="AX51" s="914"/>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184</v>
      </c>
      <c r="AT52" s="122"/>
      <c r="AU52" s="185"/>
      <c r="AV52" s="185"/>
      <c r="AW52" s="381" t="s">
        <v>175</v>
      </c>
      <c r="AX52" s="382"/>
      <c r="AY52">
        <f>$AY$51</f>
        <v>0</v>
      </c>
    </row>
    <row r="53" spans="1:51" ht="23.25" hidden="1" customHeight="1" x14ac:dyDescent="0.15">
      <c r="A53" s="386"/>
      <c r="B53" s="384"/>
      <c r="C53" s="384"/>
      <c r="D53" s="384"/>
      <c r="E53" s="384"/>
      <c r="F53" s="385"/>
      <c r="G53" s="553"/>
      <c r="H53" s="554"/>
      <c r="I53" s="554"/>
      <c r="J53" s="554"/>
      <c r="K53" s="554"/>
      <c r="L53" s="554"/>
      <c r="M53" s="554"/>
      <c r="N53" s="554"/>
      <c r="O53" s="555"/>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7"/>
      <c r="B54" s="388"/>
      <c r="C54" s="388"/>
      <c r="D54" s="388"/>
      <c r="E54" s="388"/>
      <c r="F54" s="389"/>
      <c r="G54" s="556"/>
      <c r="H54" s="557"/>
      <c r="I54" s="557"/>
      <c r="J54" s="557"/>
      <c r="K54" s="557"/>
      <c r="L54" s="557"/>
      <c r="M54" s="557"/>
      <c r="N54" s="557"/>
      <c r="O54" s="558"/>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0"/>
      <c r="B55" s="391"/>
      <c r="C55" s="391"/>
      <c r="D55" s="391"/>
      <c r="E55" s="391"/>
      <c r="F55" s="392"/>
      <c r="G55" s="559"/>
      <c r="H55" s="560"/>
      <c r="I55" s="560"/>
      <c r="J55" s="560"/>
      <c r="K55" s="560"/>
      <c r="L55" s="560"/>
      <c r="M55" s="560"/>
      <c r="N55" s="560"/>
      <c r="O55" s="561"/>
      <c r="P55" s="99"/>
      <c r="Q55" s="99"/>
      <c r="R55" s="99"/>
      <c r="S55" s="99"/>
      <c r="T55" s="99"/>
      <c r="U55" s="99"/>
      <c r="V55" s="99"/>
      <c r="W55" s="99"/>
      <c r="X55" s="100"/>
      <c r="Y55" s="435" t="s">
        <v>13</v>
      </c>
      <c r="Z55" s="430"/>
      <c r="AA55" s="431"/>
      <c r="AB55" s="582" t="s">
        <v>14</v>
      </c>
      <c r="AC55" s="582"/>
      <c r="AD55" s="58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264</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301</v>
      </c>
      <c r="AF58" s="232"/>
      <c r="AG58" s="232"/>
      <c r="AH58" s="232"/>
      <c r="AI58" s="232" t="s">
        <v>323</v>
      </c>
      <c r="AJ58" s="232"/>
      <c r="AK58" s="232"/>
      <c r="AL58" s="232"/>
      <c r="AM58" s="232" t="s">
        <v>420</v>
      </c>
      <c r="AN58" s="232"/>
      <c r="AO58" s="232"/>
      <c r="AP58" s="232"/>
      <c r="AQ58" s="139" t="s">
        <v>183</v>
      </c>
      <c r="AR58" s="140"/>
      <c r="AS58" s="140"/>
      <c r="AT58" s="141"/>
      <c r="AU58" s="913" t="s">
        <v>133</v>
      </c>
      <c r="AV58" s="913"/>
      <c r="AW58" s="913"/>
      <c r="AX58" s="914"/>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184</v>
      </c>
      <c r="AT59" s="122"/>
      <c r="AU59" s="185"/>
      <c r="AV59" s="185"/>
      <c r="AW59" s="381" t="s">
        <v>175</v>
      </c>
      <c r="AX59" s="382"/>
      <c r="AY59">
        <f>$AY$58</f>
        <v>0</v>
      </c>
    </row>
    <row r="60" spans="1:51" ht="23.25" hidden="1" customHeight="1" x14ac:dyDescent="0.15">
      <c r="A60" s="386"/>
      <c r="B60" s="384"/>
      <c r="C60" s="384"/>
      <c r="D60" s="384"/>
      <c r="E60" s="384"/>
      <c r="F60" s="385"/>
      <c r="G60" s="553"/>
      <c r="H60" s="554"/>
      <c r="I60" s="554"/>
      <c r="J60" s="554"/>
      <c r="K60" s="554"/>
      <c r="L60" s="554"/>
      <c r="M60" s="554"/>
      <c r="N60" s="554"/>
      <c r="O60" s="555"/>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7"/>
      <c r="B61" s="388"/>
      <c r="C61" s="388"/>
      <c r="D61" s="388"/>
      <c r="E61" s="388"/>
      <c r="F61" s="389"/>
      <c r="G61" s="556"/>
      <c r="H61" s="557"/>
      <c r="I61" s="557"/>
      <c r="J61" s="557"/>
      <c r="K61" s="557"/>
      <c r="L61" s="557"/>
      <c r="M61" s="557"/>
      <c r="N61" s="557"/>
      <c r="O61" s="558"/>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7"/>
      <c r="B62" s="388"/>
      <c r="C62" s="388"/>
      <c r="D62" s="388"/>
      <c r="E62" s="388"/>
      <c r="F62" s="389"/>
      <c r="G62" s="559"/>
      <c r="H62" s="560"/>
      <c r="I62" s="560"/>
      <c r="J62" s="560"/>
      <c r="K62" s="560"/>
      <c r="L62" s="560"/>
      <c r="M62" s="560"/>
      <c r="N62" s="560"/>
      <c r="O62" s="561"/>
      <c r="P62" s="99"/>
      <c r="Q62" s="99"/>
      <c r="R62" s="99"/>
      <c r="S62" s="99"/>
      <c r="T62" s="99"/>
      <c r="U62" s="99"/>
      <c r="V62" s="99"/>
      <c r="W62" s="99"/>
      <c r="X62" s="100"/>
      <c r="Y62" s="435" t="s">
        <v>13</v>
      </c>
      <c r="Z62" s="430"/>
      <c r="AA62" s="431"/>
      <c r="AB62" s="545" t="s">
        <v>14</v>
      </c>
      <c r="AC62" s="545"/>
      <c r="AD62" s="54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0" t="s">
        <v>265</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260</v>
      </c>
      <c r="X65" s="476"/>
      <c r="Y65" s="479"/>
      <c r="Z65" s="479"/>
      <c r="AA65" s="480"/>
      <c r="AB65" s="226" t="s">
        <v>11</v>
      </c>
      <c r="AC65" s="227"/>
      <c r="AD65" s="228"/>
      <c r="AE65" s="232" t="s">
        <v>301</v>
      </c>
      <c r="AF65" s="232"/>
      <c r="AG65" s="232"/>
      <c r="AH65" s="232"/>
      <c r="AI65" s="232" t="s">
        <v>323</v>
      </c>
      <c r="AJ65" s="232"/>
      <c r="AK65" s="232"/>
      <c r="AL65" s="232"/>
      <c r="AM65" s="232" t="s">
        <v>420</v>
      </c>
      <c r="AN65" s="232"/>
      <c r="AO65" s="232"/>
      <c r="AP65" s="232"/>
      <c r="AQ65" s="143" t="s">
        <v>183</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x14ac:dyDescent="0.15">
      <c r="A67" s="463"/>
      <c r="B67" s="464"/>
      <c r="C67" s="464"/>
      <c r="D67" s="464"/>
      <c r="E67" s="464"/>
      <c r="F67" s="465"/>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281</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281</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282</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3" t="s">
        <v>269</v>
      </c>
      <c r="B70" s="464"/>
      <c r="C70" s="464"/>
      <c r="D70" s="464"/>
      <c r="E70" s="464"/>
      <c r="F70" s="465"/>
      <c r="G70" s="238" t="s">
        <v>186</v>
      </c>
      <c r="H70" s="290"/>
      <c r="I70" s="290"/>
      <c r="J70" s="290"/>
      <c r="K70" s="290"/>
      <c r="L70" s="290"/>
      <c r="M70" s="290"/>
      <c r="N70" s="290"/>
      <c r="O70" s="290"/>
      <c r="P70" s="290"/>
      <c r="Q70" s="290"/>
      <c r="R70" s="290"/>
      <c r="S70" s="290"/>
      <c r="T70" s="290"/>
      <c r="U70" s="290"/>
      <c r="V70" s="290"/>
      <c r="W70" s="293" t="s">
        <v>280</v>
      </c>
      <c r="X70" s="294"/>
      <c r="Y70" s="252" t="s">
        <v>12</v>
      </c>
      <c r="Z70" s="252"/>
      <c r="AA70" s="253"/>
      <c r="AB70" s="254" t="s">
        <v>281</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281</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282</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4" t="s">
        <v>265</v>
      </c>
      <c r="B73" s="495"/>
      <c r="C73" s="495"/>
      <c r="D73" s="495"/>
      <c r="E73" s="495"/>
      <c r="F73" s="496"/>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2" t="s">
        <v>301</v>
      </c>
      <c r="AF73" s="232"/>
      <c r="AG73" s="232"/>
      <c r="AH73" s="232"/>
      <c r="AI73" s="232" t="s">
        <v>323</v>
      </c>
      <c r="AJ73" s="232"/>
      <c r="AK73" s="232"/>
      <c r="AL73" s="232"/>
      <c r="AM73" s="232" t="s">
        <v>420</v>
      </c>
      <c r="AN73" s="232"/>
      <c r="AO73" s="232"/>
      <c r="AP73" s="232"/>
      <c r="AQ73" s="143" t="s">
        <v>183</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497"/>
      <c r="B75" s="498"/>
      <c r="C75" s="498"/>
      <c r="D75" s="498"/>
      <c r="E75" s="498"/>
      <c r="F75" s="499"/>
      <c r="G75" s="597"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7"/>
      <c r="B76" s="498"/>
      <c r="C76" s="498"/>
      <c r="D76" s="498"/>
      <c r="E76" s="498"/>
      <c r="F76" s="499"/>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7"/>
      <c r="B77" s="498"/>
      <c r="C77" s="498"/>
      <c r="D77" s="498"/>
      <c r="E77" s="498"/>
      <c r="F77" s="499"/>
      <c r="G77" s="599"/>
      <c r="H77" s="99"/>
      <c r="I77" s="99"/>
      <c r="J77" s="99"/>
      <c r="K77" s="99"/>
      <c r="L77" s="99"/>
      <c r="M77" s="99"/>
      <c r="N77" s="99"/>
      <c r="O77" s="100"/>
      <c r="P77" s="96"/>
      <c r="Q77" s="96"/>
      <c r="R77" s="96"/>
      <c r="S77" s="96"/>
      <c r="T77" s="96"/>
      <c r="U77" s="96"/>
      <c r="V77" s="96"/>
      <c r="W77" s="96"/>
      <c r="X77" s="97"/>
      <c r="Y77" s="143" t="s">
        <v>13</v>
      </c>
      <c r="Z77" s="118"/>
      <c r="AA77" s="119"/>
      <c r="AB77" s="568" t="s">
        <v>14</v>
      </c>
      <c r="AC77" s="568"/>
      <c r="AD77" s="568"/>
      <c r="AE77" s="876"/>
      <c r="AF77" s="877"/>
      <c r="AG77" s="877"/>
      <c r="AH77" s="877"/>
      <c r="AI77" s="876"/>
      <c r="AJ77" s="877"/>
      <c r="AK77" s="877"/>
      <c r="AL77" s="877"/>
      <c r="AM77" s="876"/>
      <c r="AN77" s="877"/>
      <c r="AO77" s="877"/>
      <c r="AP77" s="877"/>
      <c r="AQ77" s="321"/>
      <c r="AR77" s="193"/>
      <c r="AS77" s="193"/>
      <c r="AT77" s="322"/>
      <c r="AU77" s="204"/>
      <c r="AV77" s="204"/>
      <c r="AW77" s="204"/>
      <c r="AX77" s="206"/>
      <c r="AY77">
        <f t="shared" si="9"/>
        <v>0</v>
      </c>
    </row>
    <row r="78" spans="1:51" ht="69.75" hidden="1" customHeight="1" x14ac:dyDescent="0.15">
      <c r="A78" s="314" t="s">
        <v>294</v>
      </c>
      <c r="B78" s="315"/>
      <c r="C78" s="315"/>
      <c r="D78" s="315"/>
      <c r="E78" s="312" t="s">
        <v>243</v>
      </c>
      <c r="F78" s="313"/>
      <c r="G78" s="45" t="s">
        <v>186</v>
      </c>
      <c r="H78" s="576"/>
      <c r="I78" s="577"/>
      <c r="J78" s="577"/>
      <c r="K78" s="577"/>
      <c r="L78" s="577"/>
      <c r="M78" s="577"/>
      <c r="N78" s="577"/>
      <c r="O78" s="578"/>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8" t="s">
        <v>259</v>
      </c>
      <c r="AP79" s="259"/>
      <c r="AQ79" s="259"/>
      <c r="AR79" s="62" t="s">
        <v>257</v>
      </c>
      <c r="AS79" s="258"/>
      <c r="AT79" s="259"/>
      <c r="AU79" s="259"/>
      <c r="AV79" s="259"/>
      <c r="AW79" s="259"/>
      <c r="AX79" s="956"/>
      <c r="AY79">
        <f>COUNTIF($AR$79,"☑")</f>
        <v>0</v>
      </c>
    </row>
    <row r="80" spans="1:51" ht="18.75" hidden="1" customHeight="1" x14ac:dyDescent="0.15">
      <c r="A80" s="850" t="s">
        <v>146</v>
      </c>
      <c r="B80" s="512" t="s">
        <v>256</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611</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51"/>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51"/>
      <c r="B82" s="515"/>
      <c r="C82" s="413"/>
      <c r="D82" s="413"/>
      <c r="E82" s="413"/>
      <c r="F82" s="414"/>
      <c r="G82" s="664"/>
      <c r="H82" s="664"/>
      <c r="I82" s="664"/>
      <c r="J82" s="664"/>
      <c r="K82" s="664"/>
      <c r="L82" s="664"/>
      <c r="M82" s="664"/>
      <c r="N82" s="664"/>
      <c r="O82" s="664"/>
      <c r="P82" s="664"/>
      <c r="Q82" s="664"/>
      <c r="R82" s="664"/>
      <c r="S82" s="664"/>
      <c r="T82" s="664"/>
      <c r="U82" s="664"/>
      <c r="V82" s="664"/>
      <c r="W82" s="664"/>
      <c r="X82" s="664"/>
      <c r="Y82" s="664"/>
      <c r="Z82" s="664"/>
      <c r="AA82" s="665"/>
      <c r="AB82" s="870"/>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1"/>
      <c r="AY82">
        <f t="shared" ref="AY82:AY89" si="10">$AY$80</f>
        <v>0</v>
      </c>
    </row>
    <row r="83" spans="1:60" ht="22.5" hidden="1" customHeight="1" x14ac:dyDescent="0.15">
      <c r="A83" s="851"/>
      <c r="B83" s="515"/>
      <c r="C83" s="413"/>
      <c r="D83" s="413"/>
      <c r="E83" s="413"/>
      <c r="F83" s="414"/>
      <c r="G83" s="666"/>
      <c r="H83" s="666"/>
      <c r="I83" s="666"/>
      <c r="J83" s="666"/>
      <c r="K83" s="666"/>
      <c r="L83" s="666"/>
      <c r="M83" s="666"/>
      <c r="N83" s="666"/>
      <c r="O83" s="666"/>
      <c r="P83" s="666"/>
      <c r="Q83" s="666"/>
      <c r="R83" s="666"/>
      <c r="S83" s="666"/>
      <c r="T83" s="666"/>
      <c r="U83" s="666"/>
      <c r="V83" s="666"/>
      <c r="W83" s="666"/>
      <c r="X83" s="666"/>
      <c r="Y83" s="666"/>
      <c r="Z83" s="666"/>
      <c r="AA83" s="667"/>
      <c r="AB83" s="872"/>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3"/>
      <c r="AY83">
        <f t="shared" si="10"/>
        <v>0</v>
      </c>
    </row>
    <row r="84" spans="1:60" ht="19.5" hidden="1" customHeight="1" x14ac:dyDescent="0.15">
      <c r="A84" s="851"/>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4"/>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5"/>
      <c r="AY84">
        <f t="shared" si="10"/>
        <v>0</v>
      </c>
    </row>
    <row r="85" spans="1:60" ht="18.75" hidden="1" customHeight="1" x14ac:dyDescent="0.15">
      <c r="A85" s="851"/>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6" t="s">
        <v>11</v>
      </c>
      <c r="AC85" s="547"/>
      <c r="AD85" s="548"/>
      <c r="AE85" s="232" t="s">
        <v>301</v>
      </c>
      <c r="AF85" s="232"/>
      <c r="AG85" s="232"/>
      <c r="AH85" s="232"/>
      <c r="AI85" s="232" t="s">
        <v>323</v>
      </c>
      <c r="AJ85" s="232"/>
      <c r="AK85" s="232"/>
      <c r="AL85" s="232"/>
      <c r="AM85" s="232" t="s">
        <v>420</v>
      </c>
      <c r="AN85" s="232"/>
      <c r="AO85" s="232"/>
      <c r="AP85" s="232"/>
      <c r="AQ85" s="143" t="s">
        <v>183</v>
      </c>
      <c r="AR85" s="118"/>
      <c r="AS85" s="118"/>
      <c r="AT85" s="119"/>
      <c r="AU85" s="521" t="s">
        <v>133</v>
      </c>
      <c r="AV85" s="521"/>
      <c r="AW85" s="521"/>
      <c r="AX85" s="522"/>
      <c r="AY85">
        <f t="shared" si="10"/>
        <v>0</v>
      </c>
      <c r="AZ85" s="10"/>
      <c r="BA85" s="10"/>
      <c r="BB85" s="10"/>
      <c r="BC85" s="10"/>
    </row>
    <row r="86" spans="1:60" ht="18.75" hidden="1" customHeight="1" x14ac:dyDescent="0.15">
      <c r="A86" s="851"/>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184</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51"/>
      <c r="B87" s="413"/>
      <c r="C87" s="413"/>
      <c r="D87" s="413"/>
      <c r="E87" s="413"/>
      <c r="F87" s="414"/>
      <c r="G87" s="92"/>
      <c r="H87" s="93"/>
      <c r="I87" s="93"/>
      <c r="J87" s="93"/>
      <c r="K87" s="93"/>
      <c r="L87" s="93"/>
      <c r="M87" s="93"/>
      <c r="N87" s="93"/>
      <c r="O87" s="94"/>
      <c r="P87" s="93"/>
      <c r="Q87" s="502"/>
      <c r="R87" s="502"/>
      <c r="S87" s="502"/>
      <c r="T87" s="502"/>
      <c r="U87" s="502"/>
      <c r="V87" s="502"/>
      <c r="W87" s="502"/>
      <c r="X87" s="503"/>
      <c r="Y87" s="550" t="s">
        <v>61</v>
      </c>
      <c r="Z87" s="551"/>
      <c r="AA87" s="552"/>
      <c r="AB87" s="449"/>
      <c r="AC87" s="449"/>
      <c r="AD87" s="449"/>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1"/>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1"/>
      <c r="B89" s="517"/>
      <c r="C89" s="517"/>
      <c r="D89" s="517"/>
      <c r="E89" s="517"/>
      <c r="F89" s="518"/>
      <c r="G89" s="98"/>
      <c r="H89" s="99"/>
      <c r="I89" s="99"/>
      <c r="J89" s="99"/>
      <c r="K89" s="99"/>
      <c r="L89" s="99"/>
      <c r="M89" s="99"/>
      <c r="N89" s="99"/>
      <c r="O89" s="100"/>
      <c r="P89" s="162"/>
      <c r="Q89" s="162"/>
      <c r="R89" s="162"/>
      <c r="S89" s="162"/>
      <c r="T89" s="162"/>
      <c r="U89" s="162"/>
      <c r="V89" s="162"/>
      <c r="W89" s="162"/>
      <c r="X89" s="549"/>
      <c r="Y89" s="446" t="s">
        <v>13</v>
      </c>
      <c r="Z89" s="447"/>
      <c r="AA89" s="448"/>
      <c r="AB89" s="582" t="s">
        <v>14</v>
      </c>
      <c r="AC89" s="582"/>
      <c r="AD89" s="58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1"/>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6" t="s">
        <v>11</v>
      </c>
      <c r="AC90" s="547"/>
      <c r="AD90" s="548"/>
      <c r="AE90" s="232" t="s">
        <v>301</v>
      </c>
      <c r="AF90" s="232"/>
      <c r="AG90" s="232"/>
      <c r="AH90" s="232"/>
      <c r="AI90" s="232" t="s">
        <v>323</v>
      </c>
      <c r="AJ90" s="232"/>
      <c r="AK90" s="232"/>
      <c r="AL90" s="232"/>
      <c r="AM90" s="232" t="s">
        <v>420</v>
      </c>
      <c r="AN90" s="232"/>
      <c r="AO90" s="232"/>
      <c r="AP90" s="232"/>
      <c r="AQ90" s="143" t="s">
        <v>183</v>
      </c>
      <c r="AR90" s="118"/>
      <c r="AS90" s="118"/>
      <c r="AT90" s="119"/>
      <c r="AU90" s="521" t="s">
        <v>133</v>
      </c>
      <c r="AV90" s="521"/>
      <c r="AW90" s="521"/>
      <c r="AX90" s="522"/>
      <c r="AY90">
        <f>COUNTA($G$92)</f>
        <v>0</v>
      </c>
    </row>
    <row r="91" spans="1:60" ht="18.75" hidden="1" customHeight="1" x14ac:dyDescent="0.15">
      <c r="A91" s="851"/>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184</v>
      </c>
      <c r="AT91" s="122"/>
      <c r="AU91" s="185"/>
      <c r="AV91" s="185"/>
      <c r="AW91" s="381" t="s">
        <v>175</v>
      </c>
      <c r="AX91" s="382"/>
      <c r="AY91">
        <f>$AY$90</f>
        <v>0</v>
      </c>
      <c r="AZ91" s="10"/>
      <c r="BA91" s="10"/>
      <c r="BB91" s="10"/>
      <c r="BC91" s="10"/>
    </row>
    <row r="92" spans="1:60" ht="23.25" hidden="1" customHeight="1" x14ac:dyDescent="0.15">
      <c r="A92" s="851"/>
      <c r="B92" s="413"/>
      <c r="C92" s="413"/>
      <c r="D92" s="413"/>
      <c r="E92" s="413"/>
      <c r="F92" s="414"/>
      <c r="G92" s="92"/>
      <c r="H92" s="93"/>
      <c r="I92" s="93"/>
      <c r="J92" s="93"/>
      <c r="K92" s="93"/>
      <c r="L92" s="93"/>
      <c r="M92" s="93"/>
      <c r="N92" s="93"/>
      <c r="O92" s="94"/>
      <c r="P92" s="93"/>
      <c r="Q92" s="502"/>
      <c r="R92" s="502"/>
      <c r="S92" s="502"/>
      <c r="T92" s="502"/>
      <c r="U92" s="502"/>
      <c r="V92" s="502"/>
      <c r="W92" s="502"/>
      <c r="X92" s="503"/>
      <c r="Y92" s="550" t="s">
        <v>61</v>
      </c>
      <c r="Z92" s="551"/>
      <c r="AA92" s="552"/>
      <c r="AB92" s="449"/>
      <c r="AC92" s="449"/>
      <c r="AD92" s="449"/>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1"/>
      <c r="B94" s="517"/>
      <c r="C94" s="517"/>
      <c r="D94" s="517"/>
      <c r="E94" s="517"/>
      <c r="F94" s="518"/>
      <c r="G94" s="98"/>
      <c r="H94" s="99"/>
      <c r="I94" s="99"/>
      <c r="J94" s="99"/>
      <c r="K94" s="99"/>
      <c r="L94" s="99"/>
      <c r="M94" s="99"/>
      <c r="N94" s="99"/>
      <c r="O94" s="100"/>
      <c r="P94" s="162"/>
      <c r="Q94" s="162"/>
      <c r="R94" s="162"/>
      <c r="S94" s="162"/>
      <c r="T94" s="162"/>
      <c r="U94" s="162"/>
      <c r="V94" s="162"/>
      <c r="W94" s="162"/>
      <c r="X94" s="549"/>
      <c r="Y94" s="446" t="s">
        <v>13</v>
      </c>
      <c r="Z94" s="447"/>
      <c r="AA94" s="448"/>
      <c r="AB94" s="582" t="s">
        <v>14</v>
      </c>
      <c r="AC94" s="582"/>
      <c r="AD94" s="58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1"/>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6" t="s">
        <v>11</v>
      </c>
      <c r="AC95" s="547"/>
      <c r="AD95" s="548"/>
      <c r="AE95" s="232" t="s">
        <v>301</v>
      </c>
      <c r="AF95" s="232"/>
      <c r="AG95" s="232"/>
      <c r="AH95" s="232"/>
      <c r="AI95" s="232" t="s">
        <v>323</v>
      </c>
      <c r="AJ95" s="232"/>
      <c r="AK95" s="232"/>
      <c r="AL95" s="232"/>
      <c r="AM95" s="232" t="s">
        <v>420</v>
      </c>
      <c r="AN95" s="232"/>
      <c r="AO95" s="232"/>
      <c r="AP95" s="232"/>
      <c r="AQ95" s="143" t="s">
        <v>183</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51"/>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184</v>
      </c>
      <c r="AT96" s="122"/>
      <c r="AU96" s="185"/>
      <c r="AV96" s="185"/>
      <c r="AW96" s="381" t="s">
        <v>175</v>
      </c>
      <c r="AX96" s="382"/>
      <c r="AY96">
        <f>$AY$95</f>
        <v>0</v>
      </c>
    </row>
    <row r="97" spans="1:60" ht="23.25" hidden="1" customHeight="1" x14ac:dyDescent="0.15">
      <c r="A97" s="851"/>
      <c r="B97" s="413"/>
      <c r="C97" s="413"/>
      <c r="D97" s="413"/>
      <c r="E97" s="413"/>
      <c r="F97" s="414"/>
      <c r="G97" s="92"/>
      <c r="H97" s="93"/>
      <c r="I97" s="93"/>
      <c r="J97" s="93"/>
      <c r="K97" s="93"/>
      <c r="L97" s="93"/>
      <c r="M97" s="93"/>
      <c r="N97" s="93"/>
      <c r="O97" s="94"/>
      <c r="P97" s="93"/>
      <c r="Q97" s="502"/>
      <c r="R97" s="502"/>
      <c r="S97" s="502"/>
      <c r="T97" s="502"/>
      <c r="U97" s="502"/>
      <c r="V97" s="502"/>
      <c r="W97" s="502"/>
      <c r="X97" s="503"/>
      <c r="Y97" s="550" t="s">
        <v>61</v>
      </c>
      <c r="Z97" s="551"/>
      <c r="AA97" s="552"/>
      <c r="AB97" s="456"/>
      <c r="AC97" s="457"/>
      <c r="AD97" s="458"/>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1"/>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5"/>
      <c r="C99" s="415"/>
      <c r="D99" s="415"/>
      <c r="E99" s="415"/>
      <c r="F99" s="416"/>
      <c r="G99" s="569"/>
      <c r="H99" s="201"/>
      <c r="I99" s="201"/>
      <c r="J99" s="201"/>
      <c r="K99" s="201"/>
      <c r="L99" s="201"/>
      <c r="M99" s="201"/>
      <c r="N99" s="201"/>
      <c r="O99" s="570"/>
      <c r="P99" s="506"/>
      <c r="Q99" s="506"/>
      <c r="R99" s="506"/>
      <c r="S99" s="506"/>
      <c r="T99" s="506"/>
      <c r="U99" s="506"/>
      <c r="V99" s="506"/>
      <c r="W99" s="506"/>
      <c r="X99" s="507"/>
      <c r="Y99" s="881" t="s">
        <v>13</v>
      </c>
      <c r="Z99" s="882"/>
      <c r="AA99" s="883"/>
      <c r="AB99" s="878" t="s">
        <v>14</v>
      </c>
      <c r="AC99" s="879"/>
      <c r="AD99" s="880"/>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266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0"/>
      <c r="Z100" s="841"/>
      <c r="AA100" s="842"/>
      <c r="AB100" s="469" t="s">
        <v>11</v>
      </c>
      <c r="AC100" s="469"/>
      <c r="AD100" s="469"/>
      <c r="AE100" s="527" t="s">
        <v>301</v>
      </c>
      <c r="AF100" s="528"/>
      <c r="AG100" s="528"/>
      <c r="AH100" s="529"/>
      <c r="AI100" s="527" t="s">
        <v>323</v>
      </c>
      <c r="AJ100" s="528"/>
      <c r="AK100" s="528"/>
      <c r="AL100" s="529"/>
      <c r="AM100" s="527" t="s">
        <v>420</v>
      </c>
      <c r="AN100" s="528"/>
      <c r="AO100" s="528"/>
      <c r="AP100" s="529"/>
      <c r="AQ100" s="302" t="s">
        <v>328</v>
      </c>
      <c r="AR100" s="303"/>
      <c r="AS100" s="303"/>
      <c r="AT100" s="304"/>
      <c r="AU100" s="302" t="s">
        <v>452</v>
      </c>
      <c r="AV100" s="303"/>
      <c r="AW100" s="303"/>
      <c r="AX100" s="305"/>
    </row>
    <row r="101" spans="1:60" ht="54.75" customHeight="1" x14ac:dyDescent="0.15">
      <c r="A101" s="407"/>
      <c r="B101" s="408"/>
      <c r="C101" s="408"/>
      <c r="D101" s="408"/>
      <c r="E101" s="408"/>
      <c r="F101" s="409"/>
      <c r="G101" s="93" t="s">
        <v>716</v>
      </c>
      <c r="H101" s="93"/>
      <c r="I101" s="93"/>
      <c r="J101" s="93"/>
      <c r="K101" s="93"/>
      <c r="L101" s="93"/>
      <c r="M101" s="93"/>
      <c r="N101" s="93"/>
      <c r="O101" s="93"/>
      <c r="P101" s="93"/>
      <c r="Q101" s="93"/>
      <c r="R101" s="93"/>
      <c r="S101" s="93"/>
      <c r="T101" s="93"/>
      <c r="U101" s="93"/>
      <c r="V101" s="93"/>
      <c r="W101" s="93"/>
      <c r="X101" s="94"/>
      <c r="Y101" s="530" t="s">
        <v>54</v>
      </c>
      <c r="Z101" s="531"/>
      <c r="AA101" s="532"/>
      <c r="AB101" s="449" t="s">
        <v>637</v>
      </c>
      <c r="AC101" s="449"/>
      <c r="AD101" s="449"/>
      <c r="AE101" s="267">
        <v>33</v>
      </c>
      <c r="AF101" s="267"/>
      <c r="AG101" s="267"/>
      <c r="AH101" s="267"/>
      <c r="AI101" s="267">
        <v>30</v>
      </c>
      <c r="AJ101" s="267"/>
      <c r="AK101" s="267"/>
      <c r="AL101" s="267"/>
      <c r="AM101" s="267">
        <v>33</v>
      </c>
      <c r="AN101" s="267"/>
      <c r="AO101" s="267"/>
      <c r="AP101" s="267"/>
      <c r="AQ101" s="267" t="s">
        <v>671</v>
      </c>
      <c r="AR101" s="267"/>
      <c r="AS101" s="267"/>
      <c r="AT101" s="267"/>
      <c r="AU101" s="203" t="s">
        <v>713</v>
      </c>
      <c r="AV101" s="204"/>
      <c r="AW101" s="204"/>
      <c r="AX101" s="206"/>
    </row>
    <row r="102" spans="1:60" ht="54.7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637</v>
      </c>
      <c r="AC102" s="449"/>
      <c r="AD102" s="449"/>
      <c r="AE102" s="267">
        <v>23</v>
      </c>
      <c r="AF102" s="267"/>
      <c r="AG102" s="267"/>
      <c r="AH102" s="267"/>
      <c r="AI102" s="267">
        <v>23</v>
      </c>
      <c r="AJ102" s="267"/>
      <c r="AK102" s="267"/>
      <c r="AL102" s="267"/>
      <c r="AM102" s="267">
        <v>23</v>
      </c>
      <c r="AN102" s="267"/>
      <c r="AO102" s="267"/>
      <c r="AP102" s="267"/>
      <c r="AQ102" s="267">
        <v>32.299999999999997</v>
      </c>
      <c r="AR102" s="267"/>
      <c r="AS102" s="267"/>
      <c r="AT102" s="267"/>
      <c r="AU102" s="210">
        <v>32.299999999999997</v>
      </c>
      <c r="AV102" s="211"/>
      <c r="AW102" s="211"/>
      <c r="AX102" s="306"/>
    </row>
    <row r="103" spans="1:60" ht="31.5" customHeight="1" x14ac:dyDescent="0.15">
      <c r="A103" s="404" t="s">
        <v>266</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301</v>
      </c>
      <c r="AF103" s="232"/>
      <c r="AG103" s="232"/>
      <c r="AH103" s="232"/>
      <c r="AI103" s="232" t="s">
        <v>323</v>
      </c>
      <c r="AJ103" s="232"/>
      <c r="AK103" s="232"/>
      <c r="AL103" s="232"/>
      <c r="AM103" s="232" t="s">
        <v>420</v>
      </c>
      <c r="AN103" s="232"/>
      <c r="AO103" s="232"/>
      <c r="AP103" s="232"/>
      <c r="AQ103" s="264" t="s">
        <v>328</v>
      </c>
      <c r="AR103" s="265"/>
      <c r="AS103" s="265"/>
      <c r="AT103" s="265"/>
      <c r="AU103" s="264" t="s">
        <v>452</v>
      </c>
      <c r="AV103" s="265"/>
      <c r="AW103" s="265"/>
      <c r="AX103" s="266"/>
      <c r="AY103">
        <f>COUNTA($G$104)</f>
        <v>1</v>
      </c>
    </row>
    <row r="104" spans="1:60" ht="42" customHeight="1" x14ac:dyDescent="0.15">
      <c r="A104" s="407"/>
      <c r="B104" s="408"/>
      <c r="C104" s="408"/>
      <c r="D104" s="408"/>
      <c r="E104" s="408"/>
      <c r="F104" s="409"/>
      <c r="G104" s="93" t="s">
        <v>717</v>
      </c>
      <c r="H104" s="93"/>
      <c r="I104" s="93"/>
      <c r="J104" s="93"/>
      <c r="K104" s="93"/>
      <c r="L104" s="93"/>
      <c r="M104" s="93"/>
      <c r="N104" s="93"/>
      <c r="O104" s="93"/>
      <c r="P104" s="93"/>
      <c r="Q104" s="93"/>
      <c r="R104" s="93"/>
      <c r="S104" s="93"/>
      <c r="T104" s="93"/>
      <c r="U104" s="93"/>
      <c r="V104" s="93"/>
      <c r="W104" s="93"/>
      <c r="X104" s="94"/>
      <c r="Y104" s="453" t="s">
        <v>54</v>
      </c>
      <c r="Z104" s="454"/>
      <c r="AA104" s="455"/>
      <c r="AB104" s="533" t="s">
        <v>638</v>
      </c>
      <c r="AC104" s="534"/>
      <c r="AD104" s="535"/>
      <c r="AE104" s="267">
        <v>115</v>
      </c>
      <c r="AF104" s="267"/>
      <c r="AG104" s="267"/>
      <c r="AH104" s="267"/>
      <c r="AI104" s="267">
        <v>129</v>
      </c>
      <c r="AJ104" s="267"/>
      <c r="AK104" s="267"/>
      <c r="AL104" s="267"/>
      <c r="AM104" s="267">
        <v>101</v>
      </c>
      <c r="AN104" s="267"/>
      <c r="AO104" s="267"/>
      <c r="AP104" s="267"/>
      <c r="AQ104" s="267" t="s">
        <v>671</v>
      </c>
      <c r="AR104" s="267"/>
      <c r="AS104" s="267"/>
      <c r="AT104" s="267"/>
      <c r="AU104" s="267" t="s">
        <v>713</v>
      </c>
      <c r="AV104" s="267"/>
      <c r="AW104" s="267"/>
      <c r="AX104" s="268"/>
      <c r="AY104">
        <f>$AY$103</f>
        <v>1</v>
      </c>
    </row>
    <row r="105" spans="1:60" ht="42"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t="s">
        <v>638</v>
      </c>
      <c r="AC105" s="457"/>
      <c r="AD105" s="458"/>
      <c r="AE105" s="267">
        <v>100</v>
      </c>
      <c r="AF105" s="267"/>
      <c r="AG105" s="267"/>
      <c r="AH105" s="267"/>
      <c r="AI105" s="267">
        <v>115</v>
      </c>
      <c r="AJ105" s="267"/>
      <c r="AK105" s="267"/>
      <c r="AL105" s="267"/>
      <c r="AM105" s="267">
        <v>129</v>
      </c>
      <c r="AN105" s="267"/>
      <c r="AO105" s="267"/>
      <c r="AP105" s="267"/>
      <c r="AQ105" s="267">
        <v>115.4</v>
      </c>
      <c r="AR105" s="267"/>
      <c r="AS105" s="267"/>
      <c r="AT105" s="267"/>
      <c r="AU105" s="267">
        <v>115.4</v>
      </c>
      <c r="AV105" s="267"/>
      <c r="AW105" s="267"/>
      <c r="AX105" s="268"/>
      <c r="AY105">
        <f>$AY$103</f>
        <v>1</v>
      </c>
    </row>
    <row r="106" spans="1:60" ht="31.5" hidden="1" customHeight="1" x14ac:dyDescent="0.15">
      <c r="A106" s="404" t="s">
        <v>266</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301</v>
      </c>
      <c r="AF106" s="232"/>
      <c r="AG106" s="232"/>
      <c r="AH106" s="232"/>
      <c r="AI106" s="232" t="s">
        <v>323</v>
      </c>
      <c r="AJ106" s="232"/>
      <c r="AK106" s="232"/>
      <c r="AL106" s="232"/>
      <c r="AM106" s="232" t="s">
        <v>420</v>
      </c>
      <c r="AN106" s="232"/>
      <c r="AO106" s="232"/>
      <c r="AP106" s="232"/>
      <c r="AQ106" s="264" t="s">
        <v>328</v>
      </c>
      <c r="AR106" s="265"/>
      <c r="AS106" s="265"/>
      <c r="AT106" s="265"/>
      <c r="AU106" s="264" t="s">
        <v>452</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266</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301</v>
      </c>
      <c r="AF109" s="232"/>
      <c r="AG109" s="232"/>
      <c r="AH109" s="232"/>
      <c r="AI109" s="232" t="s">
        <v>323</v>
      </c>
      <c r="AJ109" s="232"/>
      <c r="AK109" s="232"/>
      <c r="AL109" s="232"/>
      <c r="AM109" s="232" t="s">
        <v>420</v>
      </c>
      <c r="AN109" s="232"/>
      <c r="AO109" s="232"/>
      <c r="AP109" s="232"/>
      <c r="AQ109" s="264" t="s">
        <v>328</v>
      </c>
      <c r="AR109" s="265"/>
      <c r="AS109" s="265"/>
      <c r="AT109" s="265"/>
      <c r="AU109" s="264" t="s">
        <v>452</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266</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301</v>
      </c>
      <c r="AF112" s="232"/>
      <c r="AG112" s="232"/>
      <c r="AH112" s="232"/>
      <c r="AI112" s="232" t="s">
        <v>323</v>
      </c>
      <c r="AJ112" s="232"/>
      <c r="AK112" s="232"/>
      <c r="AL112" s="232"/>
      <c r="AM112" s="232" t="s">
        <v>420</v>
      </c>
      <c r="AN112" s="232"/>
      <c r="AO112" s="232"/>
      <c r="AP112" s="232"/>
      <c r="AQ112" s="264" t="s">
        <v>328</v>
      </c>
      <c r="AR112" s="265"/>
      <c r="AS112" s="265"/>
      <c r="AT112" s="265"/>
      <c r="AU112" s="264" t="s">
        <v>452</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2"/>
      <c r="Z115" s="543"/>
      <c r="AA115" s="544"/>
      <c r="AB115" s="435" t="s">
        <v>11</v>
      </c>
      <c r="AC115" s="430"/>
      <c r="AD115" s="431"/>
      <c r="AE115" s="232" t="s">
        <v>301</v>
      </c>
      <c r="AF115" s="232"/>
      <c r="AG115" s="232"/>
      <c r="AH115" s="232"/>
      <c r="AI115" s="232" t="s">
        <v>323</v>
      </c>
      <c r="AJ115" s="232"/>
      <c r="AK115" s="232"/>
      <c r="AL115" s="232"/>
      <c r="AM115" s="232" t="s">
        <v>420</v>
      </c>
      <c r="AN115" s="232"/>
      <c r="AO115" s="232"/>
      <c r="AP115" s="232"/>
      <c r="AQ115" s="579" t="s">
        <v>453</v>
      </c>
      <c r="AR115" s="580"/>
      <c r="AS115" s="580"/>
      <c r="AT115" s="580"/>
      <c r="AU115" s="580"/>
      <c r="AV115" s="580"/>
      <c r="AW115" s="580"/>
      <c r="AX115" s="581"/>
    </row>
    <row r="116" spans="1:51" ht="23.25" customHeight="1" x14ac:dyDescent="0.15">
      <c r="A116" s="424"/>
      <c r="B116" s="425"/>
      <c r="C116" s="425"/>
      <c r="D116" s="425"/>
      <c r="E116" s="425"/>
      <c r="F116" s="426"/>
      <c r="G116" s="376" t="s">
        <v>639</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640</v>
      </c>
      <c r="AC116" s="451"/>
      <c r="AD116" s="452"/>
      <c r="AE116" s="267">
        <v>165353</v>
      </c>
      <c r="AF116" s="267"/>
      <c r="AG116" s="267"/>
      <c r="AH116" s="267"/>
      <c r="AI116" s="267">
        <v>194971</v>
      </c>
      <c r="AJ116" s="267"/>
      <c r="AK116" s="267"/>
      <c r="AL116" s="267"/>
      <c r="AM116" s="267">
        <v>126945</v>
      </c>
      <c r="AN116" s="267"/>
      <c r="AO116" s="267"/>
      <c r="AP116" s="267"/>
      <c r="AQ116" s="203">
        <v>181236</v>
      </c>
      <c r="AR116" s="204"/>
      <c r="AS116" s="204"/>
      <c r="AT116" s="204"/>
      <c r="AU116" s="204"/>
      <c r="AV116" s="204"/>
      <c r="AW116" s="204"/>
      <c r="AX116" s="206"/>
    </row>
    <row r="117" spans="1:51" ht="46.5" customHeight="1" x14ac:dyDescent="0.15">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658</v>
      </c>
      <c r="AC117" s="461"/>
      <c r="AD117" s="462"/>
      <c r="AE117" s="539" t="s">
        <v>641</v>
      </c>
      <c r="AF117" s="540"/>
      <c r="AG117" s="540"/>
      <c r="AH117" s="540"/>
      <c r="AI117" s="539" t="s">
        <v>642</v>
      </c>
      <c r="AJ117" s="540"/>
      <c r="AK117" s="540"/>
      <c r="AL117" s="540"/>
      <c r="AM117" s="539" t="s">
        <v>672</v>
      </c>
      <c r="AN117" s="540"/>
      <c r="AO117" s="540"/>
      <c r="AP117" s="540"/>
      <c r="AQ117" s="539" t="s">
        <v>675</v>
      </c>
      <c r="AR117" s="540"/>
      <c r="AS117" s="540"/>
      <c r="AT117" s="540"/>
      <c r="AU117" s="540"/>
      <c r="AV117" s="540"/>
      <c r="AW117" s="540"/>
      <c r="AX117" s="541"/>
    </row>
    <row r="118" spans="1:51" ht="23.25"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2"/>
      <c r="Z118" s="543"/>
      <c r="AA118" s="544"/>
      <c r="AB118" s="435" t="s">
        <v>11</v>
      </c>
      <c r="AC118" s="430"/>
      <c r="AD118" s="431"/>
      <c r="AE118" s="232" t="s">
        <v>301</v>
      </c>
      <c r="AF118" s="232"/>
      <c r="AG118" s="232"/>
      <c r="AH118" s="232"/>
      <c r="AI118" s="232" t="s">
        <v>323</v>
      </c>
      <c r="AJ118" s="232"/>
      <c r="AK118" s="232"/>
      <c r="AL118" s="232"/>
      <c r="AM118" s="232" t="s">
        <v>420</v>
      </c>
      <c r="AN118" s="232"/>
      <c r="AO118" s="232"/>
      <c r="AP118" s="232"/>
      <c r="AQ118" s="579" t="s">
        <v>453</v>
      </c>
      <c r="AR118" s="580"/>
      <c r="AS118" s="580"/>
      <c r="AT118" s="580"/>
      <c r="AU118" s="580"/>
      <c r="AV118" s="580"/>
      <c r="AW118" s="580"/>
      <c r="AX118" s="581"/>
      <c r="AY118" s="77">
        <f>IF(SUBSTITUTE(SUBSTITUTE($G$119,"／",""),"　","")="",0,1)</f>
        <v>1</v>
      </c>
    </row>
    <row r="119" spans="1:51" ht="23.25" customHeight="1" x14ac:dyDescent="0.15">
      <c r="A119" s="424"/>
      <c r="B119" s="425"/>
      <c r="C119" s="425"/>
      <c r="D119" s="425"/>
      <c r="E119" s="425"/>
      <c r="F119" s="426"/>
      <c r="G119" s="376" t="s">
        <v>643</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t="s">
        <v>644</v>
      </c>
      <c r="AC119" s="451"/>
      <c r="AD119" s="452"/>
      <c r="AE119" s="267">
        <v>18309</v>
      </c>
      <c r="AF119" s="267"/>
      <c r="AG119" s="267"/>
      <c r="AH119" s="267"/>
      <c r="AI119" s="267">
        <v>16958</v>
      </c>
      <c r="AJ119" s="267"/>
      <c r="AK119" s="267"/>
      <c r="AL119" s="267"/>
      <c r="AM119" s="267">
        <v>22532</v>
      </c>
      <c r="AN119" s="267"/>
      <c r="AO119" s="267"/>
      <c r="AP119" s="267"/>
      <c r="AQ119" s="267">
        <v>20257</v>
      </c>
      <c r="AR119" s="267"/>
      <c r="AS119" s="267"/>
      <c r="AT119" s="267"/>
      <c r="AU119" s="267"/>
      <c r="AV119" s="267"/>
      <c r="AW119" s="267"/>
      <c r="AX119" s="268"/>
      <c r="AY119">
        <f>$AY$118</f>
        <v>1</v>
      </c>
    </row>
    <row r="120" spans="1:51" ht="46.5" customHeight="1" thickBot="1" x14ac:dyDescent="0.2">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658</v>
      </c>
      <c r="AC120" s="461"/>
      <c r="AD120" s="462"/>
      <c r="AE120" s="539" t="s">
        <v>645</v>
      </c>
      <c r="AF120" s="540"/>
      <c r="AG120" s="540"/>
      <c r="AH120" s="540"/>
      <c r="AI120" s="539" t="s">
        <v>646</v>
      </c>
      <c r="AJ120" s="540"/>
      <c r="AK120" s="540"/>
      <c r="AL120" s="540"/>
      <c r="AM120" s="539" t="s">
        <v>704</v>
      </c>
      <c r="AN120" s="540"/>
      <c r="AO120" s="540"/>
      <c r="AP120" s="540"/>
      <c r="AQ120" s="539" t="s">
        <v>703</v>
      </c>
      <c r="AR120" s="540"/>
      <c r="AS120" s="540"/>
      <c r="AT120" s="540"/>
      <c r="AU120" s="540"/>
      <c r="AV120" s="540"/>
      <c r="AW120" s="540"/>
      <c r="AX120" s="541"/>
      <c r="AY120">
        <f>$AY$118</f>
        <v>1</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2"/>
      <c r="Z121" s="543"/>
      <c r="AA121" s="544"/>
      <c r="AB121" s="435" t="s">
        <v>11</v>
      </c>
      <c r="AC121" s="430"/>
      <c r="AD121" s="431"/>
      <c r="AE121" s="232" t="s">
        <v>301</v>
      </c>
      <c r="AF121" s="232"/>
      <c r="AG121" s="232"/>
      <c r="AH121" s="232"/>
      <c r="AI121" s="232" t="s">
        <v>323</v>
      </c>
      <c r="AJ121" s="232"/>
      <c r="AK121" s="232"/>
      <c r="AL121" s="232"/>
      <c r="AM121" s="232" t="s">
        <v>420</v>
      </c>
      <c r="AN121" s="232"/>
      <c r="AO121" s="232"/>
      <c r="AP121" s="232"/>
      <c r="AQ121" s="579" t="s">
        <v>453</v>
      </c>
      <c r="AR121" s="580"/>
      <c r="AS121" s="580"/>
      <c r="AT121" s="580"/>
      <c r="AU121" s="580"/>
      <c r="AV121" s="580"/>
      <c r="AW121" s="580"/>
      <c r="AX121" s="581"/>
      <c r="AY121" s="77">
        <f>IF(SUBSTITUTE(SUBSTITUTE($G$122,"／",""),"　","")="",0,1)</f>
        <v>0</v>
      </c>
    </row>
    <row r="122" spans="1:51" ht="23.25" hidden="1" customHeight="1" x14ac:dyDescent="0.15">
      <c r="A122" s="424"/>
      <c r="B122" s="425"/>
      <c r="C122" s="425"/>
      <c r="D122" s="425"/>
      <c r="E122" s="425"/>
      <c r="F122" s="426"/>
      <c r="G122" s="376" t="s">
        <v>273</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272</v>
      </c>
      <c r="AC123" s="461"/>
      <c r="AD123" s="462"/>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2"/>
      <c r="Z124" s="543"/>
      <c r="AA124" s="544"/>
      <c r="AB124" s="435" t="s">
        <v>11</v>
      </c>
      <c r="AC124" s="430"/>
      <c r="AD124" s="431"/>
      <c r="AE124" s="232" t="s">
        <v>301</v>
      </c>
      <c r="AF124" s="232"/>
      <c r="AG124" s="232"/>
      <c r="AH124" s="232"/>
      <c r="AI124" s="232" t="s">
        <v>323</v>
      </c>
      <c r="AJ124" s="232"/>
      <c r="AK124" s="232"/>
      <c r="AL124" s="232"/>
      <c r="AM124" s="232" t="s">
        <v>420</v>
      </c>
      <c r="AN124" s="232"/>
      <c r="AO124" s="232"/>
      <c r="AP124" s="232"/>
      <c r="AQ124" s="579" t="s">
        <v>453</v>
      </c>
      <c r="AR124" s="580"/>
      <c r="AS124" s="580"/>
      <c r="AT124" s="580"/>
      <c r="AU124" s="580"/>
      <c r="AV124" s="580"/>
      <c r="AW124" s="580"/>
      <c r="AX124" s="581"/>
      <c r="AY124" s="77">
        <f>IF(SUBSTITUTE(SUBSTITUTE($G$125,"／",""),"　","")="",0,1)</f>
        <v>0</v>
      </c>
    </row>
    <row r="125" spans="1:51" ht="23.25" hidden="1" customHeight="1" x14ac:dyDescent="0.15">
      <c r="A125" s="424"/>
      <c r="B125" s="425"/>
      <c r="C125" s="425"/>
      <c r="D125" s="425"/>
      <c r="E125" s="425"/>
      <c r="F125" s="426"/>
      <c r="G125" s="376" t="s">
        <v>273</v>
      </c>
      <c r="H125" s="376"/>
      <c r="I125" s="376"/>
      <c r="J125" s="376"/>
      <c r="K125" s="376"/>
      <c r="L125" s="376"/>
      <c r="M125" s="376"/>
      <c r="N125" s="376"/>
      <c r="O125" s="376"/>
      <c r="P125" s="376"/>
      <c r="Q125" s="376"/>
      <c r="R125" s="376"/>
      <c r="S125" s="376"/>
      <c r="T125" s="376"/>
      <c r="U125" s="376"/>
      <c r="V125" s="376"/>
      <c r="W125" s="376"/>
      <c r="X125" s="918"/>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9"/>
      <c r="Y126" s="459" t="s">
        <v>48</v>
      </c>
      <c r="Z126" s="433"/>
      <c r="AA126" s="434"/>
      <c r="AB126" s="460" t="s">
        <v>272</v>
      </c>
      <c r="AC126" s="461"/>
      <c r="AD126" s="462"/>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19"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5"/>
      <c r="Z127" s="916"/>
      <c r="AA127" s="917"/>
      <c r="AB127" s="396" t="s">
        <v>11</v>
      </c>
      <c r="AC127" s="397"/>
      <c r="AD127" s="398"/>
      <c r="AE127" s="232" t="s">
        <v>301</v>
      </c>
      <c r="AF127" s="232"/>
      <c r="AG127" s="232"/>
      <c r="AH127" s="232"/>
      <c r="AI127" s="232" t="s">
        <v>323</v>
      </c>
      <c r="AJ127" s="232"/>
      <c r="AK127" s="232"/>
      <c r="AL127" s="232"/>
      <c r="AM127" s="232" t="s">
        <v>420</v>
      </c>
      <c r="AN127" s="232"/>
      <c r="AO127" s="232"/>
      <c r="AP127" s="232"/>
      <c r="AQ127" s="579" t="s">
        <v>453</v>
      </c>
      <c r="AR127" s="580"/>
      <c r="AS127" s="580"/>
      <c r="AT127" s="580"/>
      <c r="AU127" s="580"/>
      <c r="AV127" s="580"/>
      <c r="AW127" s="580"/>
      <c r="AX127" s="581"/>
      <c r="AY127" s="77">
        <f>IF(SUBSTITUTE(SUBSTITUTE($G$128,"／",""),"　","")="",0,1)</f>
        <v>0</v>
      </c>
    </row>
    <row r="128" spans="1:51" ht="23.25" hidden="1" customHeight="1" x14ac:dyDescent="0.15">
      <c r="A128" s="424"/>
      <c r="B128" s="425"/>
      <c r="C128" s="425"/>
      <c r="D128" s="425"/>
      <c r="E128" s="425"/>
      <c r="F128" s="426"/>
      <c r="G128" s="376" t="s">
        <v>273</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272</v>
      </c>
      <c r="AC129" s="461"/>
      <c r="AD129" s="462"/>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4" t="s">
        <v>316</v>
      </c>
      <c r="B130" s="171"/>
      <c r="C130" s="170" t="s">
        <v>187</v>
      </c>
      <c r="D130" s="171"/>
      <c r="E130" s="155" t="s">
        <v>216</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215</v>
      </c>
      <c r="F131" s="161"/>
      <c r="G131" s="98" t="s">
        <v>659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301</v>
      </c>
      <c r="AF132" s="118"/>
      <c r="AG132" s="118"/>
      <c r="AH132" s="119"/>
      <c r="AI132" s="143" t="s">
        <v>323</v>
      </c>
      <c r="AJ132" s="118"/>
      <c r="AK132" s="118"/>
      <c r="AL132" s="119"/>
      <c r="AM132" s="143" t="s">
        <v>610</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629</v>
      </c>
      <c r="AR133" s="185"/>
      <c r="AS133" s="121" t="s">
        <v>184</v>
      </c>
      <c r="AT133" s="122"/>
      <c r="AU133" s="186" t="s">
        <v>629</v>
      </c>
      <c r="AV133" s="186"/>
      <c r="AW133" s="121" t="s">
        <v>175</v>
      </c>
      <c r="AX133" s="181"/>
      <c r="AY133">
        <f>$AY$132</f>
        <v>1</v>
      </c>
    </row>
    <row r="134" spans="1:51" ht="30" customHeight="1" x14ac:dyDescent="0.15">
      <c r="A134" s="175"/>
      <c r="B134" s="172"/>
      <c r="C134" s="166"/>
      <c r="D134" s="172"/>
      <c r="E134" s="166"/>
      <c r="F134" s="167"/>
      <c r="G134" s="92" t="s">
        <v>629</v>
      </c>
      <c r="H134" s="93"/>
      <c r="I134" s="93"/>
      <c r="J134" s="93"/>
      <c r="K134" s="93"/>
      <c r="L134" s="93"/>
      <c r="M134" s="93"/>
      <c r="N134" s="93"/>
      <c r="O134" s="93"/>
      <c r="P134" s="93"/>
      <c r="Q134" s="93"/>
      <c r="R134" s="93"/>
      <c r="S134" s="93"/>
      <c r="T134" s="93"/>
      <c r="U134" s="93"/>
      <c r="V134" s="93"/>
      <c r="W134" s="93"/>
      <c r="X134" s="94"/>
      <c r="Y134" s="187" t="s">
        <v>198</v>
      </c>
      <c r="Z134" s="188"/>
      <c r="AA134" s="189"/>
      <c r="AB134" s="190" t="s">
        <v>629</v>
      </c>
      <c r="AC134" s="191"/>
      <c r="AD134" s="191"/>
      <c r="AE134" s="192" t="s">
        <v>629</v>
      </c>
      <c r="AF134" s="193"/>
      <c r="AG134" s="193"/>
      <c r="AH134" s="193"/>
      <c r="AI134" s="192" t="s">
        <v>629</v>
      </c>
      <c r="AJ134" s="193"/>
      <c r="AK134" s="193"/>
      <c r="AL134" s="193"/>
      <c r="AM134" s="192" t="s">
        <v>709</v>
      </c>
      <c r="AN134" s="193"/>
      <c r="AO134" s="193"/>
      <c r="AP134" s="193"/>
      <c r="AQ134" s="192" t="s">
        <v>629</v>
      </c>
      <c r="AR134" s="193"/>
      <c r="AS134" s="193"/>
      <c r="AT134" s="193"/>
      <c r="AU134" s="192" t="s">
        <v>629</v>
      </c>
      <c r="AV134" s="193"/>
      <c r="AW134" s="193"/>
      <c r="AX134" s="194"/>
      <c r="AY134">
        <f t="shared" ref="AY134:AY135" si="13">$AY$132</f>
        <v>1</v>
      </c>
    </row>
    <row r="135" spans="1:51" ht="30"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629</v>
      </c>
      <c r="AC135" s="199"/>
      <c r="AD135" s="199"/>
      <c r="AE135" s="192" t="s">
        <v>629</v>
      </c>
      <c r="AF135" s="193"/>
      <c r="AG135" s="193"/>
      <c r="AH135" s="193"/>
      <c r="AI135" s="192" t="s">
        <v>629</v>
      </c>
      <c r="AJ135" s="193"/>
      <c r="AK135" s="193"/>
      <c r="AL135" s="193"/>
      <c r="AM135" s="192" t="s">
        <v>709</v>
      </c>
      <c r="AN135" s="193"/>
      <c r="AO135" s="193"/>
      <c r="AP135" s="193"/>
      <c r="AQ135" s="192" t="s">
        <v>629</v>
      </c>
      <c r="AR135" s="193"/>
      <c r="AS135" s="193"/>
      <c r="AT135" s="193"/>
      <c r="AU135" s="192" t="s">
        <v>629</v>
      </c>
      <c r="AV135" s="193"/>
      <c r="AW135" s="193"/>
      <c r="AX135" s="194"/>
      <c r="AY135">
        <f t="shared" si="13"/>
        <v>1</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301</v>
      </c>
      <c r="AF136" s="118"/>
      <c r="AG136" s="118"/>
      <c r="AH136" s="119"/>
      <c r="AI136" s="143" t="s">
        <v>323</v>
      </c>
      <c r="AJ136" s="118"/>
      <c r="AK136" s="118"/>
      <c r="AL136" s="119"/>
      <c r="AM136" s="143" t="s">
        <v>610</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301</v>
      </c>
      <c r="AF140" s="118"/>
      <c r="AG140" s="118"/>
      <c r="AH140" s="119"/>
      <c r="AI140" s="143" t="s">
        <v>323</v>
      </c>
      <c r="AJ140" s="118"/>
      <c r="AK140" s="118"/>
      <c r="AL140" s="119"/>
      <c r="AM140" s="143" t="s">
        <v>610</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301</v>
      </c>
      <c r="AF144" s="118"/>
      <c r="AG144" s="118"/>
      <c r="AH144" s="119"/>
      <c r="AI144" s="143" t="s">
        <v>323</v>
      </c>
      <c r="AJ144" s="118"/>
      <c r="AK144" s="118"/>
      <c r="AL144" s="119"/>
      <c r="AM144" s="143" t="s">
        <v>610</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301</v>
      </c>
      <c r="AF148" s="118"/>
      <c r="AG148" s="118"/>
      <c r="AH148" s="119"/>
      <c r="AI148" s="143" t="s">
        <v>323</v>
      </c>
      <c r="AJ148" s="118"/>
      <c r="AK148" s="118"/>
      <c r="AL148" s="119"/>
      <c r="AM148" s="143" t="s">
        <v>610</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3.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301</v>
      </c>
      <c r="AF192" s="118"/>
      <c r="AG192" s="118"/>
      <c r="AH192" s="119"/>
      <c r="AI192" s="143" t="s">
        <v>323</v>
      </c>
      <c r="AJ192" s="118"/>
      <c r="AK192" s="118"/>
      <c r="AL192" s="119"/>
      <c r="AM192" s="143" t="s">
        <v>610</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301</v>
      </c>
      <c r="AF196" s="118"/>
      <c r="AG196" s="118"/>
      <c r="AH196" s="119"/>
      <c r="AI196" s="143" t="s">
        <v>323</v>
      </c>
      <c r="AJ196" s="118"/>
      <c r="AK196" s="118"/>
      <c r="AL196" s="119"/>
      <c r="AM196" s="143" t="s">
        <v>610</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301</v>
      </c>
      <c r="AF200" s="118"/>
      <c r="AG200" s="118"/>
      <c r="AH200" s="119"/>
      <c r="AI200" s="143" t="s">
        <v>323</v>
      </c>
      <c r="AJ200" s="118"/>
      <c r="AK200" s="118"/>
      <c r="AL200" s="119"/>
      <c r="AM200" s="143" t="s">
        <v>610</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301</v>
      </c>
      <c r="AF204" s="118"/>
      <c r="AG204" s="118"/>
      <c r="AH204" s="119"/>
      <c r="AI204" s="143" t="s">
        <v>323</v>
      </c>
      <c r="AJ204" s="118"/>
      <c r="AK204" s="118"/>
      <c r="AL204" s="119"/>
      <c r="AM204" s="143" t="s">
        <v>610</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301</v>
      </c>
      <c r="AF208" s="118"/>
      <c r="AG208" s="118"/>
      <c r="AH208" s="119"/>
      <c r="AI208" s="143" t="s">
        <v>323</v>
      </c>
      <c r="AJ208" s="118"/>
      <c r="AK208" s="118"/>
      <c r="AL208" s="119"/>
      <c r="AM208" s="143" t="s">
        <v>610</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301</v>
      </c>
      <c r="AF252" s="118"/>
      <c r="AG252" s="118"/>
      <c r="AH252" s="119"/>
      <c r="AI252" s="143" t="s">
        <v>323</v>
      </c>
      <c r="AJ252" s="118"/>
      <c r="AK252" s="118"/>
      <c r="AL252" s="119"/>
      <c r="AM252" s="143" t="s">
        <v>610</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301</v>
      </c>
      <c r="AF256" s="118"/>
      <c r="AG256" s="118"/>
      <c r="AH256" s="119"/>
      <c r="AI256" s="143" t="s">
        <v>323</v>
      </c>
      <c r="AJ256" s="118"/>
      <c r="AK256" s="118"/>
      <c r="AL256" s="119"/>
      <c r="AM256" s="143" t="s">
        <v>610</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301</v>
      </c>
      <c r="AF260" s="118"/>
      <c r="AG260" s="118"/>
      <c r="AH260" s="119"/>
      <c r="AI260" s="143" t="s">
        <v>323</v>
      </c>
      <c r="AJ260" s="118"/>
      <c r="AK260" s="118"/>
      <c r="AL260" s="119"/>
      <c r="AM260" s="143" t="s">
        <v>610</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301</v>
      </c>
      <c r="AF264" s="118"/>
      <c r="AG264" s="118"/>
      <c r="AH264" s="119"/>
      <c r="AI264" s="143" t="s">
        <v>323</v>
      </c>
      <c r="AJ264" s="118"/>
      <c r="AK264" s="118"/>
      <c r="AL264" s="119"/>
      <c r="AM264" s="143" t="s">
        <v>610</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301</v>
      </c>
      <c r="AF268" s="118"/>
      <c r="AG268" s="118"/>
      <c r="AH268" s="119"/>
      <c r="AI268" s="143" t="s">
        <v>323</v>
      </c>
      <c r="AJ268" s="118"/>
      <c r="AK268" s="118"/>
      <c r="AL268" s="119"/>
      <c r="AM268" s="143" t="s">
        <v>610</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301</v>
      </c>
      <c r="AF312" s="118"/>
      <c r="AG312" s="118"/>
      <c r="AH312" s="119"/>
      <c r="AI312" s="143" t="s">
        <v>323</v>
      </c>
      <c r="AJ312" s="118"/>
      <c r="AK312" s="118"/>
      <c r="AL312" s="119"/>
      <c r="AM312" s="143" t="s">
        <v>610</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301</v>
      </c>
      <c r="AF316" s="118"/>
      <c r="AG316" s="118"/>
      <c r="AH316" s="119"/>
      <c r="AI316" s="143" t="s">
        <v>323</v>
      </c>
      <c r="AJ316" s="118"/>
      <c r="AK316" s="118"/>
      <c r="AL316" s="119"/>
      <c r="AM316" s="143" t="s">
        <v>610</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301</v>
      </c>
      <c r="AF320" s="118"/>
      <c r="AG320" s="118"/>
      <c r="AH320" s="119"/>
      <c r="AI320" s="143" t="s">
        <v>323</v>
      </c>
      <c r="AJ320" s="118"/>
      <c r="AK320" s="118"/>
      <c r="AL320" s="119"/>
      <c r="AM320" s="143" t="s">
        <v>610</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301</v>
      </c>
      <c r="AF324" s="118"/>
      <c r="AG324" s="118"/>
      <c r="AH324" s="119"/>
      <c r="AI324" s="143" t="s">
        <v>323</v>
      </c>
      <c r="AJ324" s="118"/>
      <c r="AK324" s="118"/>
      <c r="AL324" s="119"/>
      <c r="AM324" s="143" t="s">
        <v>610</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301</v>
      </c>
      <c r="AF328" s="118"/>
      <c r="AG328" s="118"/>
      <c r="AH328" s="119"/>
      <c r="AI328" s="143" t="s">
        <v>323</v>
      </c>
      <c r="AJ328" s="118"/>
      <c r="AK328" s="118"/>
      <c r="AL328" s="119"/>
      <c r="AM328" s="143" t="s">
        <v>610</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301</v>
      </c>
      <c r="AF372" s="118"/>
      <c r="AG372" s="118"/>
      <c r="AH372" s="119"/>
      <c r="AI372" s="143" t="s">
        <v>323</v>
      </c>
      <c r="AJ372" s="118"/>
      <c r="AK372" s="118"/>
      <c r="AL372" s="119"/>
      <c r="AM372" s="143" t="s">
        <v>610</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301</v>
      </c>
      <c r="AF376" s="118"/>
      <c r="AG376" s="118"/>
      <c r="AH376" s="119"/>
      <c r="AI376" s="143" t="s">
        <v>323</v>
      </c>
      <c r="AJ376" s="118"/>
      <c r="AK376" s="118"/>
      <c r="AL376" s="119"/>
      <c r="AM376" s="143" t="s">
        <v>610</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301</v>
      </c>
      <c r="AF380" s="118"/>
      <c r="AG380" s="118"/>
      <c r="AH380" s="119"/>
      <c r="AI380" s="143" t="s">
        <v>323</v>
      </c>
      <c r="AJ380" s="118"/>
      <c r="AK380" s="118"/>
      <c r="AL380" s="119"/>
      <c r="AM380" s="143" t="s">
        <v>610</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301</v>
      </c>
      <c r="AF384" s="118"/>
      <c r="AG384" s="118"/>
      <c r="AH384" s="119"/>
      <c r="AI384" s="143" t="s">
        <v>323</v>
      </c>
      <c r="AJ384" s="118"/>
      <c r="AK384" s="118"/>
      <c r="AL384" s="119"/>
      <c r="AM384" s="143" t="s">
        <v>610</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301</v>
      </c>
      <c r="AF388" s="118"/>
      <c r="AG388" s="118"/>
      <c r="AH388" s="119"/>
      <c r="AI388" s="143" t="s">
        <v>323</v>
      </c>
      <c r="AJ388" s="118"/>
      <c r="AK388" s="118"/>
      <c r="AL388" s="119"/>
      <c r="AM388" s="143" t="s">
        <v>610</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582</v>
      </c>
      <c r="D430" s="920"/>
      <c r="E430" s="160" t="s">
        <v>310</v>
      </c>
      <c r="F430" s="884"/>
      <c r="G430" s="885" t="s">
        <v>203</v>
      </c>
      <c r="H430" s="111"/>
      <c r="I430" s="111"/>
      <c r="J430" s="886" t="s">
        <v>629</v>
      </c>
      <c r="K430" s="887"/>
      <c r="L430" s="887"/>
      <c r="M430" s="887"/>
      <c r="N430" s="887"/>
      <c r="O430" s="887"/>
      <c r="P430" s="887"/>
      <c r="Q430" s="887"/>
      <c r="R430" s="887"/>
      <c r="S430" s="887"/>
      <c r="T430" s="888"/>
      <c r="U430" s="577" t="s">
        <v>661</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9"/>
      <c r="AY430" s="78" t="str">
        <f>IF(SUBSTITUTE($J$430,"-","")="","0","1")</f>
        <v>0</v>
      </c>
    </row>
    <row r="431" spans="1:51" ht="18.75"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454</v>
      </c>
      <c r="AJ431" s="319"/>
      <c r="AK431" s="319"/>
      <c r="AL431" s="143"/>
      <c r="AM431" s="319" t="s">
        <v>455</v>
      </c>
      <c r="AN431" s="319"/>
      <c r="AO431" s="319"/>
      <c r="AP431" s="143"/>
      <c r="AQ431" s="143" t="s">
        <v>183</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629</v>
      </c>
      <c r="AF432" s="186"/>
      <c r="AG432" s="121" t="s">
        <v>184</v>
      </c>
      <c r="AH432" s="122"/>
      <c r="AI432" s="320"/>
      <c r="AJ432" s="320"/>
      <c r="AK432" s="320"/>
      <c r="AL432" s="142"/>
      <c r="AM432" s="320"/>
      <c r="AN432" s="320"/>
      <c r="AO432" s="320"/>
      <c r="AP432" s="142"/>
      <c r="AQ432" s="235" t="s">
        <v>629</v>
      </c>
      <c r="AR432" s="186"/>
      <c r="AS432" s="121" t="s">
        <v>184</v>
      </c>
      <c r="AT432" s="122"/>
      <c r="AU432" s="186" t="s">
        <v>629</v>
      </c>
      <c r="AV432" s="186"/>
      <c r="AW432" s="121" t="s">
        <v>175</v>
      </c>
      <c r="AX432" s="181"/>
      <c r="AY432">
        <f>$AY$431</f>
        <v>1</v>
      </c>
    </row>
    <row r="433" spans="1:51" ht="23.25" customHeight="1" x14ac:dyDescent="0.15">
      <c r="A433" s="175"/>
      <c r="B433" s="172"/>
      <c r="C433" s="166"/>
      <c r="D433" s="172"/>
      <c r="E433" s="323"/>
      <c r="F433" s="324"/>
      <c r="G433" s="92" t="s">
        <v>629</v>
      </c>
      <c r="H433" s="93"/>
      <c r="I433" s="93"/>
      <c r="J433" s="93"/>
      <c r="K433" s="93"/>
      <c r="L433" s="93"/>
      <c r="M433" s="93"/>
      <c r="N433" s="93"/>
      <c r="O433" s="93"/>
      <c r="P433" s="93"/>
      <c r="Q433" s="93"/>
      <c r="R433" s="93"/>
      <c r="S433" s="93"/>
      <c r="T433" s="93"/>
      <c r="U433" s="93"/>
      <c r="V433" s="93"/>
      <c r="W433" s="93"/>
      <c r="X433" s="94"/>
      <c r="Y433" s="187" t="s">
        <v>12</v>
      </c>
      <c r="Z433" s="188"/>
      <c r="AA433" s="189"/>
      <c r="AB433" s="199" t="s">
        <v>629</v>
      </c>
      <c r="AC433" s="199"/>
      <c r="AD433" s="199"/>
      <c r="AE433" s="321" t="s">
        <v>629</v>
      </c>
      <c r="AF433" s="193"/>
      <c r="AG433" s="193"/>
      <c r="AH433" s="193"/>
      <c r="AI433" s="321" t="s">
        <v>629</v>
      </c>
      <c r="AJ433" s="193"/>
      <c r="AK433" s="193"/>
      <c r="AL433" s="193"/>
      <c r="AM433" s="321" t="s">
        <v>661</v>
      </c>
      <c r="AN433" s="193"/>
      <c r="AO433" s="193"/>
      <c r="AP433" s="322"/>
      <c r="AQ433" s="321" t="s">
        <v>629</v>
      </c>
      <c r="AR433" s="193"/>
      <c r="AS433" s="193"/>
      <c r="AT433" s="322"/>
      <c r="AU433" s="193" t="s">
        <v>629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629</v>
      </c>
      <c r="AC434" s="191"/>
      <c r="AD434" s="191"/>
      <c r="AE434" s="321" t="s">
        <v>629</v>
      </c>
      <c r="AF434" s="193"/>
      <c r="AG434" s="193"/>
      <c r="AH434" s="322"/>
      <c r="AI434" s="321" t="s">
        <v>629</v>
      </c>
      <c r="AJ434" s="193"/>
      <c r="AK434" s="193"/>
      <c r="AL434" s="193"/>
      <c r="AM434" s="321" t="s">
        <v>661</v>
      </c>
      <c r="AN434" s="193"/>
      <c r="AO434" s="193"/>
      <c r="AP434" s="322"/>
      <c r="AQ434" s="321" t="s">
        <v>629</v>
      </c>
      <c r="AR434" s="193"/>
      <c r="AS434" s="193"/>
      <c r="AT434" s="322"/>
      <c r="AU434" s="193" t="s">
        <v>629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8" t="s">
        <v>176</v>
      </c>
      <c r="AC435" s="568"/>
      <c r="AD435" s="568"/>
      <c r="AE435" s="321" t="s">
        <v>629</v>
      </c>
      <c r="AF435" s="193"/>
      <c r="AG435" s="193"/>
      <c r="AH435" s="322"/>
      <c r="AI435" s="321" t="s">
        <v>629</v>
      </c>
      <c r="AJ435" s="193"/>
      <c r="AK435" s="193"/>
      <c r="AL435" s="193"/>
      <c r="AM435" s="321" t="s">
        <v>661</v>
      </c>
      <c r="AN435" s="193"/>
      <c r="AO435" s="193"/>
      <c r="AP435" s="322"/>
      <c r="AQ435" s="321" t="s">
        <v>629</v>
      </c>
      <c r="AR435" s="193"/>
      <c r="AS435" s="193"/>
      <c r="AT435" s="322"/>
      <c r="AU435" s="193" t="s">
        <v>629</v>
      </c>
      <c r="AV435" s="193"/>
      <c r="AW435" s="193"/>
      <c r="AX435" s="194"/>
      <c r="AY435">
        <f t="shared" si="63"/>
        <v>1</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454</v>
      </c>
      <c r="AJ436" s="319"/>
      <c r="AK436" s="319"/>
      <c r="AL436" s="143"/>
      <c r="AM436" s="319" t="s">
        <v>455</v>
      </c>
      <c r="AN436" s="319"/>
      <c r="AO436" s="319"/>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8" t="s">
        <v>176</v>
      </c>
      <c r="AC440" s="568"/>
      <c r="AD440" s="56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454</v>
      </c>
      <c r="AJ441" s="319"/>
      <c r="AK441" s="319"/>
      <c r="AL441" s="143"/>
      <c r="AM441" s="319" t="s">
        <v>455</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8" t="s">
        <v>176</v>
      </c>
      <c r="AC445" s="568"/>
      <c r="AD445" s="56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454</v>
      </c>
      <c r="AJ446" s="319"/>
      <c r="AK446" s="319"/>
      <c r="AL446" s="143"/>
      <c r="AM446" s="319" t="s">
        <v>455</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8" t="s">
        <v>176</v>
      </c>
      <c r="AC450" s="568"/>
      <c r="AD450" s="56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454</v>
      </c>
      <c r="AJ451" s="319"/>
      <c r="AK451" s="319"/>
      <c r="AL451" s="143"/>
      <c r="AM451" s="319" t="s">
        <v>455</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8" t="s">
        <v>176</v>
      </c>
      <c r="AC455" s="568"/>
      <c r="AD455" s="56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454</v>
      </c>
      <c r="AJ456" s="319"/>
      <c r="AK456" s="319"/>
      <c r="AL456" s="143"/>
      <c r="AM456" s="319" t="s">
        <v>455</v>
      </c>
      <c r="AN456" s="319"/>
      <c r="AO456" s="319"/>
      <c r="AP456" s="143"/>
      <c r="AQ456" s="143" t="s">
        <v>183</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629</v>
      </c>
      <c r="AF457" s="186"/>
      <c r="AG457" s="121" t="s">
        <v>184</v>
      </c>
      <c r="AH457" s="122"/>
      <c r="AI457" s="320"/>
      <c r="AJ457" s="320"/>
      <c r="AK457" s="320"/>
      <c r="AL457" s="142"/>
      <c r="AM457" s="320"/>
      <c r="AN457" s="320"/>
      <c r="AO457" s="320"/>
      <c r="AP457" s="142"/>
      <c r="AQ457" s="235" t="s">
        <v>629</v>
      </c>
      <c r="AR457" s="186"/>
      <c r="AS457" s="121" t="s">
        <v>184</v>
      </c>
      <c r="AT457" s="122"/>
      <c r="AU457" s="186" t="s">
        <v>629</v>
      </c>
      <c r="AV457" s="186"/>
      <c r="AW457" s="121" t="s">
        <v>175</v>
      </c>
      <c r="AX457" s="181"/>
      <c r="AY457">
        <f>$AY$456</f>
        <v>1</v>
      </c>
    </row>
    <row r="458" spans="1:51" ht="23.25" customHeight="1" x14ac:dyDescent="0.15">
      <c r="A458" s="175"/>
      <c r="B458" s="172"/>
      <c r="C458" s="166"/>
      <c r="D458" s="172"/>
      <c r="E458" s="323"/>
      <c r="F458" s="324"/>
      <c r="G458" s="92" t="s">
        <v>629</v>
      </c>
      <c r="H458" s="93"/>
      <c r="I458" s="93"/>
      <c r="J458" s="93"/>
      <c r="K458" s="93"/>
      <c r="L458" s="93"/>
      <c r="M458" s="93"/>
      <c r="N458" s="93"/>
      <c r="O458" s="93"/>
      <c r="P458" s="93"/>
      <c r="Q458" s="93"/>
      <c r="R458" s="93"/>
      <c r="S458" s="93"/>
      <c r="T458" s="93"/>
      <c r="U458" s="93"/>
      <c r="V458" s="93"/>
      <c r="W458" s="93"/>
      <c r="X458" s="94"/>
      <c r="Y458" s="187" t="s">
        <v>12</v>
      </c>
      <c r="Z458" s="188"/>
      <c r="AA458" s="189"/>
      <c r="AB458" s="199" t="s">
        <v>629</v>
      </c>
      <c r="AC458" s="199"/>
      <c r="AD458" s="199"/>
      <c r="AE458" s="321" t="s">
        <v>629</v>
      </c>
      <c r="AF458" s="193"/>
      <c r="AG458" s="193"/>
      <c r="AH458" s="193"/>
      <c r="AI458" s="321" t="s">
        <v>629</v>
      </c>
      <c r="AJ458" s="193"/>
      <c r="AK458" s="193"/>
      <c r="AL458" s="193"/>
      <c r="AM458" s="321" t="s">
        <v>661</v>
      </c>
      <c r="AN458" s="193"/>
      <c r="AO458" s="193"/>
      <c r="AP458" s="322"/>
      <c r="AQ458" s="321" t="s">
        <v>629</v>
      </c>
      <c r="AR458" s="193"/>
      <c r="AS458" s="193"/>
      <c r="AT458" s="322"/>
      <c r="AU458" s="193" t="s">
        <v>629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629</v>
      </c>
      <c r="AC459" s="191"/>
      <c r="AD459" s="191"/>
      <c r="AE459" s="321" t="s">
        <v>629</v>
      </c>
      <c r="AF459" s="193"/>
      <c r="AG459" s="193"/>
      <c r="AH459" s="322"/>
      <c r="AI459" s="321" t="s">
        <v>629</v>
      </c>
      <c r="AJ459" s="193"/>
      <c r="AK459" s="193"/>
      <c r="AL459" s="193"/>
      <c r="AM459" s="321" t="s">
        <v>661</v>
      </c>
      <c r="AN459" s="193"/>
      <c r="AO459" s="193"/>
      <c r="AP459" s="322"/>
      <c r="AQ459" s="321" t="s">
        <v>629</v>
      </c>
      <c r="AR459" s="193"/>
      <c r="AS459" s="193"/>
      <c r="AT459" s="322"/>
      <c r="AU459" s="193" t="s">
        <v>629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8" t="s">
        <v>14</v>
      </c>
      <c r="AC460" s="568"/>
      <c r="AD460" s="568"/>
      <c r="AE460" s="321" t="s">
        <v>629</v>
      </c>
      <c r="AF460" s="193"/>
      <c r="AG460" s="193"/>
      <c r="AH460" s="322"/>
      <c r="AI460" s="321" t="s">
        <v>629</v>
      </c>
      <c r="AJ460" s="193"/>
      <c r="AK460" s="193"/>
      <c r="AL460" s="193"/>
      <c r="AM460" s="321" t="s">
        <v>661</v>
      </c>
      <c r="AN460" s="193"/>
      <c r="AO460" s="193"/>
      <c r="AP460" s="322"/>
      <c r="AQ460" s="321" t="s">
        <v>629</v>
      </c>
      <c r="AR460" s="193"/>
      <c r="AS460" s="193"/>
      <c r="AT460" s="322"/>
      <c r="AU460" s="193" t="s">
        <v>629</v>
      </c>
      <c r="AV460" s="193"/>
      <c r="AW460" s="193"/>
      <c r="AX460" s="194"/>
      <c r="AY460">
        <f t="shared" si="68"/>
        <v>1</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454</v>
      </c>
      <c r="AJ461" s="319"/>
      <c r="AK461" s="319"/>
      <c r="AL461" s="143"/>
      <c r="AM461" s="319" t="s">
        <v>455</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8" t="s">
        <v>14</v>
      </c>
      <c r="AC465" s="568"/>
      <c r="AD465" s="56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454</v>
      </c>
      <c r="AJ466" s="319"/>
      <c r="AK466" s="319"/>
      <c r="AL466" s="143"/>
      <c r="AM466" s="319" t="s">
        <v>455</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8" t="s">
        <v>14</v>
      </c>
      <c r="AC470" s="568"/>
      <c r="AD470" s="56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454</v>
      </c>
      <c r="AJ471" s="319"/>
      <c r="AK471" s="319"/>
      <c r="AL471" s="143"/>
      <c r="AM471" s="319" t="s">
        <v>455</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8" t="s">
        <v>14</v>
      </c>
      <c r="AC475" s="568"/>
      <c r="AD475" s="56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454</v>
      </c>
      <c r="AJ476" s="319"/>
      <c r="AK476" s="319"/>
      <c r="AL476" s="143"/>
      <c r="AM476" s="319" t="s">
        <v>455</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8" t="s">
        <v>14</v>
      </c>
      <c r="AC480" s="568"/>
      <c r="AD480" s="56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318</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709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313</v>
      </c>
      <c r="F484" s="161"/>
      <c r="G484" s="885" t="s">
        <v>203</v>
      </c>
      <c r="H484" s="111"/>
      <c r="I484" s="111"/>
      <c r="J484" s="886"/>
      <c r="K484" s="887"/>
      <c r="L484" s="887"/>
      <c r="M484" s="887"/>
      <c r="N484" s="887"/>
      <c r="O484" s="887"/>
      <c r="P484" s="887"/>
      <c r="Q484" s="887"/>
      <c r="R484" s="887"/>
      <c r="S484" s="887"/>
      <c r="T484" s="888"/>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9"/>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454</v>
      </c>
      <c r="AJ485" s="319"/>
      <c r="AK485" s="319"/>
      <c r="AL485" s="143"/>
      <c r="AM485" s="319" t="s">
        <v>455</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8" t="s">
        <v>176</v>
      </c>
      <c r="AC489" s="568"/>
      <c r="AD489" s="56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454</v>
      </c>
      <c r="AJ490" s="319"/>
      <c r="AK490" s="319"/>
      <c r="AL490" s="143"/>
      <c r="AM490" s="319" t="s">
        <v>455</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8" t="s">
        <v>176</v>
      </c>
      <c r="AC494" s="568"/>
      <c r="AD494" s="56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454</v>
      </c>
      <c r="AJ495" s="319"/>
      <c r="AK495" s="319"/>
      <c r="AL495" s="143"/>
      <c r="AM495" s="319" t="s">
        <v>455</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8" t="s">
        <v>176</v>
      </c>
      <c r="AC499" s="568"/>
      <c r="AD499" s="56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454</v>
      </c>
      <c r="AJ500" s="319"/>
      <c r="AK500" s="319"/>
      <c r="AL500" s="143"/>
      <c r="AM500" s="319" t="s">
        <v>455</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8" t="s">
        <v>176</v>
      </c>
      <c r="AC504" s="568"/>
      <c r="AD504" s="56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454</v>
      </c>
      <c r="AJ505" s="319"/>
      <c r="AK505" s="319"/>
      <c r="AL505" s="143"/>
      <c r="AM505" s="319" t="s">
        <v>455</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8" t="s">
        <v>176</v>
      </c>
      <c r="AC509" s="568"/>
      <c r="AD509" s="56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454</v>
      </c>
      <c r="AJ510" s="319"/>
      <c r="AK510" s="319"/>
      <c r="AL510" s="143"/>
      <c r="AM510" s="319" t="s">
        <v>455</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8" t="s">
        <v>14</v>
      </c>
      <c r="AC514" s="568"/>
      <c r="AD514" s="56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454</v>
      </c>
      <c r="AJ515" s="319"/>
      <c r="AK515" s="319"/>
      <c r="AL515" s="143"/>
      <c r="AM515" s="319" t="s">
        <v>455</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8" t="s">
        <v>14</v>
      </c>
      <c r="AC519" s="568"/>
      <c r="AD519" s="56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454</v>
      </c>
      <c r="AJ520" s="319"/>
      <c r="AK520" s="319"/>
      <c r="AL520" s="143"/>
      <c r="AM520" s="319" t="s">
        <v>455</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8" t="s">
        <v>14</v>
      </c>
      <c r="AC524" s="568"/>
      <c r="AD524" s="56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454</v>
      </c>
      <c r="AJ525" s="319"/>
      <c r="AK525" s="319"/>
      <c r="AL525" s="143"/>
      <c r="AM525" s="319" t="s">
        <v>455</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8" t="s">
        <v>14</v>
      </c>
      <c r="AC529" s="568"/>
      <c r="AD529" s="56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454</v>
      </c>
      <c r="AJ530" s="319"/>
      <c r="AK530" s="319"/>
      <c r="AL530" s="143"/>
      <c r="AM530" s="319" t="s">
        <v>455</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8" t="s">
        <v>14</v>
      </c>
      <c r="AC534" s="568"/>
      <c r="AD534" s="56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319</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314</v>
      </c>
      <c r="F538" s="161"/>
      <c r="G538" s="885" t="s">
        <v>203</v>
      </c>
      <c r="H538" s="111"/>
      <c r="I538" s="111"/>
      <c r="J538" s="886"/>
      <c r="K538" s="887"/>
      <c r="L538" s="887"/>
      <c r="M538" s="887"/>
      <c r="N538" s="887"/>
      <c r="O538" s="887"/>
      <c r="P538" s="887"/>
      <c r="Q538" s="887"/>
      <c r="R538" s="887"/>
      <c r="S538" s="887"/>
      <c r="T538" s="888"/>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9"/>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454</v>
      </c>
      <c r="AJ539" s="319"/>
      <c r="AK539" s="319"/>
      <c r="AL539" s="143"/>
      <c r="AM539" s="319" t="s">
        <v>455</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8" t="s">
        <v>176</v>
      </c>
      <c r="AC543" s="568"/>
      <c r="AD543" s="56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454</v>
      </c>
      <c r="AJ544" s="319"/>
      <c r="AK544" s="319"/>
      <c r="AL544" s="143"/>
      <c r="AM544" s="319" t="s">
        <v>455</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8" t="s">
        <v>176</v>
      </c>
      <c r="AC548" s="568"/>
      <c r="AD548" s="56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454</v>
      </c>
      <c r="AJ549" s="319"/>
      <c r="AK549" s="319"/>
      <c r="AL549" s="143"/>
      <c r="AM549" s="319" t="s">
        <v>455</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8" t="s">
        <v>176</v>
      </c>
      <c r="AC553" s="568"/>
      <c r="AD553" s="56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454</v>
      </c>
      <c r="AJ554" s="319"/>
      <c r="AK554" s="319"/>
      <c r="AL554" s="143"/>
      <c r="AM554" s="319" t="s">
        <v>455</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8" t="s">
        <v>176</v>
      </c>
      <c r="AC558" s="568"/>
      <c r="AD558" s="56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454</v>
      </c>
      <c r="AJ559" s="319"/>
      <c r="AK559" s="319"/>
      <c r="AL559" s="143"/>
      <c r="AM559" s="319" t="s">
        <v>455</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8" t="s">
        <v>176</v>
      </c>
      <c r="AC563" s="568"/>
      <c r="AD563" s="56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454</v>
      </c>
      <c r="AJ564" s="319"/>
      <c r="AK564" s="319"/>
      <c r="AL564" s="143"/>
      <c r="AM564" s="319" t="s">
        <v>455</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8" t="s">
        <v>14</v>
      </c>
      <c r="AC568" s="568"/>
      <c r="AD568" s="56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454</v>
      </c>
      <c r="AJ569" s="319"/>
      <c r="AK569" s="319"/>
      <c r="AL569" s="143"/>
      <c r="AM569" s="319" t="s">
        <v>455</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8" t="s">
        <v>14</v>
      </c>
      <c r="AC573" s="568"/>
      <c r="AD573" s="56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454</v>
      </c>
      <c r="AJ574" s="319"/>
      <c r="AK574" s="319"/>
      <c r="AL574" s="143"/>
      <c r="AM574" s="319" t="s">
        <v>455</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8" t="s">
        <v>14</v>
      </c>
      <c r="AC578" s="568"/>
      <c r="AD578" s="56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454</v>
      </c>
      <c r="AJ579" s="319"/>
      <c r="AK579" s="319"/>
      <c r="AL579" s="143"/>
      <c r="AM579" s="319" t="s">
        <v>455</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8" t="s">
        <v>14</v>
      </c>
      <c r="AC583" s="568"/>
      <c r="AD583" s="56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454</v>
      </c>
      <c r="AJ584" s="319"/>
      <c r="AK584" s="319"/>
      <c r="AL584" s="143"/>
      <c r="AM584" s="319" t="s">
        <v>455</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8" t="s">
        <v>14</v>
      </c>
      <c r="AC588" s="568"/>
      <c r="AD588" s="56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319</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313</v>
      </c>
      <c r="F592" s="161"/>
      <c r="G592" s="885" t="s">
        <v>203</v>
      </c>
      <c r="H592" s="111"/>
      <c r="I592" s="111"/>
      <c r="J592" s="886"/>
      <c r="K592" s="887"/>
      <c r="L592" s="887"/>
      <c r="M592" s="887"/>
      <c r="N592" s="887"/>
      <c r="O592" s="887"/>
      <c r="P592" s="887"/>
      <c r="Q592" s="887"/>
      <c r="R592" s="887"/>
      <c r="S592" s="887"/>
      <c r="T592" s="888"/>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9"/>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454</v>
      </c>
      <c r="AJ593" s="319"/>
      <c r="AK593" s="319"/>
      <c r="AL593" s="143"/>
      <c r="AM593" s="319" t="s">
        <v>455</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8" t="s">
        <v>176</v>
      </c>
      <c r="AC597" s="568"/>
      <c r="AD597" s="56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454</v>
      </c>
      <c r="AJ598" s="319"/>
      <c r="AK598" s="319"/>
      <c r="AL598" s="143"/>
      <c r="AM598" s="319" t="s">
        <v>455</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8" t="s">
        <v>176</v>
      </c>
      <c r="AC602" s="568"/>
      <c r="AD602" s="56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454</v>
      </c>
      <c r="AJ603" s="319"/>
      <c r="AK603" s="319"/>
      <c r="AL603" s="143"/>
      <c r="AM603" s="319" t="s">
        <v>455</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8" t="s">
        <v>176</v>
      </c>
      <c r="AC607" s="568"/>
      <c r="AD607" s="56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454</v>
      </c>
      <c r="AJ608" s="319"/>
      <c r="AK608" s="319"/>
      <c r="AL608" s="143"/>
      <c r="AM608" s="319" t="s">
        <v>455</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8" t="s">
        <v>176</v>
      </c>
      <c r="AC612" s="568"/>
      <c r="AD612" s="56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454</v>
      </c>
      <c r="AJ613" s="319"/>
      <c r="AK613" s="319"/>
      <c r="AL613" s="143"/>
      <c r="AM613" s="319" t="s">
        <v>455</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8" t="s">
        <v>176</v>
      </c>
      <c r="AC617" s="568"/>
      <c r="AD617" s="56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454</v>
      </c>
      <c r="AJ618" s="319"/>
      <c r="AK618" s="319"/>
      <c r="AL618" s="143"/>
      <c r="AM618" s="319" t="s">
        <v>455</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8" t="s">
        <v>14</v>
      </c>
      <c r="AC622" s="568"/>
      <c r="AD622" s="56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454</v>
      </c>
      <c r="AJ623" s="319"/>
      <c r="AK623" s="319"/>
      <c r="AL623" s="143"/>
      <c r="AM623" s="319" t="s">
        <v>455</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8" t="s">
        <v>14</v>
      </c>
      <c r="AC627" s="568"/>
      <c r="AD627" s="56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454</v>
      </c>
      <c r="AJ628" s="319"/>
      <c r="AK628" s="319"/>
      <c r="AL628" s="143"/>
      <c r="AM628" s="319" t="s">
        <v>455</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8" t="s">
        <v>14</v>
      </c>
      <c r="AC632" s="568"/>
      <c r="AD632" s="56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454</v>
      </c>
      <c r="AJ633" s="319"/>
      <c r="AK633" s="319"/>
      <c r="AL633" s="143"/>
      <c r="AM633" s="319" t="s">
        <v>455</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8" t="s">
        <v>14</v>
      </c>
      <c r="AC637" s="568"/>
      <c r="AD637" s="56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454</v>
      </c>
      <c r="AJ638" s="319"/>
      <c r="AK638" s="319"/>
      <c r="AL638" s="143"/>
      <c r="AM638" s="319" t="s">
        <v>455</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8" t="s">
        <v>14</v>
      </c>
      <c r="AC642" s="568"/>
      <c r="AD642" s="56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319</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314</v>
      </c>
      <c r="F646" s="161"/>
      <c r="G646" s="885" t="s">
        <v>203</v>
      </c>
      <c r="H646" s="111"/>
      <c r="I646" s="111"/>
      <c r="J646" s="886"/>
      <c r="K646" s="887"/>
      <c r="L646" s="887"/>
      <c r="M646" s="887"/>
      <c r="N646" s="887"/>
      <c r="O646" s="887"/>
      <c r="P646" s="887"/>
      <c r="Q646" s="887"/>
      <c r="R646" s="887"/>
      <c r="S646" s="887"/>
      <c r="T646" s="888"/>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9"/>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454</v>
      </c>
      <c r="AJ647" s="319"/>
      <c r="AK647" s="319"/>
      <c r="AL647" s="143"/>
      <c r="AM647" s="319" t="s">
        <v>455</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8" t="s">
        <v>176</v>
      </c>
      <c r="AC651" s="568"/>
      <c r="AD651" s="56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454</v>
      </c>
      <c r="AJ652" s="319"/>
      <c r="AK652" s="319"/>
      <c r="AL652" s="143"/>
      <c r="AM652" s="319" t="s">
        <v>455</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8" t="s">
        <v>176</v>
      </c>
      <c r="AC656" s="568"/>
      <c r="AD656" s="56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454</v>
      </c>
      <c r="AJ657" s="319"/>
      <c r="AK657" s="319"/>
      <c r="AL657" s="143"/>
      <c r="AM657" s="319" t="s">
        <v>455</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8" t="s">
        <v>176</v>
      </c>
      <c r="AC661" s="568"/>
      <c r="AD661" s="56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454</v>
      </c>
      <c r="AJ662" s="319"/>
      <c r="AK662" s="319"/>
      <c r="AL662" s="143"/>
      <c r="AM662" s="319" t="s">
        <v>455</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8" t="s">
        <v>176</v>
      </c>
      <c r="AC666" s="568"/>
      <c r="AD666" s="56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454</v>
      </c>
      <c r="AJ667" s="319"/>
      <c r="AK667" s="319"/>
      <c r="AL667" s="143"/>
      <c r="AM667" s="319" t="s">
        <v>455</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8" t="s">
        <v>176</v>
      </c>
      <c r="AC671" s="568"/>
      <c r="AD671" s="56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454</v>
      </c>
      <c r="AJ672" s="319"/>
      <c r="AK672" s="319"/>
      <c r="AL672" s="143"/>
      <c r="AM672" s="319" t="s">
        <v>455</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8" t="s">
        <v>14</v>
      </c>
      <c r="AC676" s="568"/>
      <c r="AD676" s="56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454</v>
      </c>
      <c r="AJ677" s="319"/>
      <c r="AK677" s="319"/>
      <c r="AL677" s="143"/>
      <c r="AM677" s="319" t="s">
        <v>455</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8" t="s">
        <v>14</v>
      </c>
      <c r="AC681" s="568"/>
      <c r="AD681" s="56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454</v>
      </c>
      <c r="AJ682" s="319"/>
      <c r="AK682" s="319"/>
      <c r="AL682" s="143"/>
      <c r="AM682" s="319" t="s">
        <v>455</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8" t="s">
        <v>14</v>
      </c>
      <c r="AC686" s="568"/>
      <c r="AD686" s="56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454</v>
      </c>
      <c r="AJ687" s="319"/>
      <c r="AK687" s="319"/>
      <c r="AL687" s="143"/>
      <c r="AM687" s="319" t="s">
        <v>455</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8" t="s">
        <v>14</v>
      </c>
      <c r="AC691" s="568"/>
      <c r="AD691" s="56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454</v>
      </c>
      <c r="AJ692" s="319"/>
      <c r="AK692" s="319"/>
      <c r="AL692" s="143"/>
      <c r="AM692" s="319" t="s">
        <v>455</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8" t="s">
        <v>14</v>
      </c>
      <c r="AC696" s="568"/>
      <c r="AD696" s="56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319</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9" t="s">
        <v>30</v>
      </c>
      <c r="AH701" s="365"/>
      <c r="AI701" s="365"/>
      <c r="AJ701" s="365"/>
      <c r="AK701" s="365"/>
      <c r="AL701" s="365"/>
      <c r="AM701" s="365"/>
      <c r="AN701" s="365"/>
      <c r="AO701" s="365"/>
      <c r="AP701" s="365"/>
      <c r="AQ701" s="365"/>
      <c r="AR701" s="365"/>
      <c r="AS701" s="365"/>
      <c r="AT701" s="365"/>
      <c r="AU701" s="365"/>
      <c r="AV701" s="365"/>
      <c r="AW701" s="365"/>
      <c r="AX701" s="810"/>
    </row>
    <row r="702" spans="1:51" ht="138.75" customHeight="1" x14ac:dyDescent="0.15">
      <c r="A702" s="856" t="s">
        <v>139</v>
      </c>
      <c r="B702" s="857"/>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652</v>
      </c>
      <c r="AE702" s="327"/>
      <c r="AF702" s="327"/>
      <c r="AG702" s="368" t="s">
        <v>662</v>
      </c>
      <c r="AH702" s="369"/>
      <c r="AI702" s="369"/>
      <c r="AJ702" s="369"/>
      <c r="AK702" s="369"/>
      <c r="AL702" s="369"/>
      <c r="AM702" s="369"/>
      <c r="AN702" s="369"/>
      <c r="AO702" s="369"/>
      <c r="AP702" s="369"/>
      <c r="AQ702" s="369"/>
      <c r="AR702" s="369"/>
      <c r="AS702" s="369"/>
      <c r="AT702" s="369"/>
      <c r="AU702" s="369"/>
      <c r="AV702" s="369"/>
      <c r="AW702" s="369"/>
      <c r="AX702" s="370"/>
    </row>
    <row r="703" spans="1:51" ht="39.75" customHeight="1" x14ac:dyDescent="0.15">
      <c r="A703" s="858"/>
      <c r="B703" s="859"/>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5"/>
      <c r="AD703" s="307" t="s">
        <v>652</v>
      </c>
      <c r="AE703" s="308"/>
      <c r="AF703" s="308"/>
      <c r="AG703" s="89" t="s">
        <v>663</v>
      </c>
      <c r="AH703" s="90"/>
      <c r="AI703" s="90"/>
      <c r="AJ703" s="90"/>
      <c r="AK703" s="90"/>
      <c r="AL703" s="90"/>
      <c r="AM703" s="90"/>
      <c r="AN703" s="90"/>
      <c r="AO703" s="90"/>
      <c r="AP703" s="90"/>
      <c r="AQ703" s="90"/>
      <c r="AR703" s="90"/>
      <c r="AS703" s="90"/>
      <c r="AT703" s="90"/>
      <c r="AU703" s="90"/>
      <c r="AV703" s="90"/>
      <c r="AW703" s="90"/>
      <c r="AX703" s="91"/>
    </row>
    <row r="704" spans="1:51" ht="108" customHeight="1" x14ac:dyDescent="0.15">
      <c r="A704" s="860"/>
      <c r="B704" s="861"/>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652</v>
      </c>
      <c r="AE704" s="771"/>
      <c r="AF704" s="771"/>
      <c r="AG704" s="153" t="s">
        <v>664</v>
      </c>
      <c r="AH704" s="96"/>
      <c r="AI704" s="96"/>
      <c r="AJ704" s="96"/>
      <c r="AK704" s="96"/>
      <c r="AL704" s="96"/>
      <c r="AM704" s="96"/>
      <c r="AN704" s="96"/>
      <c r="AO704" s="96"/>
      <c r="AP704" s="96"/>
      <c r="AQ704" s="96"/>
      <c r="AR704" s="96"/>
      <c r="AS704" s="96"/>
      <c r="AT704" s="96"/>
      <c r="AU704" s="96"/>
      <c r="AV704" s="96"/>
      <c r="AW704" s="96"/>
      <c r="AX704" s="154"/>
    </row>
    <row r="705" spans="1:50" ht="51" customHeight="1" x14ac:dyDescent="0.15">
      <c r="A705" s="628" t="s">
        <v>38</v>
      </c>
      <c r="B705" s="629"/>
      <c r="C705" s="806" t="s">
        <v>40</v>
      </c>
      <c r="D705" s="80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8"/>
      <c r="AD705" s="702" t="s">
        <v>707</v>
      </c>
      <c r="AE705" s="703"/>
      <c r="AF705" s="703"/>
      <c r="AG705" s="113" t="s">
        <v>714</v>
      </c>
      <c r="AH705" s="93"/>
      <c r="AI705" s="93"/>
      <c r="AJ705" s="93"/>
      <c r="AK705" s="93"/>
      <c r="AL705" s="93"/>
      <c r="AM705" s="93"/>
      <c r="AN705" s="93"/>
      <c r="AO705" s="93"/>
      <c r="AP705" s="93"/>
      <c r="AQ705" s="93"/>
      <c r="AR705" s="93"/>
      <c r="AS705" s="93"/>
      <c r="AT705" s="93"/>
      <c r="AU705" s="93"/>
      <c r="AV705" s="93"/>
      <c r="AW705" s="93"/>
      <c r="AX705" s="114"/>
    </row>
    <row r="706" spans="1:50" ht="51" customHeight="1" x14ac:dyDescent="0.15">
      <c r="A706" s="630"/>
      <c r="B706" s="631"/>
      <c r="C706" s="782"/>
      <c r="D706" s="783"/>
      <c r="E706" s="718" t="s">
        <v>292</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673</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51" customHeight="1" x14ac:dyDescent="0.15">
      <c r="A707" s="630"/>
      <c r="B707" s="631"/>
      <c r="C707" s="784"/>
      <c r="D707" s="785"/>
      <c r="E707" s="721" t="s">
        <v>237</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0" t="s">
        <v>674</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63.75" customHeight="1" x14ac:dyDescent="0.15">
      <c r="A708" s="630"/>
      <c r="B708" s="632"/>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2" t="s">
        <v>652</v>
      </c>
      <c r="AE708" s="593"/>
      <c r="AF708" s="593"/>
      <c r="AG708" s="730" t="s">
        <v>665</v>
      </c>
      <c r="AH708" s="731"/>
      <c r="AI708" s="731"/>
      <c r="AJ708" s="731"/>
      <c r="AK708" s="731"/>
      <c r="AL708" s="731"/>
      <c r="AM708" s="731"/>
      <c r="AN708" s="731"/>
      <c r="AO708" s="731"/>
      <c r="AP708" s="731"/>
      <c r="AQ708" s="731"/>
      <c r="AR708" s="731"/>
      <c r="AS708" s="731"/>
      <c r="AT708" s="731"/>
      <c r="AU708" s="731"/>
      <c r="AV708" s="731"/>
      <c r="AW708" s="731"/>
      <c r="AX708" s="732"/>
    </row>
    <row r="709" spans="1:50" ht="65.25" customHeight="1" x14ac:dyDescent="0.15">
      <c r="A709" s="630"/>
      <c r="B709" s="632"/>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707</v>
      </c>
      <c r="AE709" s="308"/>
      <c r="AF709" s="308"/>
      <c r="AG709" s="89" t="s">
        <v>710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0"/>
      <c r="B710" s="632"/>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666</v>
      </c>
      <c r="AE710" s="308"/>
      <c r="AF710" s="308"/>
      <c r="AG710" s="89" t="s">
        <v>317</v>
      </c>
      <c r="AH710" s="90"/>
      <c r="AI710" s="90"/>
      <c r="AJ710" s="90"/>
      <c r="AK710" s="90"/>
      <c r="AL710" s="90"/>
      <c r="AM710" s="90"/>
      <c r="AN710" s="90"/>
      <c r="AO710" s="90"/>
      <c r="AP710" s="90"/>
      <c r="AQ710" s="90"/>
      <c r="AR710" s="90"/>
      <c r="AS710" s="90"/>
      <c r="AT710" s="90"/>
      <c r="AU710" s="90"/>
      <c r="AV710" s="90"/>
      <c r="AW710" s="90"/>
      <c r="AX710" s="91"/>
    </row>
    <row r="711" spans="1:50" ht="30" customHeight="1" x14ac:dyDescent="0.15">
      <c r="A711" s="630"/>
      <c r="B711" s="632"/>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1"/>
      <c r="AD711" s="307" t="s">
        <v>652</v>
      </c>
      <c r="AE711" s="308"/>
      <c r="AF711" s="308"/>
      <c r="AG711" s="89" t="s">
        <v>667</v>
      </c>
      <c r="AH711" s="90"/>
      <c r="AI711" s="90"/>
      <c r="AJ711" s="90"/>
      <c r="AK711" s="90"/>
      <c r="AL711" s="90"/>
      <c r="AM711" s="90"/>
      <c r="AN711" s="90"/>
      <c r="AO711" s="90"/>
      <c r="AP711" s="90"/>
      <c r="AQ711" s="90"/>
      <c r="AR711" s="90"/>
      <c r="AS711" s="90"/>
      <c r="AT711" s="90"/>
      <c r="AU711" s="90"/>
      <c r="AV711" s="90"/>
      <c r="AW711" s="90"/>
      <c r="AX711" s="91"/>
    </row>
    <row r="712" spans="1:50" ht="30" customHeight="1" x14ac:dyDescent="0.15">
      <c r="A712" s="630"/>
      <c r="B712" s="632"/>
      <c r="C712" s="374" t="s">
        <v>261</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1"/>
      <c r="AD712" s="770" t="s">
        <v>652</v>
      </c>
      <c r="AE712" s="771"/>
      <c r="AF712" s="771"/>
      <c r="AG712" s="795" t="s">
        <v>701</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0"/>
      <c r="B713" s="632"/>
      <c r="C713" s="936" t="s">
        <v>262</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7" t="s">
        <v>666</v>
      </c>
      <c r="AE713" s="308"/>
      <c r="AF713" s="651"/>
      <c r="AG713" s="89" t="s">
        <v>317</v>
      </c>
      <c r="AH713" s="90"/>
      <c r="AI713" s="90"/>
      <c r="AJ713" s="90"/>
      <c r="AK713" s="90"/>
      <c r="AL713" s="90"/>
      <c r="AM713" s="90"/>
      <c r="AN713" s="90"/>
      <c r="AO713" s="90"/>
      <c r="AP713" s="90"/>
      <c r="AQ713" s="90"/>
      <c r="AR713" s="90"/>
      <c r="AS713" s="90"/>
      <c r="AT713" s="90"/>
      <c r="AU713" s="90"/>
      <c r="AV713" s="90"/>
      <c r="AW713" s="90"/>
      <c r="AX713" s="91"/>
    </row>
    <row r="714" spans="1:50" ht="81" customHeight="1" x14ac:dyDescent="0.15">
      <c r="A714" s="633"/>
      <c r="B714" s="634"/>
      <c r="C714" s="635" t="s">
        <v>240</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2" t="s">
        <v>652</v>
      </c>
      <c r="AE714" s="793"/>
      <c r="AF714" s="794"/>
      <c r="AG714" s="724" t="s">
        <v>668</v>
      </c>
      <c r="AH714" s="725"/>
      <c r="AI714" s="725"/>
      <c r="AJ714" s="725"/>
      <c r="AK714" s="725"/>
      <c r="AL714" s="725"/>
      <c r="AM714" s="725"/>
      <c r="AN714" s="725"/>
      <c r="AO714" s="725"/>
      <c r="AP714" s="725"/>
      <c r="AQ714" s="725"/>
      <c r="AR714" s="725"/>
      <c r="AS714" s="725"/>
      <c r="AT714" s="725"/>
      <c r="AU714" s="725"/>
      <c r="AV714" s="725"/>
      <c r="AW714" s="725"/>
      <c r="AX714" s="726"/>
    </row>
    <row r="715" spans="1:50" ht="39.75" customHeight="1" x14ac:dyDescent="0.15">
      <c r="A715" s="628" t="s">
        <v>39</v>
      </c>
      <c r="B715" s="772"/>
      <c r="C715" s="773" t="s">
        <v>241</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652</v>
      </c>
      <c r="AE715" s="593"/>
      <c r="AF715" s="644"/>
      <c r="AG715" s="730" t="s">
        <v>700</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666</v>
      </c>
      <c r="AE716" s="615"/>
      <c r="AF716" s="615"/>
      <c r="AG716" s="89" t="s">
        <v>661</v>
      </c>
      <c r="AH716" s="90"/>
      <c r="AI716" s="90"/>
      <c r="AJ716" s="90"/>
      <c r="AK716" s="90"/>
      <c r="AL716" s="90"/>
      <c r="AM716" s="90"/>
      <c r="AN716" s="90"/>
      <c r="AO716" s="90"/>
      <c r="AP716" s="90"/>
      <c r="AQ716" s="90"/>
      <c r="AR716" s="90"/>
      <c r="AS716" s="90"/>
      <c r="AT716" s="90"/>
      <c r="AU716" s="90"/>
      <c r="AV716" s="90"/>
      <c r="AW716" s="90"/>
      <c r="AX716" s="91"/>
    </row>
    <row r="717" spans="1:50" ht="61.5" customHeight="1" x14ac:dyDescent="0.15">
      <c r="A717" s="630"/>
      <c r="B717" s="632"/>
      <c r="C717" s="374" t="s">
        <v>194</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707</v>
      </c>
      <c r="AE717" s="308"/>
      <c r="AF717" s="308"/>
      <c r="AG717" s="89" t="s">
        <v>708</v>
      </c>
      <c r="AH717" s="90"/>
      <c r="AI717" s="90"/>
      <c r="AJ717" s="90"/>
      <c r="AK717" s="90"/>
      <c r="AL717" s="90"/>
      <c r="AM717" s="90"/>
      <c r="AN717" s="90"/>
      <c r="AO717" s="90"/>
      <c r="AP717" s="90"/>
      <c r="AQ717" s="90"/>
      <c r="AR717" s="90"/>
      <c r="AS717" s="90"/>
      <c r="AT717" s="90"/>
      <c r="AU717" s="90"/>
      <c r="AV717" s="90"/>
      <c r="AW717" s="90"/>
      <c r="AX717" s="91"/>
    </row>
    <row r="718" spans="1:50" ht="52.5" customHeight="1" x14ac:dyDescent="0.15">
      <c r="A718" s="633"/>
      <c r="B718" s="634"/>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652</v>
      </c>
      <c r="AE718" s="308"/>
      <c r="AF718" s="308"/>
      <c r="AG718" s="115" t="s">
        <v>669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666</v>
      </c>
      <c r="AE719" s="593"/>
      <c r="AF719" s="593"/>
      <c r="AG719" s="113" t="s">
        <v>661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6"/>
      <c r="B721" s="767"/>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8"/>
      <c r="B725" s="769"/>
      <c r="C725" s="278"/>
      <c r="D725" s="279"/>
      <c r="E725" s="279"/>
      <c r="F725" s="280"/>
      <c r="G725" s="271"/>
      <c r="H725" s="272"/>
      <c r="I725" s="65" t="str">
        <f t="shared" si="113"/>
        <v/>
      </c>
      <c r="J725" s="274" t="s">
        <v>661</v>
      </c>
      <c r="K725" s="274"/>
      <c r="L725" s="65" t="str">
        <f t="shared" si="114"/>
        <v/>
      </c>
      <c r="M725" s="66"/>
      <c r="N725" s="255" t="s">
        <v>661</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8" t="s">
        <v>47</v>
      </c>
      <c r="B726" s="787"/>
      <c r="C726" s="800" t="s">
        <v>52</v>
      </c>
      <c r="D726" s="822"/>
      <c r="E726" s="822"/>
      <c r="F726" s="823"/>
      <c r="G726" s="566" t="s">
        <v>711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88"/>
      <c r="B727" s="789"/>
      <c r="C727" s="736" t="s">
        <v>56</v>
      </c>
      <c r="D727" s="737"/>
      <c r="E727" s="737"/>
      <c r="F727" s="738"/>
      <c r="G727" s="564" t="s">
        <v>702</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30" customHeight="1" thickBot="1" x14ac:dyDescent="0.2">
      <c r="A729" s="622" t="s">
        <v>670</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t="s">
        <v>136</v>
      </c>
      <c r="B731" s="662"/>
      <c r="C731" s="662"/>
      <c r="D731" s="662"/>
      <c r="E731" s="663"/>
      <c r="F731" s="717" t="s">
        <v>712</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138" customHeight="1" thickBot="1" x14ac:dyDescent="0.2">
      <c r="A733" s="661" t="s">
        <v>715</v>
      </c>
      <c r="B733" s="662"/>
      <c r="C733" s="662"/>
      <c r="D733" s="662"/>
      <c r="E733" s="663"/>
      <c r="F733" s="625" t="s">
        <v>718</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30" customHeight="1" thickBot="1" x14ac:dyDescent="0.2">
      <c r="A735" s="778" t="s">
        <v>661</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8" t="s">
        <v>267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79" t="s">
        <v>583</v>
      </c>
      <c r="B737" s="196"/>
      <c r="C737" s="196"/>
      <c r="D737" s="197"/>
      <c r="E737" s="943" t="s">
        <v>629</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6" t="s">
        <v>308</v>
      </c>
      <c r="B738" s="346"/>
      <c r="C738" s="346"/>
      <c r="D738" s="346"/>
      <c r="E738" s="943" t="s">
        <v>629</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6" t="s">
        <v>307</v>
      </c>
      <c r="B739" s="346"/>
      <c r="C739" s="346"/>
      <c r="D739" s="346"/>
      <c r="E739" s="943" t="s">
        <v>629</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6" t="s">
        <v>306</v>
      </c>
      <c r="B740" s="346"/>
      <c r="C740" s="346"/>
      <c r="D740" s="346"/>
      <c r="E740" s="943" t="s">
        <v>629</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6" t="s">
        <v>305</v>
      </c>
      <c r="B741" s="346"/>
      <c r="C741" s="346"/>
      <c r="D741" s="346"/>
      <c r="E741" s="943" t="s">
        <v>648</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6" t="s">
        <v>304</v>
      </c>
      <c r="B742" s="346"/>
      <c r="C742" s="346"/>
      <c r="D742" s="346"/>
      <c r="E742" s="943" t="s">
        <v>649</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6" t="s">
        <v>303</v>
      </c>
      <c r="B743" s="346"/>
      <c r="C743" s="346"/>
      <c r="D743" s="346"/>
      <c r="E743" s="943" t="s">
        <v>650</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6" t="s">
        <v>302</v>
      </c>
      <c r="B744" s="346"/>
      <c r="C744" s="346"/>
      <c r="D744" s="346"/>
      <c r="E744" s="943" t="s">
        <v>649</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6" t="s">
        <v>301</v>
      </c>
      <c r="B745" s="346"/>
      <c r="C745" s="346"/>
      <c r="D745" s="346"/>
      <c r="E745" s="980" t="s">
        <v>651</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6" t="s">
        <v>456</v>
      </c>
      <c r="B746" s="346"/>
      <c r="C746" s="346"/>
      <c r="D746" s="346"/>
      <c r="E746" s="949" t="s">
        <v>621</v>
      </c>
      <c r="F746" s="947"/>
      <c r="G746" s="947"/>
      <c r="H746" s="85" t="str">
        <f>IF(E746="","","-")</f>
        <v>-</v>
      </c>
      <c r="I746" s="947"/>
      <c r="J746" s="947"/>
      <c r="K746" s="85" t="str">
        <f>IF(I746="","","-")</f>
        <v/>
      </c>
      <c r="L746" s="948">
        <v>511</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6" t="s">
        <v>420</v>
      </c>
      <c r="B747" s="346"/>
      <c r="C747" s="346"/>
      <c r="D747" s="346"/>
      <c r="E747" s="949" t="s">
        <v>621</v>
      </c>
      <c r="F747" s="947"/>
      <c r="G747" s="947"/>
      <c r="H747" s="85" t="str">
        <f>IF(E747="","","-")</f>
        <v>-</v>
      </c>
      <c r="I747" s="947"/>
      <c r="J747" s="947"/>
      <c r="K747" s="85" t="str">
        <f>IF(I747="","","-")</f>
        <v/>
      </c>
      <c r="L747" s="948">
        <v>517</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602" t="s">
        <v>295</v>
      </c>
      <c r="B748" s="603"/>
      <c r="C748" s="603"/>
      <c r="D748" s="603"/>
      <c r="E748" s="603"/>
      <c r="F748" s="604"/>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297</v>
      </c>
      <c r="B787" s="617"/>
      <c r="C787" s="617"/>
      <c r="D787" s="617"/>
      <c r="E787" s="617"/>
      <c r="F787" s="618"/>
      <c r="G787" s="583" t="s">
        <v>676</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705</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1"/>
    </row>
    <row r="788" spans="1:51" ht="24.75" customHeight="1" x14ac:dyDescent="0.15">
      <c r="A788" s="619"/>
      <c r="B788" s="620"/>
      <c r="C788" s="620"/>
      <c r="D788" s="620"/>
      <c r="E788" s="620"/>
      <c r="F788" s="621"/>
      <c r="G788" s="800"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9"/>
      <c r="B789" s="620"/>
      <c r="C789" s="620"/>
      <c r="D789" s="620"/>
      <c r="E789" s="620"/>
      <c r="F789" s="621"/>
      <c r="G789" s="658" t="s">
        <v>682</v>
      </c>
      <c r="H789" s="659"/>
      <c r="I789" s="659"/>
      <c r="J789" s="659"/>
      <c r="K789" s="660"/>
      <c r="L789" s="652" t="s">
        <v>686</v>
      </c>
      <c r="M789" s="653"/>
      <c r="N789" s="653"/>
      <c r="O789" s="653"/>
      <c r="P789" s="653"/>
      <c r="Q789" s="653"/>
      <c r="R789" s="653"/>
      <c r="S789" s="653"/>
      <c r="T789" s="653"/>
      <c r="U789" s="653"/>
      <c r="V789" s="653"/>
      <c r="W789" s="653"/>
      <c r="X789" s="654"/>
      <c r="Y789" s="371">
        <v>45.6</v>
      </c>
      <c r="Z789" s="372"/>
      <c r="AA789" s="372"/>
      <c r="AB789" s="790"/>
      <c r="AC789" s="658" t="s">
        <v>682</v>
      </c>
      <c r="AD789" s="659"/>
      <c r="AE789" s="659"/>
      <c r="AF789" s="659"/>
      <c r="AG789" s="660"/>
      <c r="AH789" s="652" t="s">
        <v>686</v>
      </c>
      <c r="AI789" s="653"/>
      <c r="AJ789" s="653"/>
      <c r="AK789" s="653"/>
      <c r="AL789" s="653"/>
      <c r="AM789" s="653"/>
      <c r="AN789" s="653"/>
      <c r="AO789" s="653"/>
      <c r="AP789" s="653"/>
      <c r="AQ789" s="653"/>
      <c r="AR789" s="653"/>
      <c r="AS789" s="653"/>
      <c r="AT789" s="654"/>
      <c r="AU789" s="371">
        <v>17.600000000000001</v>
      </c>
      <c r="AV789" s="372"/>
      <c r="AW789" s="372"/>
      <c r="AX789" s="373"/>
    </row>
    <row r="790" spans="1:51" ht="24.75" customHeight="1" x14ac:dyDescent="0.15">
      <c r="A790" s="619"/>
      <c r="B790" s="620"/>
      <c r="C790" s="620"/>
      <c r="D790" s="620"/>
      <c r="E790" s="620"/>
      <c r="F790" s="621"/>
      <c r="G790" s="594" t="s">
        <v>683</v>
      </c>
      <c r="H790" s="595"/>
      <c r="I790" s="595"/>
      <c r="J790" s="595"/>
      <c r="K790" s="596"/>
      <c r="L790" s="586" t="s">
        <v>687</v>
      </c>
      <c r="M790" s="587"/>
      <c r="N790" s="587"/>
      <c r="O790" s="587"/>
      <c r="P790" s="587"/>
      <c r="Q790" s="587"/>
      <c r="R790" s="587"/>
      <c r="S790" s="587"/>
      <c r="T790" s="587"/>
      <c r="U790" s="587"/>
      <c r="V790" s="587"/>
      <c r="W790" s="587"/>
      <c r="X790" s="588"/>
      <c r="Y790" s="589">
        <v>38</v>
      </c>
      <c r="Z790" s="590"/>
      <c r="AA790" s="590"/>
      <c r="AB790" s="600"/>
      <c r="AC790" s="594" t="s">
        <v>683</v>
      </c>
      <c r="AD790" s="595"/>
      <c r="AE790" s="595"/>
      <c r="AF790" s="595"/>
      <c r="AG790" s="596"/>
      <c r="AH790" s="586" t="s">
        <v>687</v>
      </c>
      <c r="AI790" s="587"/>
      <c r="AJ790" s="587"/>
      <c r="AK790" s="587"/>
      <c r="AL790" s="587"/>
      <c r="AM790" s="587"/>
      <c r="AN790" s="587"/>
      <c r="AO790" s="587"/>
      <c r="AP790" s="587"/>
      <c r="AQ790" s="587"/>
      <c r="AR790" s="587"/>
      <c r="AS790" s="587"/>
      <c r="AT790" s="588"/>
      <c r="AU790" s="589">
        <v>40.799999999999997</v>
      </c>
      <c r="AV790" s="590"/>
      <c r="AW790" s="590"/>
      <c r="AX790" s="591"/>
    </row>
    <row r="791" spans="1:51" ht="24.75" customHeight="1" x14ac:dyDescent="0.15">
      <c r="A791" s="619"/>
      <c r="B791" s="620"/>
      <c r="C791" s="620"/>
      <c r="D791" s="620"/>
      <c r="E791" s="620"/>
      <c r="F791" s="621"/>
      <c r="G791" s="594" t="s">
        <v>684</v>
      </c>
      <c r="H791" s="595"/>
      <c r="I791" s="595"/>
      <c r="J791" s="595"/>
      <c r="K791" s="596"/>
      <c r="L791" s="586" t="s">
        <v>688</v>
      </c>
      <c r="M791" s="587"/>
      <c r="N791" s="587"/>
      <c r="O791" s="587"/>
      <c r="P791" s="587"/>
      <c r="Q791" s="587"/>
      <c r="R791" s="587"/>
      <c r="S791" s="587"/>
      <c r="T791" s="587"/>
      <c r="U791" s="587"/>
      <c r="V791" s="587"/>
      <c r="W791" s="587"/>
      <c r="X791" s="588"/>
      <c r="Y791" s="589">
        <v>1.4</v>
      </c>
      <c r="Z791" s="590"/>
      <c r="AA791" s="590"/>
      <c r="AB791" s="600"/>
      <c r="AC791" s="594" t="s">
        <v>684</v>
      </c>
      <c r="AD791" s="595"/>
      <c r="AE791" s="595"/>
      <c r="AF791" s="595"/>
      <c r="AG791" s="596"/>
      <c r="AH791" s="586" t="s">
        <v>688</v>
      </c>
      <c r="AI791" s="587"/>
      <c r="AJ791" s="587"/>
      <c r="AK791" s="587"/>
      <c r="AL791" s="587"/>
      <c r="AM791" s="587"/>
      <c r="AN791" s="587"/>
      <c r="AO791" s="587"/>
      <c r="AP791" s="587"/>
      <c r="AQ791" s="587"/>
      <c r="AR791" s="587"/>
      <c r="AS791" s="587"/>
      <c r="AT791" s="588"/>
      <c r="AU791" s="589">
        <v>6.1</v>
      </c>
      <c r="AV791" s="590"/>
      <c r="AW791" s="590"/>
      <c r="AX791" s="591"/>
    </row>
    <row r="792" spans="1:51" ht="24.75" customHeight="1" x14ac:dyDescent="0.15">
      <c r="A792" s="619"/>
      <c r="B792" s="620"/>
      <c r="C792" s="620"/>
      <c r="D792" s="620"/>
      <c r="E792" s="620"/>
      <c r="F792" s="621"/>
      <c r="G792" s="594" t="s">
        <v>685</v>
      </c>
      <c r="H792" s="595"/>
      <c r="I792" s="595"/>
      <c r="J792" s="595"/>
      <c r="K792" s="596"/>
      <c r="L792" s="586"/>
      <c r="M792" s="587"/>
      <c r="N792" s="587"/>
      <c r="O792" s="587"/>
      <c r="P792" s="587"/>
      <c r="Q792" s="587"/>
      <c r="R792" s="587"/>
      <c r="S792" s="587"/>
      <c r="T792" s="587"/>
      <c r="U792" s="587"/>
      <c r="V792" s="587"/>
      <c r="W792" s="587"/>
      <c r="X792" s="588"/>
      <c r="Y792" s="589">
        <v>8.5</v>
      </c>
      <c r="Z792" s="590"/>
      <c r="AA792" s="590"/>
      <c r="AB792" s="600"/>
      <c r="AC792" s="594" t="s">
        <v>685</v>
      </c>
      <c r="AD792" s="595"/>
      <c r="AE792" s="595"/>
      <c r="AF792" s="595"/>
      <c r="AG792" s="596"/>
      <c r="AH792" s="586"/>
      <c r="AI792" s="587"/>
      <c r="AJ792" s="587"/>
      <c r="AK792" s="587"/>
      <c r="AL792" s="587"/>
      <c r="AM792" s="587"/>
      <c r="AN792" s="587"/>
      <c r="AO792" s="587"/>
      <c r="AP792" s="587"/>
      <c r="AQ792" s="587"/>
      <c r="AR792" s="587"/>
      <c r="AS792" s="587"/>
      <c r="AT792" s="588"/>
      <c r="AU792" s="589">
        <v>6.5</v>
      </c>
      <c r="AV792" s="590"/>
      <c r="AW792" s="590"/>
      <c r="AX792" s="591"/>
    </row>
    <row r="793" spans="1:51" ht="24.75" hidden="1" customHeight="1" x14ac:dyDescent="0.15">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thickBot="1" x14ac:dyDescent="0.2">
      <c r="A799" s="619"/>
      <c r="B799" s="620"/>
      <c r="C799" s="620"/>
      <c r="D799" s="620"/>
      <c r="E799" s="620"/>
      <c r="F799" s="621"/>
      <c r="G799" s="811" t="s">
        <v>20</v>
      </c>
      <c r="H799" s="812"/>
      <c r="I799" s="812"/>
      <c r="J799" s="812"/>
      <c r="K799" s="812"/>
      <c r="L799" s="813"/>
      <c r="M799" s="814"/>
      <c r="N799" s="814"/>
      <c r="O799" s="814"/>
      <c r="P799" s="814"/>
      <c r="Q799" s="814"/>
      <c r="R799" s="814"/>
      <c r="S799" s="814"/>
      <c r="T799" s="814"/>
      <c r="U799" s="814"/>
      <c r="V799" s="814"/>
      <c r="W799" s="814"/>
      <c r="X799" s="815"/>
      <c r="Y799" s="816">
        <f>SUM(Y789:AB798)</f>
        <v>93.5</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71</v>
      </c>
      <c r="AV799" s="817"/>
      <c r="AW799" s="817"/>
      <c r="AX799" s="819"/>
    </row>
    <row r="800" spans="1:51" ht="24.75" customHeight="1" x14ac:dyDescent="0.15">
      <c r="A800" s="619"/>
      <c r="B800" s="620"/>
      <c r="C800" s="620"/>
      <c r="D800" s="620"/>
      <c r="E800" s="620"/>
      <c r="F800" s="621"/>
      <c r="G800" s="583" t="s">
        <v>677</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678</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1"/>
      <c r="AY800">
        <f>COUNTA($G$802,$AC$802)</f>
        <v>2</v>
      </c>
    </row>
    <row r="801" spans="1:51" ht="24.75" customHeight="1" x14ac:dyDescent="0.15">
      <c r="A801" s="619"/>
      <c r="B801" s="620"/>
      <c r="C801" s="620"/>
      <c r="D801" s="620"/>
      <c r="E801" s="620"/>
      <c r="F801" s="621"/>
      <c r="G801" s="800"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2</v>
      </c>
    </row>
    <row r="802" spans="1:51" ht="24.75" customHeight="1" x14ac:dyDescent="0.15">
      <c r="A802" s="619"/>
      <c r="B802" s="620"/>
      <c r="C802" s="620"/>
      <c r="D802" s="620"/>
      <c r="E802" s="620"/>
      <c r="F802" s="621"/>
      <c r="G802" s="658" t="s">
        <v>683</v>
      </c>
      <c r="H802" s="659"/>
      <c r="I802" s="659"/>
      <c r="J802" s="659"/>
      <c r="K802" s="660"/>
      <c r="L802" s="652" t="s">
        <v>687</v>
      </c>
      <c r="M802" s="653"/>
      <c r="N802" s="653"/>
      <c r="O802" s="653"/>
      <c r="P802" s="653"/>
      <c r="Q802" s="653"/>
      <c r="R802" s="653"/>
      <c r="S802" s="653"/>
      <c r="T802" s="653"/>
      <c r="U802" s="653"/>
      <c r="V802" s="653"/>
      <c r="W802" s="653"/>
      <c r="X802" s="654"/>
      <c r="Y802" s="371">
        <v>54.2</v>
      </c>
      <c r="Z802" s="372"/>
      <c r="AA802" s="372"/>
      <c r="AB802" s="790"/>
      <c r="AC802" s="658" t="s">
        <v>682</v>
      </c>
      <c r="AD802" s="659"/>
      <c r="AE802" s="659"/>
      <c r="AF802" s="659"/>
      <c r="AG802" s="660"/>
      <c r="AH802" s="652" t="s">
        <v>686</v>
      </c>
      <c r="AI802" s="653"/>
      <c r="AJ802" s="653"/>
      <c r="AK802" s="653"/>
      <c r="AL802" s="653"/>
      <c r="AM802" s="653"/>
      <c r="AN802" s="653"/>
      <c r="AO802" s="653"/>
      <c r="AP802" s="653"/>
      <c r="AQ802" s="653"/>
      <c r="AR802" s="653"/>
      <c r="AS802" s="653"/>
      <c r="AT802" s="654"/>
      <c r="AU802" s="371">
        <v>40.1</v>
      </c>
      <c r="AV802" s="372"/>
      <c r="AW802" s="372"/>
      <c r="AX802" s="373"/>
      <c r="AY802">
        <f t="shared" ref="AY802:AY812" si="115">$AY$800</f>
        <v>2</v>
      </c>
    </row>
    <row r="803" spans="1:51" ht="24.75" customHeight="1" x14ac:dyDescent="0.15">
      <c r="A803" s="619"/>
      <c r="B803" s="620"/>
      <c r="C803" s="620"/>
      <c r="D803" s="620"/>
      <c r="E803" s="620"/>
      <c r="F803" s="621"/>
      <c r="G803" s="594" t="s">
        <v>682</v>
      </c>
      <c r="H803" s="595"/>
      <c r="I803" s="595"/>
      <c r="J803" s="595"/>
      <c r="K803" s="596"/>
      <c r="L803" s="586" t="s">
        <v>686</v>
      </c>
      <c r="M803" s="587"/>
      <c r="N803" s="587"/>
      <c r="O803" s="587"/>
      <c r="P803" s="587"/>
      <c r="Q803" s="587"/>
      <c r="R803" s="587"/>
      <c r="S803" s="587"/>
      <c r="T803" s="587"/>
      <c r="U803" s="587"/>
      <c r="V803" s="587"/>
      <c r="W803" s="587"/>
      <c r="X803" s="588"/>
      <c r="Y803" s="589">
        <v>28.5</v>
      </c>
      <c r="Z803" s="590"/>
      <c r="AA803" s="590"/>
      <c r="AB803" s="600"/>
      <c r="AC803" s="594" t="s">
        <v>683</v>
      </c>
      <c r="AD803" s="595"/>
      <c r="AE803" s="595"/>
      <c r="AF803" s="595"/>
      <c r="AG803" s="596"/>
      <c r="AH803" s="586" t="s">
        <v>687</v>
      </c>
      <c r="AI803" s="587"/>
      <c r="AJ803" s="587"/>
      <c r="AK803" s="587"/>
      <c r="AL803" s="587"/>
      <c r="AM803" s="587"/>
      <c r="AN803" s="587"/>
      <c r="AO803" s="587"/>
      <c r="AP803" s="587"/>
      <c r="AQ803" s="587"/>
      <c r="AR803" s="587"/>
      <c r="AS803" s="587"/>
      <c r="AT803" s="588"/>
      <c r="AU803" s="589">
        <v>36.979999999999997</v>
      </c>
      <c r="AV803" s="590"/>
      <c r="AW803" s="590"/>
      <c r="AX803" s="591"/>
      <c r="AY803">
        <f t="shared" si="115"/>
        <v>2</v>
      </c>
    </row>
    <row r="804" spans="1:51" ht="24.75" customHeight="1" x14ac:dyDescent="0.15">
      <c r="A804" s="619"/>
      <c r="B804" s="620"/>
      <c r="C804" s="620"/>
      <c r="D804" s="620"/>
      <c r="E804" s="620"/>
      <c r="F804" s="621"/>
      <c r="G804" s="594" t="s">
        <v>684</v>
      </c>
      <c r="H804" s="595"/>
      <c r="I804" s="595"/>
      <c r="J804" s="595"/>
      <c r="K804" s="596"/>
      <c r="L804" s="586" t="s">
        <v>688</v>
      </c>
      <c r="M804" s="587"/>
      <c r="N804" s="587"/>
      <c r="O804" s="587"/>
      <c r="P804" s="587"/>
      <c r="Q804" s="587"/>
      <c r="R804" s="587"/>
      <c r="S804" s="587"/>
      <c r="T804" s="587"/>
      <c r="U804" s="587"/>
      <c r="V804" s="587"/>
      <c r="W804" s="587"/>
      <c r="X804" s="588"/>
      <c r="Y804" s="589">
        <v>8.3000000000000007</v>
      </c>
      <c r="Z804" s="590"/>
      <c r="AA804" s="590"/>
      <c r="AB804" s="600"/>
      <c r="AC804" s="594" t="s">
        <v>684</v>
      </c>
      <c r="AD804" s="595"/>
      <c r="AE804" s="595"/>
      <c r="AF804" s="595"/>
      <c r="AG804" s="596"/>
      <c r="AH804" s="586" t="s">
        <v>688</v>
      </c>
      <c r="AI804" s="587"/>
      <c r="AJ804" s="587"/>
      <c r="AK804" s="587"/>
      <c r="AL804" s="587"/>
      <c r="AM804" s="587"/>
      <c r="AN804" s="587"/>
      <c r="AO804" s="587"/>
      <c r="AP804" s="587"/>
      <c r="AQ804" s="587"/>
      <c r="AR804" s="587"/>
      <c r="AS804" s="587"/>
      <c r="AT804" s="588"/>
      <c r="AU804" s="589">
        <v>1.7</v>
      </c>
      <c r="AV804" s="590"/>
      <c r="AW804" s="590"/>
      <c r="AX804" s="591"/>
      <c r="AY804">
        <f t="shared" si="115"/>
        <v>2</v>
      </c>
    </row>
    <row r="805" spans="1:51" ht="24.75" customHeight="1" x14ac:dyDescent="0.15">
      <c r="A805" s="619"/>
      <c r="B805" s="620"/>
      <c r="C805" s="620"/>
      <c r="D805" s="620"/>
      <c r="E805" s="620"/>
      <c r="F805" s="621"/>
      <c r="G805" s="594" t="s">
        <v>685</v>
      </c>
      <c r="H805" s="595"/>
      <c r="I805" s="595"/>
      <c r="J805" s="595"/>
      <c r="K805" s="596"/>
      <c r="L805" s="586"/>
      <c r="M805" s="587"/>
      <c r="N805" s="587"/>
      <c r="O805" s="587"/>
      <c r="P805" s="587"/>
      <c r="Q805" s="587"/>
      <c r="R805" s="587"/>
      <c r="S805" s="587"/>
      <c r="T805" s="587"/>
      <c r="U805" s="587"/>
      <c r="V805" s="587"/>
      <c r="W805" s="587"/>
      <c r="X805" s="588"/>
      <c r="Y805" s="589">
        <v>9.1</v>
      </c>
      <c r="Z805" s="590"/>
      <c r="AA805" s="590"/>
      <c r="AB805" s="600"/>
      <c r="AC805" s="594" t="s">
        <v>685</v>
      </c>
      <c r="AD805" s="595"/>
      <c r="AE805" s="595"/>
      <c r="AF805" s="595"/>
      <c r="AG805" s="596"/>
      <c r="AH805" s="586"/>
      <c r="AI805" s="587"/>
      <c r="AJ805" s="587"/>
      <c r="AK805" s="587"/>
      <c r="AL805" s="587"/>
      <c r="AM805" s="587"/>
      <c r="AN805" s="587"/>
      <c r="AO805" s="587"/>
      <c r="AP805" s="587"/>
      <c r="AQ805" s="587"/>
      <c r="AR805" s="587"/>
      <c r="AS805" s="587"/>
      <c r="AT805" s="588"/>
      <c r="AU805" s="589">
        <v>7.9</v>
      </c>
      <c r="AV805" s="590"/>
      <c r="AW805" s="590"/>
      <c r="AX805" s="591"/>
      <c r="AY805">
        <f t="shared" si="115"/>
        <v>2</v>
      </c>
    </row>
    <row r="806" spans="1:51" ht="24.75" hidden="1"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2</v>
      </c>
    </row>
    <row r="807" spans="1:51" ht="24.75" hidden="1"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2</v>
      </c>
    </row>
    <row r="808" spans="1:51"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2</v>
      </c>
    </row>
    <row r="809" spans="1:51"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2</v>
      </c>
    </row>
    <row r="810" spans="1:51"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2</v>
      </c>
    </row>
    <row r="811" spans="1:51"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2</v>
      </c>
    </row>
    <row r="812" spans="1:51" ht="24.75" customHeight="1" thickBot="1" x14ac:dyDescent="0.2">
      <c r="A812" s="619"/>
      <c r="B812" s="620"/>
      <c r="C812" s="620"/>
      <c r="D812" s="620"/>
      <c r="E812" s="620"/>
      <c r="F812" s="621"/>
      <c r="G812" s="811" t="s">
        <v>20</v>
      </c>
      <c r="H812" s="812"/>
      <c r="I812" s="812"/>
      <c r="J812" s="812"/>
      <c r="K812" s="812"/>
      <c r="L812" s="813"/>
      <c r="M812" s="814"/>
      <c r="N812" s="814"/>
      <c r="O812" s="814"/>
      <c r="P812" s="814"/>
      <c r="Q812" s="814"/>
      <c r="R812" s="814"/>
      <c r="S812" s="814"/>
      <c r="T812" s="814"/>
      <c r="U812" s="814"/>
      <c r="V812" s="814"/>
      <c r="W812" s="814"/>
      <c r="X812" s="815"/>
      <c r="Y812" s="816">
        <f>SUM(Y802:AB811)</f>
        <v>100.1</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86.68</v>
      </c>
      <c r="AV812" s="817"/>
      <c r="AW812" s="817"/>
      <c r="AX812" s="819"/>
      <c r="AY812">
        <f t="shared" si="115"/>
        <v>2</v>
      </c>
    </row>
    <row r="813" spans="1:51" ht="24.75" customHeight="1" x14ac:dyDescent="0.15">
      <c r="A813" s="619"/>
      <c r="B813" s="620"/>
      <c r="C813" s="620"/>
      <c r="D813" s="620"/>
      <c r="E813" s="620"/>
      <c r="F813" s="621"/>
      <c r="G813" s="583" t="s">
        <v>679</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680</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1"/>
      <c r="AY813">
        <f>COUNTA($G$815,$AC$815)</f>
        <v>2</v>
      </c>
    </row>
    <row r="814" spans="1:51" ht="24.75" customHeight="1" x14ac:dyDescent="0.15">
      <c r="A814" s="619"/>
      <c r="B814" s="620"/>
      <c r="C814" s="620"/>
      <c r="D814" s="620"/>
      <c r="E814" s="620"/>
      <c r="F814" s="621"/>
      <c r="G814" s="800"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2</v>
      </c>
    </row>
    <row r="815" spans="1:51" ht="24.75" customHeight="1" x14ac:dyDescent="0.15">
      <c r="A815" s="619"/>
      <c r="B815" s="620"/>
      <c r="C815" s="620"/>
      <c r="D815" s="620"/>
      <c r="E815" s="620"/>
      <c r="F815" s="621"/>
      <c r="G815" s="658" t="s">
        <v>682</v>
      </c>
      <c r="H815" s="659"/>
      <c r="I815" s="659"/>
      <c r="J815" s="659"/>
      <c r="K815" s="660"/>
      <c r="L815" s="652" t="s">
        <v>686</v>
      </c>
      <c r="M815" s="653"/>
      <c r="N815" s="653"/>
      <c r="O815" s="653"/>
      <c r="P815" s="653"/>
      <c r="Q815" s="653"/>
      <c r="R815" s="653"/>
      <c r="S815" s="653"/>
      <c r="T815" s="653"/>
      <c r="U815" s="653"/>
      <c r="V815" s="653"/>
      <c r="W815" s="653"/>
      <c r="X815" s="654"/>
      <c r="Y815" s="371">
        <v>52.48</v>
      </c>
      <c r="Z815" s="372"/>
      <c r="AA815" s="372"/>
      <c r="AB815" s="790"/>
      <c r="AC815" s="658" t="s">
        <v>683</v>
      </c>
      <c r="AD815" s="659"/>
      <c r="AE815" s="659"/>
      <c r="AF815" s="659"/>
      <c r="AG815" s="660"/>
      <c r="AH815" s="652" t="s">
        <v>687</v>
      </c>
      <c r="AI815" s="653"/>
      <c r="AJ815" s="653"/>
      <c r="AK815" s="653"/>
      <c r="AL815" s="653"/>
      <c r="AM815" s="653"/>
      <c r="AN815" s="653"/>
      <c r="AO815" s="653"/>
      <c r="AP815" s="653"/>
      <c r="AQ815" s="653"/>
      <c r="AR815" s="653"/>
      <c r="AS815" s="653"/>
      <c r="AT815" s="654"/>
      <c r="AU815" s="371">
        <v>31.7</v>
      </c>
      <c r="AV815" s="372"/>
      <c r="AW815" s="372"/>
      <c r="AX815" s="373"/>
      <c r="AY815">
        <f t="shared" ref="AY815:AY825" si="116">$AY$813</f>
        <v>2</v>
      </c>
    </row>
    <row r="816" spans="1:51" ht="24.75" customHeight="1" x14ac:dyDescent="0.15">
      <c r="A816" s="619"/>
      <c r="B816" s="620"/>
      <c r="C816" s="620"/>
      <c r="D816" s="620"/>
      <c r="E816" s="620"/>
      <c r="F816" s="621"/>
      <c r="G816" s="594" t="s">
        <v>683</v>
      </c>
      <c r="H816" s="595"/>
      <c r="I816" s="595"/>
      <c r="J816" s="595"/>
      <c r="K816" s="596"/>
      <c r="L816" s="586" t="s">
        <v>687</v>
      </c>
      <c r="M816" s="587"/>
      <c r="N816" s="587"/>
      <c r="O816" s="587"/>
      <c r="P816" s="587"/>
      <c r="Q816" s="587"/>
      <c r="R816" s="587"/>
      <c r="S816" s="587"/>
      <c r="T816" s="587"/>
      <c r="U816" s="587"/>
      <c r="V816" s="587"/>
      <c r="W816" s="587"/>
      <c r="X816" s="588"/>
      <c r="Y816" s="589">
        <v>41.37</v>
      </c>
      <c r="Z816" s="590"/>
      <c r="AA816" s="590"/>
      <c r="AB816" s="600"/>
      <c r="AC816" s="594" t="s">
        <v>682</v>
      </c>
      <c r="AD816" s="595"/>
      <c r="AE816" s="595"/>
      <c r="AF816" s="595"/>
      <c r="AG816" s="596"/>
      <c r="AH816" s="586" t="s">
        <v>686</v>
      </c>
      <c r="AI816" s="587"/>
      <c r="AJ816" s="587"/>
      <c r="AK816" s="587"/>
      <c r="AL816" s="587"/>
      <c r="AM816" s="587"/>
      <c r="AN816" s="587"/>
      <c r="AO816" s="587"/>
      <c r="AP816" s="587"/>
      <c r="AQ816" s="587"/>
      <c r="AR816" s="587"/>
      <c r="AS816" s="587"/>
      <c r="AT816" s="588"/>
      <c r="AU816" s="589">
        <v>35.299999999999997</v>
      </c>
      <c r="AV816" s="590"/>
      <c r="AW816" s="590"/>
      <c r="AX816" s="591"/>
      <c r="AY816">
        <f t="shared" si="116"/>
        <v>2</v>
      </c>
    </row>
    <row r="817" spans="1:51" ht="24.75" customHeight="1" x14ac:dyDescent="0.15">
      <c r="A817" s="619"/>
      <c r="B817" s="620"/>
      <c r="C817" s="620"/>
      <c r="D817" s="620"/>
      <c r="E817" s="620"/>
      <c r="F817" s="621"/>
      <c r="G817" s="594" t="s">
        <v>684</v>
      </c>
      <c r="H817" s="595"/>
      <c r="I817" s="595"/>
      <c r="J817" s="595"/>
      <c r="K817" s="596"/>
      <c r="L817" s="586" t="s">
        <v>688</v>
      </c>
      <c r="M817" s="587"/>
      <c r="N817" s="587"/>
      <c r="O817" s="587"/>
      <c r="P817" s="587"/>
      <c r="Q817" s="587"/>
      <c r="R817" s="587"/>
      <c r="S817" s="587"/>
      <c r="T817" s="587"/>
      <c r="U817" s="587"/>
      <c r="V817" s="587"/>
      <c r="W817" s="587"/>
      <c r="X817" s="588"/>
      <c r="Y817" s="589">
        <v>1.77</v>
      </c>
      <c r="Z817" s="590"/>
      <c r="AA817" s="590"/>
      <c r="AB817" s="600"/>
      <c r="AC817" s="594" t="s">
        <v>684</v>
      </c>
      <c r="AD817" s="595"/>
      <c r="AE817" s="595"/>
      <c r="AF817" s="595"/>
      <c r="AG817" s="596"/>
      <c r="AH817" s="586" t="s">
        <v>688</v>
      </c>
      <c r="AI817" s="587"/>
      <c r="AJ817" s="587"/>
      <c r="AK817" s="587"/>
      <c r="AL817" s="587"/>
      <c r="AM817" s="587"/>
      <c r="AN817" s="587"/>
      <c r="AO817" s="587"/>
      <c r="AP817" s="587"/>
      <c r="AQ817" s="587"/>
      <c r="AR817" s="587"/>
      <c r="AS817" s="587"/>
      <c r="AT817" s="588"/>
      <c r="AU817" s="589">
        <v>3.9</v>
      </c>
      <c r="AV817" s="590"/>
      <c r="AW817" s="590"/>
      <c r="AX817" s="591"/>
      <c r="AY817">
        <f t="shared" si="116"/>
        <v>2</v>
      </c>
    </row>
    <row r="818" spans="1:51" ht="24.75" customHeight="1" x14ac:dyDescent="0.15">
      <c r="A818" s="619"/>
      <c r="B818" s="620"/>
      <c r="C818" s="620"/>
      <c r="D818" s="620"/>
      <c r="E818" s="620"/>
      <c r="F818" s="621"/>
      <c r="G818" s="594" t="s">
        <v>685</v>
      </c>
      <c r="H818" s="595"/>
      <c r="I818" s="595"/>
      <c r="J818" s="595"/>
      <c r="K818" s="596"/>
      <c r="L818" s="586"/>
      <c r="M818" s="587"/>
      <c r="N818" s="587"/>
      <c r="O818" s="587"/>
      <c r="P818" s="587"/>
      <c r="Q818" s="587"/>
      <c r="R818" s="587"/>
      <c r="S818" s="587"/>
      <c r="T818" s="587"/>
      <c r="U818" s="587"/>
      <c r="V818" s="587"/>
      <c r="W818" s="587"/>
      <c r="X818" s="588"/>
      <c r="Y818" s="589">
        <v>9.5619999999999994</v>
      </c>
      <c r="Z818" s="590"/>
      <c r="AA818" s="590"/>
      <c r="AB818" s="600"/>
      <c r="AC818" s="594" t="s">
        <v>685</v>
      </c>
      <c r="AD818" s="595"/>
      <c r="AE818" s="595"/>
      <c r="AF818" s="595"/>
      <c r="AG818" s="596"/>
      <c r="AH818" s="586"/>
      <c r="AI818" s="587"/>
      <c r="AJ818" s="587"/>
      <c r="AK818" s="587"/>
      <c r="AL818" s="587"/>
      <c r="AM818" s="587"/>
      <c r="AN818" s="587"/>
      <c r="AO818" s="587"/>
      <c r="AP818" s="587"/>
      <c r="AQ818" s="587"/>
      <c r="AR818" s="587"/>
      <c r="AS818" s="587"/>
      <c r="AT818" s="588"/>
      <c r="AU818" s="589">
        <v>7.1</v>
      </c>
      <c r="AV818" s="590"/>
      <c r="AW818" s="590"/>
      <c r="AX818" s="591"/>
      <c r="AY818">
        <f t="shared" si="116"/>
        <v>2</v>
      </c>
    </row>
    <row r="819" spans="1:51" ht="24.75" hidden="1" customHeight="1" x14ac:dyDescent="0.15">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2</v>
      </c>
    </row>
    <row r="820" spans="1:51" ht="24.75" hidden="1" customHeight="1" x14ac:dyDescent="0.15">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2</v>
      </c>
    </row>
    <row r="821" spans="1:51"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2</v>
      </c>
    </row>
    <row r="822" spans="1:51"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2</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2</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2</v>
      </c>
    </row>
    <row r="825" spans="1:51" ht="24.75" customHeight="1" thickBot="1" x14ac:dyDescent="0.2">
      <c r="A825" s="619"/>
      <c r="B825" s="620"/>
      <c r="C825" s="620"/>
      <c r="D825" s="620"/>
      <c r="E825" s="620"/>
      <c r="F825" s="621"/>
      <c r="G825" s="811" t="s">
        <v>20</v>
      </c>
      <c r="H825" s="812"/>
      <c r="I825" s="812"/>
      <c r="J825" s="812"/>
      <c r="K825" s="812"/>
      <c r="L825" s="813"/>
      <c r="M825" s="814"/>
      <c r="N825" s="814"/>
      <c r="O825" s="814"/>
      <c r="P825" s="814"/>
      <c r="Q825" s="814"/>
      <c r="R825" s="814"/>
      <c r="S825" s="814"/>
      <c r="T825" s="814"/>
      <c r="U825" s="814"/>
      <c r="V825" s="814"/>
      <c r="W825" s="814"/>
      <c r="X825" s="815"/>
      <c r="Y825" s="816">
        <f>SUM(Y815:AB824)</f>
        <v>105.18199999999999</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78</v>
      </c>
      <c r="AV825" s="817"/>
      <c r="AW825" s="817"/>
      <c r="AX825" s="819"/>
      <c r="AY825">
        <f t="shared" si="116"/>
        <v>2</v>
      </c>
    </row>
    <row r="826" spans="1:51" ht="24.75" customHeight="1" x14ac:dyDescent="0.15">
      <c r="A826" s="619"/>
      <c r="B826" s="620"/>
      <c r="C826" s="620"/>
      <c r="D826" s="620"/>
      <c r="E826" s="620"/>
      <c r="F826" s="621"/>
      <c r="G826" s="583" t="s">
        <v>681</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894" t="s">
        <v>709</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1"/>
      <c r="AY826">
        <f>COUNTA($G$828,$AC$828)</f>
        <v>2</v>
      </c>
    </row>
    <row r="827" spans="1:51" ht="24.75" customHeight="1" x14ac:dyDescent="0.15">
      <c r="A827" s="619"/>
      <c r="B827" s="620"/>
      <c r="C827" s="620"/>
      <c r="D827" s="620"/>
      <c r="E827" s="620"/>
      <c r="F827" s="621"/>
      <c r="G827" s="800"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2</v>
      </c>
    </row>
    <row r="828" spans="1:51" s="16" customFormat="1" ht="24.75" customHeight="1" x14ac:dyDescent="0.15">
      <c r="A828" s="619"/>
      <c r="B828" s="620"/>
      <c r="C828" s="620"/>
      <c r="D828" s="620"/>
      <c r="E828" s="620"/>
      <c r="F828" s="621"/>
      <c r="G828" s="658" t="s">
        <v>682</v>
      </c>
      <c r="H828" s="659"/>
      <c r="I828" s="659"/>
      <c r="J828" s="659"/>
      <c r="K828" s="660"/>
      <c r="L828" s="652" t="s">
        <v>686</v>
      </c>
      <c r="M828" s="653"/>
      <c r="N828" s="653"/>
      <c r="O828" s="653"/>
      <c r="P828" s="653"/>
      <c r="Q828" s="653"/>
      <c r="R828" s="653"/>
      <c r="S828" s="653"/>
      <c r="T828" s="653"/>
      <c r="U828" s="653"/>
      <c r="V828" s="653"/>
      <c r="W828" s="653"/>
      <c r="X828" s="654"/>
      <c r="Y828" s="371">
        <v>51.8</v>
      </c>
      <c r="Z828" s="372"/>
      <c r="AA828" s="372"/>
      <c r="AB828" s="790"/>
      <c r="AC828" s="658" t="s">
        <v>709</v>
      </c>
      <c r="AD828" s="659"/>
      <c r="AE828" s="659"/>
      <c r="AF828" s="659"/>
      <c r="AG828" s="660"/>
      <c r="AH828" s="890" t="s">
        <v>709</v>
      </c>
      <c r="AI828" s="653"/>
      <c r="AJ828" s="653"/>
      <c r="AK828" s="653"/>
      <c r="AL828" s="653"/>
      <c r="AM828" s="653"/>
      <c r="AN828" s="653"/>
      <c r="AO828" s="653"/>
      <c r="AP828" s="653"/>
      <c r="AQ828" s="653"/>
      <c r="AR828" s="653"/>
      <c r="AS828" s="653"/>
      <c r="AT828" s="654"/>
      <c r="AU828" s="371" t="s">
        <v>709</v>
      </c>
      <c r="AV828" s="372"/>
      <c r="AW828" s="372"/>
      <c r="AX828" s="373"/>
      <c r="AY828">
        <f t="shared" ref="AY828:AY838" si="117">$AY$826</f>
        <v>2</v>
      </c>
    </row>
    <row r="829" spans="1:51" ht="24.75" customHeight="1" x14ac:dyDescent="0.15">
      <c r="A829" s="619"/>
      <c r="B829" s="620"/>
      <c r="C829" s="620"/>
      <c r="D829" s="620"/>
      <c r="E829" s="620"/>
      <c r="F829" s="621"/>
      <c r="G829" s="594" t="s">
        <v>683</v>
      </c>
      <c r="H829" s="595"/>
      <c r="I829" s="595"/>
      <c r="J829" s="595"/>
      <c r="K829" s="596"/>
      <c r="L829" s="586" t="s">
        <v>687</v>
      </c>
      <c r="M829" s="587"/>
      <c r="N829" s="587"/>
      <c r="O829" s="587"/>
      <c r="P829" s="587"/>
      <c r="Q829" s="587"/>
      <c r="R829" s="587"/>
      <c r="S829" s="587"/>
      <c r="T829" s="587"/>
      <c r="U829" s="587"/>
      <c r="V829" s="587"/>
      <c r="W829" s="587"/>
      <c r="X829" s="588"/>
      <c r="Y829" s="589">
        <v>22.98</v>
      </c>
      <c r="Z829" s="590"/>
      <c r="AA829" s="590"/>
      <c r="AB829" s="600"/>
      <c r="AC829" s="594" t="s">
        <v>709</v>
      </c>
      <c r="AD829" s="595"/>
      <c r="AE829" s="595"/>
      <c r="AF829" s="595"/>
      <c r="AG829" s="596"/>
      <c r="AH829" s="824" t="s">
        <v>709</v>
      </c>
      <c r="AI829" s="587"/>
      <c r="AJ829" s="587"/>
      <c r="AK829" s="587"/>
      <c r="AL829" s="587"/>
      <c r="AM829" s="587"/>
      <c r="AN829" s="587"/>
      <c r="AO829" s="587"/>
      <c r="AP829" s="587"/>
      <c r="AQ829" s="587"/>
      <c r="AR829" s="587"/>
      <c r="AS829" s="587"/>
      <c r="AT829" s="588"/>
      <c r="AU829" s="589" t="s">
        <v>709</v>
      </c>
      <c r="AV829" s="590"/>
      <c r="AW829" s="590"/>
      <c r="AX829" s="591"/>
      <c r="AY829">
        <f t="shared" si="117"/>
        <v>2</v>
      </c>
    </row>
    <row r="830" spans="1:51" ht="24.75" customHeight="1" x14ac:dyDescent="0.15">
      <c r="A830" s="619"/>
      <c r="B830" s="620"/>
      <c r="C830" s="620"/>
      <c r="D830" s="620"/>
      <c r="E830" s="620"/>
      <c r="F830" s="621"/>
      <c r="G830" s="594" t="s">
        <v>684</v>
      </c>
      <c r="H830" s="595"/>
      <c r="I830" s="595"/>
      <c r="J830" s="595"/>
      <c r="K830" s="596"/>
      <c r="L830" s="586" t="s">
        <v>688</v>
      </c>
      <c r="M830" s="587"/>
      <c r="N830" s="587"/>
      <c r="O830" s="587"/>
      <c r="P830" s="587"/>
      <c r="Q830" s="587"/>
      <c r="R830" s="587"/>
      <c r="S830" s="587"/>
      <c r="T830" s="587"/>
      <c r="U830" s="587"/>
      <c r="V830" s="587"/>
      <c r="W830" s="587"/>
      <c r="X830" s="588"/>
      <c r="Y830" s="589">
        <v>3.2</v>
      </c>
      <c r="Z830" s="590"/>
      <c r="AA830" s="590"/>
      <c r="AB830" s="600"/>
      <c r="AC830" s="594" t="s">
        <v>709</v>
      </c>
      <c r="AD830" s="595"/>
      <c r="AE830" s="595"/>
      <c r="AF830" s="595"/>
      <c r="AG830" s="596"/>
      <c r="AH830" s="824" t="s">
        <v>709</v>
      </c>
      <c r="AI830" s="587"/>
      <c r="AJ830" s="587"/>
      <c r="AK830" s="587"/>
      <c r="AL830" s="587"/>
      <c r="AM830" s="587"/>
      <c r="AN830" s="587"/>
      <c r="AO830" s="587"/>
      <c r="AP830" s="587"/>
      <c r="AQ830" s="587"/>
      <c r="AR830" s="587"/>
      <c r="AS830" s="587"/>
      <c r="AT830" s="588"/>
      <c r="AU830" s="589" t="s">
        <v>709</v>
      </c>
      <c r="AV830" s="590"/>
      <c r="AW830" s="590"/>
      <c r="AX830" s="591"/>
      <c r="AY830">
        <f t="shared" si="117"/>
        <v>2</v>
      </c>
    </row>
    <row r="831" spans="1:51" ht="24.75" customHeight="1" x14ac:dyDescent="0.15">
      <c r="A831" s="619"/>
      <c r="B831" s="620"/>
      <c r="C831" s="620"/>
      <c r="D831" s="620"/>
      <c r="E831" s="620"/>
      <c r="F831" s="621"/>
      <c r="G831" s="594" t="s">
        <v>685</v>
      </c>
      <c r="H831" s="595"/>
      <c r="I831" s="595"/>
      <c r="J831" s="595"/>
      <c r="K831" s="596"/>
      <c r="L831" s="586"/>
      <c r="M831" s="587"/>
      <c r="N831" s="587"/>
      <c r="O831" s="587"/>
      <c r="P831" s="587"/>
      <c r="Q831" s="587"/>
      <c r="R831" s="587"/>
      <c r="S831" s="587"/>
      <c r="T831" s="587"/>
      <c r="U831" s="587"/>
      <c r="V831" s="587"/>
      <c r="W831" s="587"/>
      <c r="X831" s="588"/>
      <c r="Y831" s="589">
        <v>7.8</v>
      </c>
      <c r="Z831" s="590"/>
      <c r="AA831" s="590"/>
      <c r="AB831" s="600"/>
      <c r="AC831" s="594" t="s">
        <v>709</v>
      </c>
      <c r="AD831" s="595"/>
      <c r="AE831" s="595"/>
      <c r="AF831" s="595"/>
      <c r="AG831" s="596"/>
      <c r="AH831" s="824" t="s">
        <v>709</v>
      </c>
      <c r="AI831" s="587"/>
      <c r="AJ831" s="587"/>
      <c r="AK831" s="587"/>
      <c r="AL831" s="587"/>
      <c r="AM831" s="587"/>
      <c r="AN831" s="587"/>
      <c r="AO831" s="587"/>
      <c r="AP831" s="587"/>
      <c r="AQ831" s="587"/>
      <c r="AR831" s="587"/>
      <c r="AS831" s="587"/>
      <c r="AT831" s="588"/>
      <c r="AU831" s="589" t="s">
        <v>709</v>
      </c>
      <c r="AV831" s="590"/>
      <c r="AW831" s="590"/>
      <c r="AX831" s="591"/>
      <c r="AY831">
        <f t="shared" si="117"/>
        <v>2</v>
      </c>
    </row>
    <row r="832" spans="1:51" ht="24.75" hidden="1"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2</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2</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2</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2</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2</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2</v>
      </c>
    </row>
    <row r="838" spans="1:51" ht="24.75" customHeight="1" x14ac:dyDescent="0.15">
      <c r="A838" s="619"/>
      <c r="B838" s="620"/>
      <c r="C838" s="620"/>
      <c r="D838" s="620"/>
      <c r="E838" s="620"/>
      <c r="F838" s="621"/>
      <c r="G838" s="811" t="s">
        <v>20</v>
      </c>
      <c r="H838" s="812"/>
      <c r="I838" s="812"/>
      <c r="J838" s="812"/>
      <c r="K838" s="812"/>
      <c r="L838" s="813"/>
      <c r="M838" s="814"/>
      <c r="N838" s="814"/>
      <c r="O838" s="814"/>
      <c r="P838" s="814"/>
      <c r="Q838" s="814"/>
      <c r="R838" s="814"/>
      <c r="S838" s="814"/>
      <c r="T838" s="814"/>
      <c r="U838" s="814"/>
      <c r="V838" s="814"/>
      <c r="W838" s="814"/>
      <c r="X838" s="815"/>
      <c r="Y838" s="816">
        <f>SUM(Y828:AB837)</f>
        <v>85.78</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2</v>
      </c>
    </row>
    <row r="839" spans="1:51" ht="24.75"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259</v>
      </c>
      <c r="AM839" s="261"/>
      <c r="AN839" s="261"/>
      <c r="AO839" s="87" t="s">
        <v>257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0.2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219</v>
      </c>
      <c r="K844" s="346"/>
      <c r="L844" s="346"/>
      <c r="M844" s="346"/>
      <c r="N844" s="346"/>
      <c r="O844" s="346"/>
      <c r="P844" s="232" t="s">
        <v>195</v>
      </c>
      <c r="Q844" s="232"/>
      <c r="R844" s="232"/>
      <c r="S844" s="232"/>
      <c r="T844" s="232"/>
      <c r="U844" s="232"/>
      <c r="V844" s="232"/>
      <c r="W844" s="232"/>
      <c r="X844" s="232"/>
      <c r="Y844" s="347" t="s">
        <v>217</v>
      </c>
      <c r="Z844" s="348"/>
      <c r="AA844" s="348"/>
      <c r="AB844" s="348"/>
      <c r="AC844" s="137" t="s">
        <v>253</v>
      </c>
      <c r="AD844" s="137"/>
      <c r="AE844" s="137"/>
      <c r="AF844" s="137"/>
      <c r="AG844" s="137"/>
      <c r="AH844" s="347" t="s">
        <v>279</v>
      </c>
      <c r="AI844" s="345"/>
      <c r="AJ844" s="345"/>
      <c r="AK844" s="345"/>
      <c r="AL844" s="345" t="s">
        <v>21</v>
      </c>
      <c r="AM844" s="345"/>
      <c r="AN844" s="345"/>
      <c r="AO844" s="349"/>
      <c r="AP844" s="350" t="s">
        <v>220</v>
      </c>
      <c r="AQ844" s="350"/>
      <c r="AR844" s="350"/>
      <c r="AS844" s="350"/>
      <c r="AT844" s="350"/>
      <c r="AU844" s="350"/>
      <c r="AV844" s="350"/>
      <c r="AW844" s="350"/>
      <c r="AX844" s="350"/>
    </row>
    <row r="845" spans="1:51" ht="57.75" customHeight="1" x14ac:dyDescent="0.15">
      <c r="A845" s="359">
        <v>1</v>
      </c>
      <c r="B845" s="359">
        <v>1</v>
      </c>
      <c r="C845" s="343" t="s">
        <v>689</v>
      </c>
      <c r="D845" s="328"/>
      <c r="E845" s="328"/>
      <c r="F845" s="328"/>
      <c r="G845" s="328"/>
      <c r="H845" s="328"/>
      <c r="I845" s="328"/>
      <c r="J845" s="329">
        <v>5010405001703</v>
      </c>
      <c r="K845" s="330"/>
      <c r="L845" s="330"/>
      <c r="M845" s="330"/>
      <c r="N845" s="330"/>
      <c r="O845" s="330"/>
      <c r="P845" s="353" t="s">
        <v>690</v>
      </c>
      <c r="Q845" s="354"/>
      <c r="R845" s="354"/>
      <c r="S845" s="354"/>
      <c r="T845" s="354"/>
      <c r="U845" s="354"/>
      <c r="V845" s="354"/>
      <c r="W845" s="354"/>
      <c r="X845" s="354"/>
      <c r="Y845" s="332">
        <v>93.5</v>
      </c>
      <c r="Z845" s="333"/>
      <c r="AA845" s="333"/>
      <c r="AB845" s="334"/>
      <c r="AC845" s="355" t="s">
        <v>284</v>
      </c>
      <c r="AD845" s="356"/>
      <c r="AE845" s="356"/>
      <c r="AF845" s="356"/>
      <c r="AG845" s="356"/>
      <c r="AH845" s="351">
        <v>1</v>
      </c>
      <c r="AI845" s="352"/>
      <c r="AJ845" s="352"/>
      <c r="AK845" s="352"/>
      <c r="AL845" s="339">
        <v>92.1</v>
      </c>
      <c r="AM845" s="340"/>
      <c r="AN845" s="340"/>
      <c r="AO845" s="341"/>
      <c r="AP845" s="342" t="s">
        <v>317</v>
      </c>
      <c r="AQ845" s="342"/>
      <c r="AR845" s="342"/>
      <c r="AS845" s="342"/>
      <c r="AT845" s="342"/>
      <c r="AU845" s="342"/>
      <c r="AV845" s="342"/>
      <c r="AW845" s="342"/>
      <c r="AX845" s="342"/>
    </row>
    <row r="846" spans="1:51" ht="30" hidden="1" customHeight="1" x14ac:dyDescent="0.15">
      <c r="A846" s="359">
        <v>2</v>
      </c>
      <c r="B846" s="359">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9">
        <v>3</v>
      </c>
      <c r="B847" s="359">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9">
        <v>4</v>
      </c>
      <c r="B848" s="359">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9">
        <v>5</v>
      </c>
      <c r="B849" s="359">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9">
        <v>6</v>
      </c>
      <c r="B850" s="359">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9">
        <v>7</v>
      </c>
      <c r="B851" s="359">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9">
        <v>8</v>
      </c>
      <c r="B852" s="359">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9">
        <v>9</v>
      </c>
      <c r="B853" s="359">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9">
        <v>10</v>
      </c>
      <c r="B854" s="359">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9">
        <v>11</v>
      </c>
      <c r="B855" s="359">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9">
        <v>12</v>
      </c>
      <c r="B856" s="359">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9">
        <v>13</v>
      </c>
      <c r="B857" s="359">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9">
        <v>14</v>
      </c>
      <c r="B858" s="359">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9">
        <v>15</v>
      </c>
      <c r="B859" s="359">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9">
        <v>16</v>
      </c>
      <c r="B860" s="359">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9">
        <v>17</v>
      </c>
      <c r="B861" s="359">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9">
        <v>18</v>
      </c>
      <c r="B862" s="359">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9">
        <v>19</v>
      </c>
      <c r="B863" s="359">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9">
        <v>20</v>
      </c>
      <c r="B864" s="359">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9">
        <v>21</v>
      </c>
      <c r="B865" s="359">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9">
        <v>22</v>
      </c>
      <c r="B866" s="359">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9">
        <v>23</v>
      </c>
      <c r="B867" s="359">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9">
        <v>24</v>
      </c>
      <c r="B868" s="359">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9">
        <v>25</v>
      </c>
      <c r="B869" s="359">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9">
        <v>26</v>
      </c>
      <c r="B870" s="359">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9">
        <v>27</v>
      </c>
      <c r="B871" s="359">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9">
        <v>28</v>
      </c>
      <c r="B872" s="359">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9">
        <v>29</v>
      </c>
      <c r="B873" s="359">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9">
        <v>30</v>
      </c>
      <c r="B874" s="359">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0.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219</v>
      </c>
      <c r="K877" s="346"/>
      <c r="L877" s="346"/>
      <c r="M877" s="346"/>
      <c r="N877" s="346"/>
      <c r="O877" s="346"/>
      <c r="P877" s="232" t="s">
        <v>195</v>
      </c>
      <c r="Q877" s="232"/>
      <c r="R877" s="232"/>
      <c r="S877" s="232"/>
      <c r="T877" s="232"/>
      <c r="U877" s="232"/>
      <c r="V877" s="232"/>
      <c r="W877" s="232"/>
      <c r="X877" s="232"/>
      <c r="Y877" s="347" t="s">
        <v>217</v>
      </c>
      <c r="Z877" s="348"/>
      <c r="AA877" s="348"/>
      <c r="AB877" s="348"/>
      <c r="AC877" s="137" t="s">
        <v>253</v>
      </c>
      <c r="AD877" s="137"/>
      <c r="AE877" s="137"/>
      <c r="AF877" s="137"/>
      <c r="AG877" s="137"/>
      <c r="AH877" s="347" t="s">
        <v>279</v>
      </c>
      <c r="AI877" s="345"/>
      <c r="AJ877" s="345"/>
      <c r="AK877" s="345"/>
      <c r="AL877" s="345" t="s">
        <v>21</v>
      </c>
      <c r="AM877" s="345"/>
      <c r="AN877" s="345"/>
      <c r="AO877" s="349"/>
      <c r="AP877" s="350" t="s">
        <v>220</v>
      </c>
      <c r="AQ877" s="350"/>
      <c r="AR877" s="350"/>
      <c r="AS877" s="350"/>
      <c r="AT877" s="350"/>
      <c r="AU877" s="350"/>
      <c r="AV877" s="350"/>
      <c r="AW877" s="350"/>
      <c r="AX877" s="350"/>
      <c r="AY877">
        <f t="shared" ref="AY877:AY878" si="118">$AY$875</f>
        <v>1</v>
      </c>
    </row>
    <row r="878" spans="1:51" ht="49.5" customHeight="1" x14ac:dyDescent="0.15">
      <c r="A878" s="359">
        <v>1</v>
      </c>
      <c r="B878" s="359">
        <v>1</v>
      </c>
      <c r="C878" s="343" t="s">
        <v>706</v>
      </c>
      <c r="D878" s="328"/>
      <c r="E878" s="328"/>
      <c r="F878" s="328"/>
      <c r="G878" s="328"/>
      <c r="H878" s="328"/>
      <c r="I878" s="328"/>
      <c r="J878" s="329">
        <v>1010001067359</v>
      </c>
      <c r="K878" s="330"/>
      <c r="L878" s="330"/>
      <c r="M878" s="330"/>
      <c r="N878" s="330"/>
      <c r="O878" s="330"/>
      <c r="P878" s="353" t="s">
        <v>699</v>
      </c>
      <c r="Q878" s="354"/>
      <c r="R878" s="354"/>
      <c r="S878" s="354"/>
      <c r="T878" s="354"/>
      <c r="U878" s="354"/>
      <c r="V878" s="354"/>
      <c r="W878" s="354"/>
      <c r="X878" s="354"/>
      <c r="Y878" s="332">
        <v>71</v>
      </c>
      <c r="Z878" s="333"/>
      <c r="AA878" s="333"/>
      <c r="AB878" s="334"/>
      <c r="AC878" s="355" t="s">
        <v>284</v>
      </c>
      <c r="AD878" s="356"/>
      <c r="AE878" s="356"/>
      <c r="AF878" s="356"/>
      <c r="AG878" s="356"/>
      <c r="AH878" s="351">
        <v>3</v>
      </c>
      <c r="AI878" s="352"/>
      <c r="AJ878" s="352"/>
      <c r="AK878" s="352"/>
      <c r="AL878" s="339">
        <v>78</v>
      </c>
      <c r="AM878" s="340"/>
      <c r="AN878" s="340"/>
      <c r="AO878" s="341"/>
      <c r="AP878" s="342"/>
      <c r="AQ878" s="342"/>
      <c r="AR878" s="342"/>
      <c r="AS878" s="342"/>
      <c r="AT878" s="342"/>
      <c r="AU878" s="342"/>
      <c r="AV878" s="342"/>
      <c r="AW878" s="342"/>
      <c r="AX878" s="342"/>
      <c r="AY878">
        <f t="shared" si="118"/>
        <v>1</v>
      </c>
    </row>
    <row r="879" spans="1:51" ht="30" hidden="1" customHeight="1" x14ac:dyDescent="0.15">
      <c r="A879" s="359">
        <v>2</v>
      </c>
      <c r="B879" s="359">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9">
        <v>3</v>
      </c>
      <c r="B880" s="359">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9">
        <v>4</v>
      </c>
      <c r="B881" s="359">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9">
        <v>5</v>
      </c>
      <c r="B882" s="359">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9">
        <v>6</v>
      </c>
      <c r="B883" s="359">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9">
        <v>7</v>
      </c>
      <c r="B884" s="359">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9">
        <v>8</v>
      </c>
      <c r="B885" s="359">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9">
        <v>9</v>
      </c>
      <c r="B886" s="359">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9">
        <v>10</v>
      </c>
      <c r="B887" s="359">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9">
        <v>11</v>
      </c>
      <c r="B888" s="359">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9">
        <v>12</v>
      </c>
      <c r="B889" s="359">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9">
        <v>13</v>
      </c>
      <c r="B890" s="359">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9">
        <v>14</v>
      </c>
      <c r="B891" s="359">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9">
        <v>15</v>
      </c>
      <c r="B892" s="359">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9">
        <v>16</v>
      </c>
      <c r="B893" s="359">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9">
        <v>17</v>
      </c>
      <c r="B894" s="359">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9">
        <v>18</v>
      </c>
      <c r="B895" s="359">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9">
        <v>19</v>
      </c>
      <c r="B896" s="359">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9">
        <v>20</v>
      </c>
      <c r="B897" s="359">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9">
        <v>21</v>
      </c>
      <c r="B898" s="359">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9">
        <v>22</v>
      </c>
      <c r="B899" s="359">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9">
        <v>23</v>
      </c>
      <c r="B900" s="359">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9">
        <v>24</v>
      </c>
      <c r="B901" s="359">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9">
        <v>25</v>
      </c>
      <c r="B902" s="359">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9">
        <v>26</v>
      </c>
      <c r="B903" s="359">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9">
        <v>27</v>
      </c>
      <c r="B904" s="359">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9">
        <v>28</v>
      </c>
      <c r="B905" s="359">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9">
        <v>29</v>
      </c>
      <c r="B906" s="359">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9">
        <v>30</v>
      </c>
      <c r="B907" s="359">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0.2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219</v>
      </c>
      <c r="K910" s="346"/>
      <c r="L910" s="346"/>
      <c r="M910" s="346"/>
      <c r="N910" s="346"/>
      <c r="O910" s="346"/>
      <c r="P910" s="232" t="s">
        <v>195</v>
      </c>
      <c r="Q910" s="232"/>
      <c r="R910" s="232"/>
      <c r="S910" s="232"/>
      <c r="T910" s="232"/>
      <c r="U910" s="232"/>
      <c r="V910" s="232"/>
      <c r="W910" s="232"/>
      <c r="X910" s="232"/>
      <c r="Y910" s="347" t="s">
        <v>217</v>
      </c>
      <c r="Z910" s="348"/>
      <c r="AA910" s="348"/>
      <c r="AB910" s="348"/>
      <c r="AC910" s="137" t="s">
        <v>253</v>
      </c>
      <c r="AD910" s="137"/>
      <c r="AE910" s="137"/>
      <c r="AF910" s="137"/>
      <c r="AG910" s="137"/>
      <c r="AH910" s="347" t="s">
        <v>279</v>
      </c>
      <c r="AI910" s="345"/>
      <c r="AJ910" s="345"/>
      <c r="AK910" s="345"/>
      <c r="AL910" s="345" t="s">
        <v>21</v>
      </c>
      <c r="AM910" s="345"/>
      <c r="AN910" s="345"/>
      <c r="AO910" s="349"/>
      <c r="AP910" s="350" t="s">
        <v>220</v>
      </c>
      <c r="AQ910" s="350"/>
      <c r="AR910" s="350"/>
      <c r="AS910" s="350"/>
      <c r="AT910" s="350"/>
      <c r="AU910" s="350"/>
      <c r="AV910" s="350"/>
      <c r="AW910" s="350"/>
      <c r="AX910" s="350"/>
      <c r="AY910">
        <f t="shared" ref="AY910:AY911" si="119">$AY$908</f>
        <v>1</v>
      </c>
    </row>
    <row r="911" spans="1:51" ht="57" customHeight="1" x14ac:dyDescent="0.15">
      <c r="A911" s="359">
        <v>1</v>
      </c>
      <c r="B911" s="359">
        <v>1</v>
      </c>
      <c r="C911" s="343" t="s">
        <v>691</v>
      </c>
      <c r="D911" s="328"/>
      <c r="E911" s="328"/>
      <c r="F911" s="328"/>
      <c r="G911" s="328"/>
      <c r="H911" s="328"/>
      <c r="I911" s="328"/>
      <c r="J911" s="329">
        <v>1010001067359</v>
      </c>
      <c r="K911" s="330"/>
      <c r="L911" s="330"/>
      <c r="M911" s="330"/>
      <c r="N911" s="330"/>
      <c r="O911" s="330"/>
      <c r="P911" s="353" t="s">
        <v>692</v>
      </c>
      <c r="Q911" s="354"/>
      <c r="R911" s="354"/>
      <c r="S911" s="354"/>
      <c r="T911" s="354"/>
      <c r="U911" s="354"/>
      <c r="V911" s="354"/>
      <c r="W911" s="354"/>
      <c r="X911" s="354"/>
      <c r="Y911" s="332">
        <v>100.1</v>
      </c>
      <c r="Z911" s="333"/>
      <c r="AA911" s="333"/>
      <c r="AB911" s="334"/>
      <c r="AC911" s="355" t="s">
        <v>284</v>
      </c>
      <c r="AD911" s="356"/>
      <c r="AE911" s="356"/>
      <c r="AF911" s="356"/>
      <c r="AG911" s="356"/>
      <c r="AH911" s="351">
        <v>2</v>
      </c>
      <c r="AI911" s="352"/>
      <c r="AJ911" s="352"/>
      <c r="AK911" s="352"/>
      <c r="AL911" s="339">
        <v>79</v>
      </c>
      <c r="AM911" s="340"/>
      <c r="AN911" s="340"/>
      <c r="AO911" s="341"/>
      <c r="AP911" s="342" t="s">
        <v>317</v>
      </c>
      <c r="AQ911" s="342"/>
      <c r="AR911" s="342"/>
      <c r="AS911" s="342"/>
      <c r="AT911" s="342"/>
      <c r="AU911" s="342"/>
      <c r="AV911" s="342"/>
      <c r="AW911" s="342"/>
      <c r="AX911" s="342"/>
      <c r="AY911">
        <f t="shared" si="119"/>
        <v>1</v>
      </c>
    </row>
    <row r="912" spans="1:51" ht="30" hidden="1" customHeight="1" x14ac:dyDescent="0.15">
      <c r="A912" s="359">
        <v>2</v>
      </c>
      <c r="B912" s="359">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9">
        <v>3</v>
      </c>
      <c r="B913" s="359">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9">
        <v>4</v>
      </c>
      <c r="B914" s="359">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9">
        <v>5</v>
      </c>
      <c r="B915" s="359">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9">
        <v>6</v>
      </c>
      <c r="B916" s="359">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9">
        <v>7</v>
      </c>
      <c r="B917" s="359">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9">
        <v>8</v>
      </c>
      <c r="B918" s="359">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9">
        <v>9</v>
      </c>
      <c r="B919" s="359">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9">
        <v>10</v>
      </c>
      <c r="B920" s="359">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9">
        <v>11</v>
      </c>
      <c r="B921" s="359">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9">
        <v>12</v>
      </c>
      <c r="B922" s="359">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9">
        <v>13</v>
      </c>
      <c r="B923" s="359">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9">
        <v>14</v>
      </c>
      <c r="B924" s="359">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9">
        <v>15</v>
      </c>
      <c r="B925" s="359">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9">
        <v>16</v>
      </c>
      <c r="B926" s="359">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9">
        <v>17</v>
      </c>
      <c r="B927" s="359">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9">
        <v>18</v>
      </c>
      <c r="B928" s="359">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9">
        <v>19</v>
      </c>
      <c r="B929" s="359">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9">
        <v>20</v>
      </c>
      <c r="B930" s="359">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9">
        <v>21</v>
      </c>
      <c r="B931" s="359">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9">
        <v>22</v>
      </c>
      <c r="B932" s="359">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9">
        <v>23</v>
      </c>
      <c r="B933" s="359">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9">
        <v>24</v>
      </c>
      <c r="B934" s="359">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9">
        <v>25</v>
      </c>
      <c r="B935" s="359">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9">
        <v>26</v>
      </c>
      <c r="B936" s="359">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9">
        <v>27</v>
      </c>
      <c r="B937" s="359">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9">
        <v>28</v>
      </c>
      <c r="B938" s="359">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9">
        <v>29</v>
      </c>
      <c r="B939" s="359">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9">
        <v>30</v>
      </c>
      <c r="B940" s="359">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0.2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219</v>
      </c>
      <c r="K943" s="346"/>
      <c r="L943" s="346"/>
      <c r="M943" s="346"/>
      <c r="N943" s="346"/>
      <c r="O943" s="346"/>
      <c r="P943" s="232" t="s">
        <v>195</v>
      </c>
      <c r="Q943" s="232"/>
      <c r="R943" s="232"/>
      <c r="S943" s="232"/>
      <c r="T943" s="232"/>
      <c r="U943" s="232"/>
      <c r="V943" s="232"/>
      <c r="W943" s="232"/>
      <c r="X943" s="232"/>
      <c r="Y943" s="347" t="s">
        <v>217</v>
      </c>
      <c r="Z943" s="348"/>
      <c r="AA943" s="348"/>
      <c r="AB943" s="348"/>
      <c r="AC943" s="137" t="s">
        <v>253</v>
      </c>
      <c r="AD943" s="137"/>
      <c r="AE943" s="137"/>
      <c r="AF943" s="137"/>
      <c r="AG943" s="137"/>
      <c r="AH943" s="347" t="s">
        <v>279</v>
      </c>
      <c r="AI943" s="345"/>
      <c r="AJ943" s="345"/>
      <c r="AK943" s="345"/>
      <c r="AL943" s="345" t="s">
        <v>21</v>
      </c>
      <c r="AM943" s="345"/>
      <c r="AN943" s="345"/>
      <c r="AO943" s="349"/>
      <c r="AP943" s="350" t="s">
        <v>220</v>
      </c>
      <c r="AQ943" s="350"/>
      <c r="AR943" s="350"/>
      <c r="AS943" s="350"/>
      <c r="AT943" s="350"/>
      <c r="AU943" s="350"/>
      <c r="AV943" s="350"/>
      <c r="AW943" s="350"/>
      <c r="AX943" s="350"/>
      <c r="AY943">
        <f t="shared" ref="AY943:AY944" si="120">$AY$941</f>
        <v>1</v>
      </c>
    </row>
    <row r="944" spans="1:51" ht="54.75" customHeight="1" x14ac:dyDescent="0.15">
      <c r="A944" s="359">
        <v>1</v>
      </c>
      <c r="B944" s="359">
        <v>1</v>
      </c>
      <c r="C944" s="343" t="s">
        <v>693</v>
      </c>
      <c r="D944" s="328"/>
      <c r="E944" s="328"/>
      <c r="F944" s="328"/>
      <c r="G944" s="328"/>
      <c r="H944" s="328"/>
      <c r="I944" s="328"/>
      <c r="J944" s="329">
        <v>5010405001703</v>
      </c>
      <c r="K944" s="330"/>
      <c r="L944" s="330"/>
      <c r="M944" s="330"/>
      <c r="N944" s="330"/>
      <c r="O944" s="330"/>
      <c r="P944" s="353" t="s">
        <v>694</v>
      </c>
      <c r="Q944" s="354"/>
      <c r="R944" s="354"/>
      <c r="S944" s="354"/>
      <c r="T944" s="354"/>
      <c r="U944" s="354"/>
      <c r="V944" s="354"/>
      <c r="W944" s="354"/>
      <c r="X944" s="354"/>
      <c r="Y944" s="332">
        <v>86.7</v>
      </c>
      <c r="Z944" s="333"/>
      <c r="AA944" s="333"/>
      <c r="AB944" s="334"/>
      <c r="AC944" s="355" t="s">
        <v>284</v>
      </c>
      <c r="AD944" s="356"/>
      <c r="AE944" s="356"/>
      <c r="AF944" s="356"/>
      <c r="AG944" s="356"/>
      <c r="AH944" s="351">
        <v>1</v>
      </c>
      <c r="AI944" s="352"/>
      <c r="AJ944" s="352"/>
      <c r="AK944" s="352"/>
      <c r="AL944" s="339">
        <v>90.8</v>
      </c>
      <c r="AM944" s="340"/>
      <c r="AN944" s="340"/>
      <c r="AO944" s="341"/>
      <c r="AP944" s="342" t="s">
        <v>317</v>
      </c>
      <c r="AQ944" s="342"/>
      <c r="AR944" s="342"/>
      <c r="AS944" s="342"/>
      <c r="AT944" s="342"/>
      <c r="AU944" s="342"/>
      <c r="AV944" s="342"/>
      <c r="AW944" s="342"/>
      <c r="AX944" s="342"/>
      <c r="AY944">
        <f t="shared" si="120"/>
        <v>1</v>
      </c>
    </row>
    <row r="945" spans="1:51" ht="30" hidden="1" customHeight="1" x14ac:dyDescent="0.15">
      <c r="A945" s="359">
        <v>2</v>
      </c>
      <c r="B945" s="359">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9">
        <v>3</v>
      </c>
      <c r="B946" s="359">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9">
        <v>4</v>
      </c>
      <c r="B947" s="359">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9">
        <v>5</v>
      </c>
      <c r="B948" s="359">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9">
        <v>6</v>
      </c>
      <c r="B949" s="359">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9">
        <v>7</v>
      </c>
      <c r="B950" s="359">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9">
        <v>8</v>
      </c>
      <c r="B951" s="359">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9">
        <v>9</v>
      </c>
      <c r="B952" s="359">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9">
        <v>10</v>
      </c>
      <c r="B953" s="359">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9">
        <v>11</v>
      </c>
      <c r="B954" s="359">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9">
        <v>12</v>
      </c>
      <c r="B955" s="359">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9">
        <v>13</v>
      </c>
      <c r="B956" s="359">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9">
        <v>14</v>
      </c>
      <c r="B957" s="359">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9">
        <v>15</v>
      </c>
      <c r="B958" s="359">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9">
        <v>16</v>
      </c>
      <c r="B959" s="359">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9">
        <v>17</v>
      </c>
      <c r="B960" s="359">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9">
        <v>18</v>
      </c>
      <c r="B961" s="359">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9">
        <v>19</v>
      </c>
      <c r="B962" s="359">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9">
        <v>20</v>
      </c>
      <c r="B963" s="359">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9">
        <v>21</v>
      </c>
      <c r="B964" s="359">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9">
        <v>22</v>
      </c>
      <c r="B965" s="359">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9">
        <v>23</v>
      </c>
      <c r="B966" s="359">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9">
        <v>24</v>
      </c>
      <c r="B967" s="359">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9">
        <v>25</v>
      </c>
      <c r="B968" s="359">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9">
        <v>26</v>
      </c>
      <c r="B969" s="359">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9">
        <v>27</v>
      </c>
      <c r="B970" s="359">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9">
        <v>28</v>
      </c>
      <c r="B971" s="359">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9">
        <v>29</v>
      </c>
      <c r="B972" s="359">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9">
        <v>30</v>
      </c>
      <c r="B973" s="359">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0.2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219</v>
      </c>
      <c r="K976" s="346"/>
      <c r="L976" s="346"/>
      <c r="M976" s="346"/>
      <c r="N976" s="346"/>
      <c r="O976" s="346"/>
      <c r="P976" s="232" t="s">
        <v>195</v>
      </c>
      <c r="Q976" s="232"/>
      <c r="R976" s="232"/>
      <c r="S976" s="232"/>
      <c r="T976" s="232"/>
      <c r="U976" s="232"/>
      <c r="V976" s="232"/>
      <c r="W976" s="232"/>
      <c r="X976" s="232"/>
      <c r="Y976" s="347" t="s">
        <v>217</v>
      </c>
      <c r="Z976" s="348"/>
      <c r="AA976" s="348"/>
      <c r="AB976" s="348"/>
      <c r="AC976" s="137" t="s">
        <v>253</v>
      </c>
      <c r="AD976" s="137"/>
      <c r="AE976" s="137"/>
      <c r="AF976" s="137"/>
      <c r="AG976" s="137"/>
      <c r="AH976" s="347" t="s">
        <v>279</v>
      </c>
      <c r="AI976" s="345"/>
      <c r="AJ976" s="345"/>
      <c r="AK976" s="345"/>
      <c r="AL976" s="345" t="s">
        <v>21</v>
      </c>
      <c r="AM976" s="345"/>
      <c r="AN976" s="345"/>
      <c r="AO976" s="349"/>
      <c r="AP976" s="350" t="s">
        <v>220</v>
      </c>
      <c r="AQ976" s="350"/>
      <c r="AR976" s="350"/>
      <c r="AS976" s="350"/>
      <c r="AT976" s="350"/>
      <c r="AU976" s="350"/>
      <c r="AV976" s="350"/>
      <c r="AW976" s="350"/>
      <c r="AX976" s="350"/>
      <c r="AY976">
        <f t="shared" ref="AY976:AY977" si="121">$AY$974</f>
        <v>1</v>
      </c>
    </row>
    <row r="977" spans="1:51" ht="48.75" customHeight="1" x14ac:dyDescent="0.15">
      <c r="A977" s="359">
        <v>1</v>
      </c>
      <c r="B977" s="359">
        <v>1</v>
      </c>
      <c r="C977" s="343" t="s">
        <v>693</v>
      </c>
      <c r="D977" s="328"/>
      <c r="E977" s="328"/>
      <c r="F977" s="328"/>
      <c r="G977" s="328"/>
      <c r="H977" s="328"/>
      <c r="I977" s="328"/>
      <c r="J977" s="329">
        <v>5010405001703</v>
      </c>
      <c r="K977" s="330"/>
      <c r="L977" s="330"/>
      <c r="M977" s="330"/>
      <c r="N977" s="330"/>
      <c r="O977" s="330"/>
      <c r="P977" s="353" t="s">
        <v>695</v>
      </c>
      <c r="Q977" s="354"/>
      <c r="R977" s="354"/>
      <c r="S977" s="354"/>
      <c r="T977" s="354"/>
      <c r="U977" s="354"/>
      <c r="V977" s="354"/>
      <c r="W977" s="354"/>
      <c r="X977" s="354"/>
      <c r="Y977" s="332">
        <v>105.2</v>
      </c>
      <c r="Z977" s="333"/>
      <c r="AA977" s="333"/>
      <c r="AB977" s="334"/>
      <c r="AC977" s="355" t="s">
        <v>284</v>
      </c>
      <c r="AD977" s="356"/>
      <c r="AE977" s="356"/>
      <c r="AF977" s="356"/>
      <c r="AG977" s="356"/>
      <c r="AH977" s="351">
        <v>1</v>
      </c>
      <c r="AI977" s="352"/>
      <c r="AJ977" s="352"/>
      <c r="AK977" s="352"/>
      <c r="AL977" s="339">
        <v>99.6</v>
      </c>
      <c r="AM977" s="340"/>
      <c r="AN977" s="340"/>
      <c r="AO977" s="341"/>
      <c r="AP977" s="342" t="s">
        <v>317</v>
      </c>
      <c r="AQ977" s="342"/>
      <c r="AR977" s="342"/>
      <c r="AS977" s="342"/>
      <c r="AT977" s="342"/>
      <c r="AU977" s="342"/>
      <c r="AV977" s="342"/>
      <c r="AW977" s="342"/>
      <c r="AX977" s="342"/>
      <c r="AY977">
        <f t="shared" si="121"/>
        <v>1</v>
      </c>
    </row>
    <row r="978" spans="1:51" ht="30" hidden="1" customHeight="1" x14ac:dyDescent="0.15">
      <c r="A978" s="359">
        <v>2</v>
      </c>
      <c r="B978" s="359">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9">
        <v>3</v>
      </c>
      <c r="B979" s="359">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9">
        <v>4</v>
      </c>
      <c r="B980" s="359">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9">
        <v>5</v>
      </c>
      <c r="B981" s="359">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9">
        <v>6</v>
      </c>
      <c r="B982" s="359">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9">
        <v>7</v>
      </c>
      <c r="B983" s="359">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9">
        <v>8</v>
      </c>
      <c r="B984" s="359">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9">
        <v>9</v>
      </c>
      <c r="B985" s="359">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9">
        <v>10</v>
      </c>
      <c r="B986" s="359">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9">
        <v>11</v>
      </c>
      <c r="B987" s="359">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9">
        <v>12</v>
      </c>
      <c r="B988" s="359">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9">
        <v>13</v>
      </c>
      <c r="B989" s="359">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9">
        <v>14</v>
      </c>
      <c r="B990" s="359">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9">
        <v>15</v>
      </c>
      <c r="B991" s="359">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9">
        <v>16</v>
      </c>
      <c r="B992" s="359">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9">
        <v>17</v>
      </c>
      <c r="B993" s="359">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9">
        <v>18</v>
      </c>
      <c r="B994" s="359">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9">
        <v>19</v>
      </c>
      <c r="B995" s="359">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9">
        <v>20</v>
      </c>
      <c r="B996" s="359">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9">
        <v>21</v>
      </c>
      <c r="B997" s="359">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9">
        <v>22</v>
      </c>
      <c r="B998" s="359">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9">
        <v>23</v>
      </c>
      <c r="B999" s="359">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9">
        <v>24</v>
      </c>
      <c r="B1000" s="359">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9">
        <v>25</v>
      </c>
      <c r="B1001" s="359">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9">
        <v>26</v>
      </c>
      <c r="B1002" s="359">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9">
        <v>27</v>
      </c>
      <c r="B1003" s="359">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9">
        <v>28</v>
      </c>
      <c r="B1004" s="359">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9">
        <v>29</v>
      </c>
      <c r="B1005" s="359">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9">
        <v>30</v>
      </c>
      <c r="B1006" s="359">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0.2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137" t="s">
        <v>219</v>
      </c>
      <c r="K1009" s="346"/>
      <c r="L1009" s="346"/>
      <c r="M1009" s="346"/>
      <c r="N1009" s="346"/>
      <c r="O1009" s="346"/>
      <c r="P1009" s="232" t="s">
        <v>195</v>
      </c>
      <c r="Q1009" s="232"/>
      <c r="R1009" s="232"/>
      <c r="S1009" s="232"/>
      <c r="T1009" s="232"/>
      <c r="U1009" s="232"/>
      <c r="V1009" s="232"/>
      <c r="W1009" s="232"/>
      <c r="X1009" s="232"/>
      <c r="Y1009" s="347" t="s">
        <v>217</v>
      </c>
      <c r="Z1009" s="348"/>
      <c r="AA1009" s="348"/>
      <c r="AB1009" s="348"/>
      <c r="AC1009" s="137" t="s">
        <v>253</v>
      </c>
      <c r="AD1009" s="137"/>
      <c r="AE1009" s="137"/>
      <c r="AF1009" s="137"/>
      <c r="AG1009" s="137"/>
      <c r="AH1009" s="347" t="s">
        <v>279</v>
      </c>
      <c r="AI1009" s="345"/>
      <c r="AJ1009" s="345"/>
      <c r="AK1009" s="345"/>
      <c r="AL1009" s="345" t="s">
        <v>21</v>
      </c>
      <c r="AM1009" s="345"/>
      <c r="AN1009" s="345"/>
      <c r="AO1009" s="349"/>
      <c r="AP1009" s="350" t="s">
        <v>220</v>
      </c>
      <c r="AQ1009" s="350"/>
      <c r="AR1009" s="350"/>
      <c r="AS1009" s="350"/>
      <c r="AT1009" s="350"/>
      <c r="AU1009" s="350"/>
      <c r="AV1009" s="350"/>
      <c r="AW1009" s="350"/>
      <c r="AX1009" s="350"/>
      <c r="AY1009">
        <f t="shared" ref="AY1009:AY1010" si="122">$AY$1007</f>
        <v>1</v>
      </c>
    </row>
    <row r="1010" spans="1:51" ht="44.25" customHeight="1" x14ac:dyDescent="0.15">
      <c r="A1010" s="359">
        <v>1</v>
      </c>
      <c r="B1010" s="359">
        <v>1</v>
      </c>
      <c r="C1010" s="343" t="s">
        <v>696</v>
      </c>
      <c r="D1010" s="328"/>
      <c r="E1010" s="328"/>
      <c r="F1010" s="328"/>
      <c r="G1010" s="328"/>
      <c r="H1010" s="328"/>
      <c r="I1010" s="328"/>
      <c r="J1010" s="329">
        <v>8010401001563</v>
      </c>
      <c r="K1010" s="330"/>
      <c r="L1010" s="330"/>
      <c r="M1010" s="330"/>
      <c r="N1010" s="330"/>
      <c r="O1010" s="330"/>
      <c r="P1010" s="353" t="s">
        <v>697</v>
      </c>
      <c r="Q1010" s="354"/>
      <c r="R1010" s="354"/>
      <c r="S1010" s="354"/>
      <c r="T1010" s="354"/>
      <c r="U1010" s="354"/>
      <c r="V1010" s="354"/>
      <c r="W1010" s="354"/>
      <c r="X1010" s="354"/>
      <c r="Y1010" s="332">
        <v>78</v>
      </c>
      <c r="Z1010" s="333"/>
      <c r="AA1010" s="333"/>
      <c r="AB1010" s="334"/>
      <c r="AC1010" s="355" t="s">
        <v>284</v>
      </c>
      <c r="AD1010" s="356"/>
      <c r="AE1010" s="356"/>
      <c r="AF1010" s="356"/>
      <c r="AG1010" s="356"/>
      <c r="AH1010" s="351">
        <v>1</v>
      </c>
      <c r="AI1010" s="352"/>
      <c r="AJ1010" s="352"/>
      <c r="AK1010" s="352"/>
      <c r="AL1010" s="339">
        <v>95.1</v>
      </c>
      <c r="AM1010" s="340"/>
      <c r="AN1010" s="340"/>
      <c r="AO1010" s="341"/>
      <c r="AP1010" s="342" t="s">
        <v>317</v>
      </c>
      <c r="AQ1010" s="342"/>
      <c r="AR1010" s="342"/>
      <c r="AS1010" s="342"/>
      <c r="AT1010" s="342"/>
      <c r="AU1010" s="342"/>
      <c r="AV1010" s="342"/>
      <c r="AW1010" s="342"/>
      <c r="AX1010" s="342"/>
      <c r="AY1010">
        <f t="shared" si="122"/>
        <v>1</v>
      </c>
    </row>
    <row r="1011" spans="1:51" ht="30" hidden="1" customHeight="1" x14ac:dyDescent="0.15">
      <c r="A1011" s="359">
        <v>2</v>
      </c>
      <c r="B1011" s="359">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9">
        <v>3</v>
      </c>
      <c r="B1012" s="359">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9">
        <v>4</v>
      </c>
      <c r="B1013" s="359">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9">
        <v>5</v>
      </c>
      <c r="B1014" s="359">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9">
        <v>6</v>
      </c>
      <c r="B1015" s="359">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9">
        <v>7</v>
      </c>
      <c r="B1016" s="359">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9">
        <v>8</v>
      </c>
      <c r="B1017" s="359">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9">
        <v>9</v>
      </c>
      <c r="B1018" s="359">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9">
        <v>10</v>
      </c>
      <c r="B1019" s="359">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9">
        <v>11</v>
      </c>
      <c r="B1020" s="359">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9">
        <v>12</v>
      </c>
      <c r="B1021" s="359">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9">
        <v>13</v>
      </c>
      <c r="B1022" s="359">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9">
        <v>14</v>
      </c>
      <c r="B1023" s="359">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9">
        <v>15</v>
      </c>
      <c r="B1024" s="359">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9">
        <v>16</v>
      </c>
      <c r="B1025" s="359">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9">
        <v>17</v>
      </c>
      <c r="B1026" s="359">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9">
        <v>18</v>
      </c>
      <c r="B1027" s="359">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9">
        <v>19</v>
      </c>
      <c r="B1028" s="359">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9">
        <v>20</v>
      </c>
      <c r="B1029" s="359">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9">
        <v>21</v>
      </c>
      <c r="B1030" s="359">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9">
        <v>22</v>
      </c>
      <c r="B1031" s="359">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9">
        <v>23</v>
      </c>
      <c r="B1032" s="359">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9">
        <v>24</v>
      </c>
      <c r="B1033" s="359">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9">
        <v>25</v>
      </c>
      <c r="B1034" s="359">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9">
        <v>26</v>
      </c>
      <c r="B1035" s="359">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9">
        <v>27</v>
      </c>
      <c r="B1036" s="359">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9">
        <v>28</v>
      </c>
      <c r="B1037" s="359">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9">
        <v>29</v>
      </c>
      <c r="B1038" s="359">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21" hidden="1" customHeight="1" x14ac:dyDescent="0.15">
      <c r="A1039" s="359">
        <v>30</v>
      </c>
      <c r="B1039" s="359">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0.2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5"/>
      <c r="B1042" s="345"/>
      <c r="C1042" s="345" t="s">
        <v>26</v>
      </c>
      <c r="D1042" s="345"/>
      <c r="E1042" s="345"/>
      <c r="F1042" s="345"/>
      <c r="G1042" s="345"/>
      <c r="H1042" s="345"/>
      <c r="I1042" s="345"/>
      <c r="J1042" s="137" t="s">
        <v>219</v>
      </c>
      <c r="K1042" s="346"/>
      <c r="L1042" s="346"/>
      <c r="M1042" s="346"/>
      <c r="N1042" s="346"/>
      <c r="O1042" s="346"/>
      <c r="P1042" s="232" t="s">
        <v>195</v>
      </c>
      <c r="Q1042" s="232"/>
      <c r="R1042" s="232"/>
      <c r="S1042" s="232"/>
      <c r="T1042" s="232"/>
      <c r="U1042" s="232"/>
      <c r="V1042" s="232"/>
      <c r="W1042" s="232"/>
      <c r="X1042" s="232"/>
      <c r="Y1042" s="347" t="s">
        <v>217</v>
      </c>
      <c r="Z1042" s="348"/>
      <c r="AA1042" s="348"/>
      <c r="AB1042" s="348"/>
      <c r="AC1042" s="137" t="s">
        <v>253</v>
      </c>
      <c r="AD1042" s="137"/>
      <c r="AE1042" s="137"/>
      <c r="AF1042" s="137"/>
      <c r="AG1042" s="137"/>
      <c r="AH1042" s="347" t="s">
        <v>279</v>
      </c>
      <c r="AI1042" s="345"/>
      <c r="AJ1042" s="345"/>
      <c r="AK1042" s="345"/>
      <c r="AL1042" s="345" t="s">
        <v>21</v>
      </c>
      <c r="AM1042" s="345"/>
      <c r="AN1042" s="345"/>
      <c r="AO1042" s="349"/>
      <c r="AP1042" s="350" t="s">
        <v>220</v>
      </c>
      <c r="AQ1042" s="350"/>
      <c r="AR1042" s="350"/>
      <c r="AS1042" s="350"/>
      <c r="AT1042" s="350"/>
      <c r="AU1042" s="350"/>
      <c r="AV1042" s="350"/>
      <c r="AW1042" s="350"/>
      <c r="AX1042" s="350"/>
      <c r="AY1042">
        <f t="shared" ref="AY1042:AY1043" si="123">$AY$1040</f>
        <v>1</v>
      </c>
    </row>
    <row r="1043" spans="1:51" ht="48.75" customHeight="1" x14ac:dyDescent="0.15">
      <c r="A1043" s="359">
        <v>1</v>
      </c>
      <c r="B1043" s="359">
        <v>1</v>
      </c>
      <c r="C1043" s="343" t="s">
        <v>693</v>
      </c>
      <c r="D1043" s="328"/>
      <c r="E1043" s="328"/>
      <c r="F1043" s="328"/>
      <c r="G1043" s="328"/>
      <c r="H1043" s="328"/>
      <c r="I1043" s="328"/>
      <c r="J1043" s="329">
        <v>5010405001703</v>
      </c>
      <c r="K1043" s="330"/>
      <c r="L1043" s="330"/>
      <c r="M1043" s="330"/>
      <c r="N1043" s="330"/>
      <c r="O1043" s="330"/>
      <c r="P1043" s="353" t="s">
        <v>698</v>
      </c>
      <c r="Q1043" s="354"/>
      <c r="R1043" s="354"/>
      <c r="S1043" s="354"/>
      <c r="T1043" s="354"/>
      <c r="U1043" s="354"/>
      <c r="V1043" s="354"/>
      <c r="W1043" s="354"/>
      <c r="X1043" s="354"/>
      <c r="Y1043" s="332">
        <v>85.8</v>
      </c>
      <c r="Z1043" s="333"/>
      <c r="AA1043" s="333"/>
      <c r="AB1043" s="334"/>
      <c r="AC1043" s="355" t="s">
        <v>284</v>
      </c>
      <c r="AD1043" s="356"/>
      <c r="AE1043" s="356"/>
      <c r="AF1043" s="356"/>
      <c r="AG1043" s="356"/>
      <c r="AH1043" s="351">
        <v>2</v>
      </c>
      <c r="AI1043" s="352"/>
      <c r="AJ1043" s="352"/>
      <c r="AK1043" s="352"/>
      <c r="AL1043" s="339">
        <v>88.4</v>
      </c>
      <c r="AM1043" s="340"/>
      <c r="AN1043" s="340"/>
      <c r="AO1043" s="341"/>
      <c r="AP1043" s="342" t="s">
        <v>317</v>
      </c>
      <c r="AQ1043" s="342"/>
      <c r="AR1043" s="342"/>
      <c r="AS1043" s="342"/>
      <c r="AT1043" s="342"/>
      <c r="AU1043" s="342"/>
      <c r="AV1043" s="342"/>
      <c r="AW1043" s="342"/>
      <c r="AX1043" s="342"/>
      <c r="AY1043">
        <f t="shared" si="123"/>
        <v>1</v>
      </c>
    </row>
    <row r="1044" spans="1:51" ht="30" hidden="1" customHeight="1" x14ac:dyDescent="0.15">
      <c r="A1044" s="359">
        <v>2</v>
      </c>
      <c r="B1044" s="359">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9">
        <v>3</v>
      </c>
      <c r="B1045" s="359">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9">
        <v>4</v>
      </c>
      <c r="B1046" s="359">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9">
        <v>5</v>
      </c>
      <c r="B1047" s="359">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9">
        <v>6</v>
      </c>
      <c r="B1048" s="359">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9">
        <v>7</v>
      </c>
      <c r="B1049" s="359">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9">
        <v>8</v>
      </c>
      <c r="B1050" s="359">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9">
        <v>9</v>
      </c>
      <c r="B1051" s="359">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9">
        <v>10</v>
      </c>
      <c r="B1052" s="359">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9">
        <v>11</v>
      </c>
      <c r="B1053" s="359">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9">
        <v>12</v>
      </c>
      <c r="B1054" s="359">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9">
        <v>13</v>
      </c>
      <c r="B1055" s="359">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9">
        <v>14</v>
      </c>
      <c r="B1056" s="359">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9">
        <v>15</v>
      </c>
      <c r="B1057" s="359">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9">
        <v>16</v>
      </c>
      <c r="B1058" s="359">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9">
        <v>17</v>
      </c>
      <c r="B1059" s="359">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9">
        <v>18</v>
      </c>
      <c r="B1060" s="359">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9">
        <v>19</v>
      </c>
      <c r="B1061" s="359">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9">
        <v>20</v>
      </c>
      <c r="B1062" s="359">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9">
        <v>21</v>
      </c>
      <c r="B1063" s="359">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9">
        <v>22</v>
      </c>
      <c r="B1064" s="359">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9">
        <v>23</v>
      </c>
      <c r="B1065" s="359">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9">
        <v>24</v>
      </c>
      <c r="B1066" s="359">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9">
        <v>25</v>
      </c>
      <c r="B1067" s="359">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9">
        <v>26</v>
      </c>
      <c r="B1068" s="359">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9">
        <v>27</v>
      </c>
      <c r="B1069" s="359">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9">
        <v>28</v>
      </c>
      <c r="B1070" s="359">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9">
        <v>29</v>
      </c>
      <c r="B1071" s="359">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9">
        <v>30</v>
      </c>
      <c r="B1072" s="359">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0.2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219</v>
      </c>
      <c r="K1075" s="346"/>
      <c r="L1075" s="346"/>
      <c r="M1075" s="346"/>
      <c r="N1075" s="346"/>
      <c r="O1075" s="346"/>
      <c r="P1075" s="232" t="s">
        <v>195</v>
      </c>
      <c r="Q1075" s="232"/>
      <c r="R1075" s="232"/>
      <c r="S1075" s="232"/>
      <c r="T1075" s="232"/>
      <c r="U1075" s="232"/>
      <c r="V1075" s="232"/>
      <c r="W1075" s="232"/>
      <c r="X1075" s="232"/>
      <c r="Y1075" s="347" t="s">
        <v>217</v>
      </c>
      <c r="Z1075" s="348"/>
      <c r="AA1075" s="348"/>
      <c r="AB1075" s="348"/>
      <c r="AC1075" s="137" t="s">
        <v>253</v>
      </c>
      <c r="AD1075" s="137"/>
      <c r="AE1075" s="137"/>
      <c r="AF1075" s="137"/>
      <c r="AG1075" s="137"/>
      <c r="AH1075" s="347" t="s">
        <v>279</v>
      </c>
      <c r="AI1075" s="345"/>
      <c r="AJ1075" s="345"/>
      <c r="AK1075" s="345"/>
      <c r="AL1075" s="345" t="s">
        <v>21</v>
      </c>
      <c r="AM1075" s="345"/>
      <c r="AN1075" s="345"/>
      <c r="AO1075" s="349"/>
      <c r="AP1075" s="350" t="s">
        <v>220</v>
      </c>
      <c r="AQ1075" s="350"/>
      <c r="AR1075" s="350"/>
      <c r="AS1075" s="350"/>
      <c r="AT1075" s="350"/>
      <c r="AU1075" s="350"/>
      <c r="AV1075" s="350"/>
      <c r="AW1075" s="350"/>
      <c r="AX1075" s="350"/>
      <c r="AY1075">
        <f t="shared" ref="AY1075:AY1076" si="124">$AY$1073</f>
        <v>0</v>
      </c>
    </row>
    <row r="1076" spans="1:51" ht="30" hidden="1" customHeight="1" x14ac:dyDescent="0.15">
      <c r="A1076" s="359">
        <v>1</v>
      </c>
      <c r="B1076" s="359">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9">
        <v>2</v>
      </c>
      <c r="B1077" s="359">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9">
        <v>3</v>
      </c>
      <c r="B1078" s="359">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9">
        <v>4</v>
      </c>
      <c r="B1079" s="359">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9">
        <v>5</v>
      </c>
      <c r="B1080" s="359">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9">
        <v>6</v>
      </c>
      <c r="B1081" s="359">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9">
        <v>7</v>
      </c>
      <c r="B1082" s="359">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9">
        <v>8</v>
      </c>
      <c r="B1083" s="359">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9">
        <v>9</v>
      </c>
      <c r="B1084" s="359">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9">
        <v>10</v>
      </c>
      <c r="B1085" s="359">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9">
        <v>11</v>
      </c>
      <c r="B1086" s="359">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9">
        <v>12</v>
      </c>
      <c r="B1087" s="359">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9">
        <v>13</v>
      </c>
      <c r="B1088" s="359">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9">
        <v>14</v>
      </c>
      <c r="B1089" s="359">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9">
        <v>15</v>
      </c>
      <c r="B1090" s="359">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9">
        <v>16</v>
      </c>
      <c r="B1091" s="359">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9">
        <v>17</v>
      </c>
      <c r="B1092" s="359">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9">
        <v>18</v>
      </c>
      <c r="B1093" s="359">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9">
        <v>19</v>
      </c>
      <c r="B1094" s="359">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9">
        <v>20</v>
      </c>
      <c r="B1095" s="359">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9">
        <v>21</v>
      </c>
      <c r="B1096" s="359">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9">
        <v>22</v>
      </c>
      <c r="B1097" s="359">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9">
        <v>23</v>
      </c>
      <c r="B1098" s="359">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9">
        <v>24</v>
      </c>
      <c r="B1099" s="359">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9">
        <v>25</v>
      </c>
      <c r="B1100" s="359">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9">
        <v>26</v>
      </c>
      <c r="B1101" s="359">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9">
        <v>27</v>
      </c>
      <c r="B1102" s="359">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9">
        <v>28</v>
      </c>
      <c r="B1103" s="359">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9">
        <v>29</v>
      </c>
      <c r="B1104" s="359">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9">
        <v>30</v>
      </c>
      <c r="B1105" s="359">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0" t="s">
        <v>244</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259</v>
      </c>
      <c r="AM1106" s="263"/>
      <c r="AN1106" s="263"/>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9"/>
      <c r="B1109" s="359"/>
      <c r="C1109" s="137" t="s">
        <v>214</v>
      </c>
      <c r="D1109" s="363"/>
      <c r="E1109" s="137" t="s">
        <v>213</v>
      </c>
      <c r="F1109" s="363"/>
      <c r="G1109" s="363"/>
      <c r="H1109" s="363"/>
      <c r="I1109" s="363"/>
      <c r="J1109" s="137" t="s">
        <v>219</v>
      </c>
      <c r="K1109" s="137"/>
      <c r="L1109" s="137"/>
      <c r="M1109" s="137"/>
      <c r="N1109" s="137"/>
      <c r="O1109" s="137"/>
      <c r="P1109" s="347" t="s">
        <v>27</v>
      </c>
      <c r="Q1109" s="347"/>
      <c r="R1109" s="347"/>
      <c r="S1109" s="347"/>
      <c r="T1109" s="347"/>
      <c r="U1109" s="347"/>
      <c r="V1109" s="347"/>
      <c r="W1109" s="347"/>
      <c r="X1109" s="347"/>
      <c r="Y1109" s="137" t="s">
        <v>221</v>
      </c>
      <c r="Z1109" s="363"/>
      <c r="AA1109" s="363"/>
      <c r="AB1109" s="363"/>
      <c r="AC1109" s="137" t="s">
        <v>196</v>
      </c>
      <c r="AD1109" s="137"/>
      <c r="AE1109" s="137"/>
      <c r="AF1109" s="137"/>
      <c r="AG1109" s="137"/>
      <c r="AH1109" s="347" t="s">
        <v>209</v>
      </c>
      <c r="AI1109" s="348"/>
      <c r="AJ1109" s="348"/>
      <c r="AK1109" s="348"/>
      <c r="AL1109" s="348" t="s">
        <v>21</v>
      </c>
      <c r="AM1109" s="348"/>
      <c r="AN1109" s="348"/>
      <c r="AO1109" s="364"/>
      <c r="AP1109" s="350" t="s">
        <v>245</v>
      </c>
      <c r="AQ1109" s="350"/>
      <c r="AR1109" s="350"/>
      <c r="AS1109" s="350"/>
      <c r="AT1109" s="350"/>
      <c r="AU1109" s="350"/>
      <c r="AV1109" s="350"/>
      <c r="AW1109" s="350"/>
      <c r="AX1109" s="350"/>
    </row>
    <row r="1110" spans="1:51" ht="30" customHeight="1" x14ac:dyDescent="0.15">
      <c r="A1110" s="359">
        <v>1</v>
      </c>
      <c r="B1110" s="359">
        <v>1</v>
      </c>
      <c r="C1110" s="357"/>
      <c r="D1110" s="357"/>
      <c r="E1110" s="135" t="s">
        <v>661</v>
      </c>
      <c r="F1110" s="358"/>
      <c r="G1110" s="358"/>
      <c r="H1110" s="358"/>
      <c r="I1110" s="358"/>
      <c r="J1110" s="329" t="s">
        <v>661</v>
      </c>
      <c r="K1110" s="330"/>
      <c r="L1110" s="330"/>
      <c r="M1110" s="330"/>
      <c r="N1110" s="330"/>
      <c r="O1110" s="330"/>
      <c r="P1110" s="344" t="s">
        <v>661</v>
      </c>
      <c r="Q1110" s="331"/>
      <c r="R1110" s="331"/>
      <c r="S1110" s="331"/>
      <c r="T1110" s="331"/>
      <c r="U1110" s="331"/>
      <c r="V1110" s="331"/>
      <c r="W1110" s="331"/>
      <c r="X1110" s="331"/>
      <c r="Y1110" s="332" t="s">
        <v>661</v>
      </c>
      <c r="Z1110" s="333"/>
      <c r="AA1110" s="333"/>
      <c r="AB1110" s="334"/>
      <c r="AC1110" s="335"/>
      <c r="AD1110" s="336"/>
      <c r="AE1110" s="336"/>
      <c r="AF1110" s="336"/>
      <c r="AG1110" s="336"/>
      <c r="AH1110" s="337" t="s">
        <v>661</v>
      </c>
      <c r="AI1110" s="338"/>
      <c r="AJ1110" s="338"/>
      <c r="AK1110" s="338"/>
      <c r="AL1110" s="339" t="s">
        <v>661</v>
      </c>
      <c r="AM1110" s="340"/>
      <c r="AN1110" s="340"/>
      <c r="AO1110" s="341"/>
      <c r="AP1110" s="342" t="s">
        <v>661</v>
      </c>
      <c r="AQ1110" s="342"/>
      <c r="AR1110" s="342"/>
      <c r="AS1110" s="342"/>
      <c r="AT1110" s="342"/>
      <c r="AU1110" s="342"/>
      <c r="AV1110" s="342"/>
      <c r="AW1110" s="342"/>
      <c r="AX1110" s="342"/>
    </row>
    <row r="1111" spans="1:51" ht="30" hidden="1" customHeight="1" x14ac:dyDescent="0.15">
      <c r="A1111" s="359">
        <v>2</v>
      </c>
      <c r="B1111" s="359">
        <v>1</v>
      </c>
      <c r="C1111" s="357"/>
      <c r="D1111" s="357"/>
      <c r="E1111" s="358"/>
      <c r="F1111" s="358"/>
      <c r="G1111" s="358"/>
      <c r="H1111" s="358"/>
      <c r="I1111" s="358"/>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9">
        <v>3</v>
      </c>
      <c r="B1112" s="359">
        <v>1</v>
      </c>
      <c r="C1112" s="357"/>
      <c r="D1112" s="357"/>
      <c r="E1112" s="358"/>
      <c r="F1112" s="358"/>
      <c r="G1112" s="358"/>
      <c r="H1112" s="358"/>
      <c r="I1112" s="358"/>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9">
        <v>4</v>
      </c>
      <c r="B1113" s="359">
        <v>1</v>
      </c>
      <c r="C1113" s="357"/>
      <c r="D1113" s="357"/>
      <c r="E1113" s="358"/>
      <c r="F1113" s="358"/>
      <c r="G1113" s="358"/>
      <c r="H1113" s="358"/>
      <c r="I1113" s="358"/>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9">
        <v>5</v>
      </c>
      <c r="B1114" s="359">
        <v>1</v>
      </c>
      <c r="C1114" s="357"/>
      <c r="D1114" s="357"/>
      <c r="E1114" s="358"/>
      <c r="F1114" s="358"/>
      <c r="G1114" s="358"/>
      <c r="H1114" s="358"/>
      <c r="I1114" s="358"/>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9">
        <v>6</v>
      </c>
      <c r="B1115" s="359">
        <v>1</v>
      </c>
      <c r="C1115" s="357"/>
      <c r="D1115" s="357"/>
      <c r="E1115" s="358"/>
      <c r="F1115" s="358"/>
      <c r="G1115" s="358"/>
      <c r="H1115" s="358"/>
      <c r="I1115" s="358"/>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9">
        <v>7</v>
      </c>
      <c r="B1116" s="359">
        <v>1</v>
      </c>
      <c r="C1116" s="357"/>
      <c r="D1116" s="357"/>
      <c r="E1116" s="358"/>
      <c r="F1116" s="358"/>
      <c r="G1116" s="358"/>
      <c r="H1116" s="358"/>
      <c r="I1116" s="358"/>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9">
        <v>8</v>
      </c>
      <c r="B1117" s="359">
        <v>1</v>
      </c>
      <c r="C1117" s="357"/>
      <c r="D1117" s="357"/>
      <c r="E1117" s="358"/>
      <c r="F1117" s="358"/>
      <c r="G1117" s="358"/>
      <c r="H1117" s="358"/>
      <c r="I1117" s="358"/>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9">
        <v>9</v>
      </c>
      <c r="B1118" s="359">
        <v>1</v>
      </c>
      <c r="C1118" s="357"/>
      <c r="D1118" s="357"/>
      <c r="E1118" s="358"/>
      <c r="F1118" s="358"/>
      <c r="G1118" s="358"/>
      <c r="H1118" s="358"/>
      <c r="I1118" s="358"/>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9">
        <v>10</v>
      </c>
      <c r="B1119" s="359">
        <v>1</v>
      </c>
      <c r="C1119" s="357"/>
      <c r="D1119" s="357"/>
      <c r="E1119" s="358"/>
      <c r="F1119" s="358"/>
      <c r="G1119" s="358"/>
      <c r="H1119" s="358"/>
      <c r="I1119" s="358"/>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9">
        <v>11</v>
      </c>
      <c r="B1120" s="359">
        <v>1</v>
      </c>
      <c r="C1120" s="357"/>
      <c r="D1120" s="357"/>
      <c r="E1120" s="358"/>
      <c r="F1120" s="358"/>
      <c r="G1120" s="358"/>
      <c r="H1120" s="358"/>
      <c r="I1120" s="358"/>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9">
        <v>12</v>
      </c>
      <c r="B1121" s="359">
        <v>1</v>
      </c>
      <c r="C1121" s="357"/>
      <c r="D1121" s="357"/>
      <c r="E1121" s="358"/>
      <c r="F1121" s="358"/>
      <c r="G1121" s="358"/>
      <c r="H1121" s="358"/>
      <c r="I1121" s="358"/>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9">
        <v>13</v>
      </c>
      <c r="B1122" s="359">
        <v>1</v>
      </c>
      <c r="C1122" s="357"/>
      <c r="D1122" s="357"/>
      <c r="E1122" s="358"/>
      <c r="F1122" s="358"/>
      <c r="G1122" s="358"/>
      <c r="H1122" s="358"/>
      <c r="I1122" s="358"/>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9">
        <v>14</v>
      </c>
      <c r="B1123" s="359">
        <v>1</v>
      </c>
      <c r="C1123" s="357"/>
      <c r="D1123" s="357"/>
      <c r="E1123" s="358"/>
      <c r="F1123" s="358"/>
      <c r="G1123" s="358"/>
      <c r="H1123" s="358"/>
      <c r="I1123" s="358"/>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9">
        <v>15</v>
      </c>
      <c r="B1124" s="359">
        <v>1</v>
      </c>
      <c r="C1124" s="357"/>
      <c r="D1124" s="357"/>
      <c r="E1124" s="358"/>
      <c r="F1124" s="358"/>
      <c r="G1124" s="358"/>
      <c r="H1124" s="358"/>
      <c r="I1124" s="358"/>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9">
        <v>16</v>
      </c>
      <c r="B1125" s="359">
        <v>1</v>
      </c>
      <c r="C1125" s="357"/>
      <c r="D1125" s="357"/>
      <c r="E1125" s="358"/>
      <c r="F1125" s="358"/>
      <c r="G1125" s="358"/>
      <c r="H1125" s="358"/>
      <c r="I1125" s="358"/>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9">
        <v>17</v>
      </c>
      <c r="B1126" s="359">
        <v>1</v>
      </c>
      <c r="C1126" s="357"/>
      <c r="D1126" s="357"/>
      <c r="E1126" s="358"/>
      <c r="F1126" s="358"/>
      <c r="G1126" s="358"/>
      <c r="H1126" s="358"/>
      <c r="I1126" s="358"/>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9">
        <v>18</v>
      </c>
      <c r="B1127" s="359">
        <v>1</v>
      </c>
      <c r="C1127" s="357"/>
      <c r="D1127" s="357"/>
      <c r="E1127" s="135"/>
      <c r="F1127" s="358"/>
      <c r="G1127" s="358"/>
      <c r="H1127" s="358"/>
      <c r="I1127" s="358"/>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9">
        <v>19</v>
      </c>
      <c r="B1128" s="359">
        <v>1</v>
      </c>
      <c r="C1128" s="357"/>
      <c r="D1128" s="357"/>
      <c r="E1128" s="358"/>
      <c r="F1128" s="358"/>
      <c r="G1128" s="358"/>
      <c r="H1128" s="358"/>
      <c r="I1128" s="358"/>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9">
        <v>20</v>
      </c>
      <c r="B1129" s="359">
        <v>1</v>
      </c>
      <c r="C1129" s="357"/>
      <c r="D1129" s="357"/>
      <c r="E1129" s="358"/>
      <c r="F1129" s="358"/>
      <c r="G1129" s="358"/>
      <c r="H1129" s="358"/>
      <c r="I1129" s="358"/>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9">
        <v>21</v>
      </c>
      <c r="B1130" s="359">
        <v>1</v>
      </c>
      <c r="C1130" s="357"/>
      <c r="D1130" s="357"/>
      <c r="E1130" s="358"/>
      <c r="F1130" s="358"/>
      <c r="G1130" s="358"/>
      <c r="H1130" s="358"/>
      <c r="I1130" s="358"/>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9">
        <v>22</v>
      </c>
      <c r="B1131" s="359">
        <v>1</v>
      </c>
      <c r="C1131" s="357"/>
      <c r="D1131" s="357"/>
      <c r="E1131" s="358"/>
      <c r="F1131" s="358"/>
      <c r="G1131" s="358"/>
      <c r="H1131" s="358"/>
      <c r="I1131" s="358"/>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9">
        <v>23</v>
      </c>
      <c r="B1132" s="359">
        <v>1</v>
      </c>
      <c r="C1132" s="357"/>
      <c r="D1132" s="357"/>
      <c r="E1132" s="358"/>
      <c r="F1132" s="358"/>
      <c r="G1132" s="358"/>
      <c r="H1132" s="358"/>
      <c r="I1132" s="358"/>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9">
        <v>24</v>
      </c>
      <c r="B1133" s="359">
        <v>1</v>
      </c>
      <c r="C1133" s="357"/>
      <c r="D1133" s="357"/>
      <c r="E1133" s="358"/>
      <c r="F1133" s="358"/>
      <c r="G1133" s="358"/>
      <c r="H1133" s="358"/>
      <c r="I1133" s="358"/>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9">
        <v>25</v>
      </c>
      <c r="B1134" s="359">
        <v>1</v>
      </c>
      <c r="C1134" s="357"/>
      <c r="D1134" s="357"/>
      <c r="E1134" s="358"/>
      <c r="F1134" s="358"/>
      <c r="G1134" s="358"/>
      <c r="H1134" s="358"/>
      <c r="I1134" s="358"/>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9">
        <v>26</v>
      </c>
      <c r="B1135" s="359">
        <v>1</v>
      </c>
      <c r="C1135" s="357"/>
      <c r="D1135" s="357"/>
      <c r="E1135" s="358"/>
      <c r="F1135" s="358"/>
      <c r="G1135" s="358"/>
      <c r="H1135" s="358"/>
      <c r="I1135" s="358"/>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9">
        <v>27</v>
      </c>
      <c r="B1136" s="359">
        <v>1</v>
      </c>
      <c r="C1136" s="357"/>
      <c r="D1136" s="357"/>
      <c r="E1136" s="358"/>
      <c r="F1136" s="358"/>
      <c r="G1136" s="358"/>
      <c r="H1136" s="358"/>
      <c r="I1136" s="358"/>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9">
        <v>28</v>
      </c>
      <c r="B1137" s="359">
        <v>1</v>
      </c>
      <c r="C1137" s="357"/>
      <c r="D1137" s="357"/>
      <c r="E1137" s="358"/>
      <c r="F1137" s="358"/>
      <c r="G1137" s="358"/>
      <c r="H1137" s="358"/>
      <c r="I1137" s="358"/>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9">
        <v>29</v>
      </c>
      <c r="B1138" s="359">
        <v>1</v>
      </c>
      <c r="C1138" s="357"/>
      <c r="D1138" s="357"/>
      <c r="E1138" s="358"/>
      <c r="F1138" s="358"/>
      <c r="G1138" s="358"/>
      <c r="H1138" s="358"/>
      <c r="I1138" s="358"/>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9">
        <v>30</v>
      </c>
      <c r="B1139" s="359">
        <v>1</v>
      </c>
      <c r="C1139" s="357"/>
      <c r="D1139" s="357"/>
      <c r="E1139" s="358"/>
      <c r="F1139" s="358"/>
      <c r="G1139" s="358"/>
      <c r="H1139" s="358"/>
      <c r="I1139" s="358"/>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5" priority="14041">
      <formula>IF(RIGHT(TEXT(P14,"0.#"),1)=".",FALSE,TRUE)</formula>
    </cfRule>
    <cfRule type="expression" dxfId="2134" priority="14042">
      <formula>IF(RIGHT(TEXT(P14,"0.#"),1)=".",TRUE,FALSE)</formula>
    </cfRule>
  </conditionalFormatting>
  <conditionalFormatting sqref="AE32">
    <cfRule type="expression" dxfId="2133" priority="14031">
      <formula>IF(RIGHT(TEXT(AE32,"0.#"),1)=".",FALSE,TRUE)</formula>
    </cfRule>
    <cfRule type="expression" dxfId="2132" priority="14032">
      <formula>IF(RIGHT(TEXT(AE32,"0.#"),1)=".",TRUE,FALSE)</formula>
    </cfRule>
  </conditionalFormatting>
  <conditionalFormatting sqref="P18:AX18">
    <cfRule type="expression" dxfId="2131" priority="13917">
      <formula>IF(RIGHT(TEXT(P18,"0.#"),1)=".",FALSE,TRUE)</formula>
    </cfRule>
    <cfRule type="expression" dxfId="2130" priority="13918">
      <formula>IF(RIGHT(TEXT(P18,"0.#"),1)=".",TRUE,FALSE)</formula>
    </cfRule>
  </conditionalFormatting>
  <conditionalFormatting sqref="Y790">
    <cfRule type="expression" dxfId="2129" priority="13913">
      <formula>IF(RIGHT(TEXT(Y790,"0.#"),1)=".",FALSE,TRUE)</formula>
    </cfRule>
    <cfRule type="expression" dxfId="2128" priority="13914">
      <formula>IF(RIGHT(TEXT(Y790,"0.#"),1)=".",TRUE,FALSE)</formula>
    </cfRule>
  </conditionalFormatting>
  <conditionalFormatting sqref="Y799">
    <cfRule type="expression" dxfId="2127" priority="13909">
      <formula>IF(RIGHT(TEXT(Y799,"0.#"),1)=".",FALSE,TRUE)</formula>
    </cfRule>
    <cfRule type="expression" dxfId="2126" priority="13910">
      <formula>IF(RIGHT(TEXT(Y799,"0.#"),1)=".",TRUE,FALSE)</formula>
    </cfRule>
  </conditionalFormatting>
  <conditionalFormatting sqref="Y830:Y837 Y828 Y817:Y824 Y815 Y804:Y811 Y802">
    <cfRule type="expression" dxfId="2125" priority="13691">
      <formula>IF(RIGHT(TEXT(Y802,"0.#"),1)=".",FALSE,TRUE)</formula>
    </cfRule>
    <cfRule type="expression" dxfId="2124" priority="13692">
      <formula>IF(RIGHT(TEXT(Y802,"0.#"),1)=".",TRUE,FALSE)</formula>
    </cfRule>
  </conditionalFormatting>
  <conditionalFormatting sqref="P16:AQ17 P15:AX15 P13:AX13">
    <cfRule type="expression" dxfId="2123" priority="13739">
      <formula>IF(RIGHT(TEXT(P13,"0.#"),1)=".",FALSE,TRUE)</formula>
    </cfRule>
    <cfRule type="expression" dxfId="2122" priority="13740">
      <formula>IF(RIGHT(TEXT(P13,"0.#"),1)=".",TRUE,FALSE)</formula>
    </cfRule>
  </conditionalFormatting>
  <conditionalFormatting sqref="P19:AJ19">
    <cfRule type="expression" dxfId="2121" priority="13737">
      <formula>IF(RIGHT(TEXT(P19,"0.#"),1)=".",FALSE,TRUE)</formula>
    </cfRule>
    <cfRule type="expression" dxfId="2120" priority="13738">
      <formula>IF(RIGHT(TEXT(P19,"0.#"),1)=".",TRUE,FALSE)</formula>
    </cfRule>
  </conditionalFormatting>
  <conditionalFormatting sqref="AE101 AQ101">
    <cfRule type="expression" dxfId="2119" priority="13729">
      <formula>IF(RIGHT(TEXT(AE101,"0.#"),1)=".",FALSE,TRUE)</formula>
    </cfRule>
    <cfRule type="expression" dxfId="2118" priority="13730">
      <formula>IF(RIGHT(TEXT(AE101,"0.#"),1)=".",TRUE,FALSE)</formula>
    </cfRule>
  </conditionalFormatting>
  <conditionalFormatting sqref="Y791:Y798 Y789">
    <cfRule type="expression" dxfId="2117" priority="13715">
      <formula>IF(RIGHT(TEXT(Y789,"0.#"),1)=".",FALSE,TRUE)</formula>
    </cfRule>
    <cfRule type="expression" dxfId="2116" priority="13716">
      <formula>IF(RIGHT(TEXT(Y789,"0.#"),1)=".",TRUE,FALSE)</formula>
    </cfRule>
  </conditionalFormatting>
  <conditionalFormatting sqref="AU790">
    <cfRule type="expression" dxfId="2115" priority="13713">
      <formula>IF(RIGHT(TEXT(AU790,"0.#"),1)=".",FALSE,TRUE)</formula>
    </cfRule>
    <cfRule type="expression" dxfId="2114" priority="13714">
      <formula>IF(RIGHT(TEXT(AU790,"0.#"),1)=".",TRUE,FALSE)</formula>
    </cfRule>
  </conditionalFormatting>
  <conditionalFormatting sqref="AU799">
    <cfRule type="expression" dxfId="2113" priority="13711">
      <formula>IF(RIGHT(TEXT(AU799,"0.#"),1)=".",FALSE,TRUE)</formula>
    </cfRule>
    <cfRule type="expression" dxfId="2112" priority="13712">
      <formula>IF(RIGHT(TEXT(AU799,"0.#"),1)=".",TRUE,FALSE)</formula>
    </cfRule>
  </conditionalFormatting>
  <conditionalFormatting sqref="AU791:AU798 AU789">
    <cfRule type="expression" dxfId="2111" priority="13709">
      <formula>IF(RIGHT(TEXT(AU789,"0.#"),1)=".",FALSE,TRUE)</formula>
    </cfRule>
    <cfRule type="expression" dxfId="2110" priority="13710">
      <formula>IF(RIGHT(TEXT(AU789,"0.#"),1)=".",TRUE,FALSE)</formula>
    </cfRule>
  </conditionalFormatting>
  <conditionalFormatting sqref="Y829 Y816 Y803">
    <cfRule type="expression" dxfId="2109" priority="13695">
      <formula>IF(RIGHT(TEXT(Y803,"0.#"),1)=".",FALSE,TRUE)</formula>
    </cfRule>
    <cfRule type="expression" dxfId="2108" priority="13696">
      <formula>IF(RIGHT(TEXT(Y803,"0.#"),1)=".",TRUE,FALSE)</formula>
    </cfRule>
  </conditionalFormatting>
  <conditionalFormatting sqref="Y838 Y825 Y812">
    <cfRule type="expression" dxfId="2107" priority="13693">
      <formula>IF(RIGHT(TEXT(Y812,"0.#"),1)=".",FALSE,TRUE)</formula>
    </cfRule>
    <cfRule type="expression" dxfId="2106" priority="13694">
      <formula>IF(RIGHT(TEXT(Y812,"0.#"),1)=".",TRUE,FALSE)</formula>
    </cfRule>
  </conditionalFormatting>
  <conditionalFormatting sqref="AU829 AU816 AU803">
    <cfRule type="expression" dxfId="2105" priority="13689">
      <formula>IF(RIGHT(TEXT(AU803,"0.#"),1)=".",FALSE,TRUE)</formula>
    </cfRule>
    <cfRule type="expression" dxfId="2104" priority="13690">
      <formula>IF(RIGHT(TEXT(AU803,"0.#"),1)=".",TRUE,FALSE)</formula>
    </cfRule>
  </conditionalFormatting>
  <conditionalFormatting sqref="AU838 AU825 AU812">
    <cfRule type="expression" dxfId="2103" priority="13687">
      <formula>IF(RIGHT(TEXT(AU812,"0.#"),1)=".",FALSE,TRUE)</formula>
    </cfRule>
    <cfRule type="expression" dxfId="2102" priority="13688">
      <formula>IF(RIGHT(TEXT(AU812,"0.#"),1)=".",TRUE,FALSE)</formula>
    </cfRule>
  </conditionalFormatting>
  <conditionalFormatting sqref="AU830:AU837 AU828 AU817:AU824 AU815 AU804:AU811 AU802">
    <cfRule type="expression" dxfId="2101" priority="13685">
      <formula>IF(RIGHT(TEXT(AU802,"0.#"),1)=".",FALSE,TRUE)</formula>
    </cfRule>
    <cfRule type="expression" dxfId="2100" priority="13686">
      <formula>IF(RIGHT(TEXT(AU802,"0.#"),1)=".",TRUE,FALSE)</formula>
    </cfRule>
  </conditionalFormatting>
  <conditionalFormatting sqref="AM87">
    <cfRule type="expression" dxfId="2099" priority="13339">
      <formula>IF(RIGHT(TEXT(AM87,"0.#"),1)=".",FALSE,TRUE)</formula>
    </cfRule>
    <cfRule type="expression" dxfId="2098" priority="13340">
      <formula>IF(RIGHT(TEXT(AM87,"0.#"),1)=".",TRUE,FALSE)</formula>
    </cfRule>
  </conditionalFormatting>
  <conditionalFormatting sqref="AE55">
    <cfRule type="expression" dxfId="2097" priority="13407">
      <formula>IF(RIGHT(TEXT(AE55,"0.#"),1)=".",FALSE,TRUE)</formula>
    </cfRule>
    <cfRule type="expression" dxfId="2096" priority="13408">
      <formula>IF(RIGHT(TEXT(AE55,"0.#"),1)=".",TRUE,FALSE)</formula>
    </cfRule>
  </conditionalFormatting>
  <conditionalFormatting sqref="AI55">
    <cfRule type="expression" dxfId="2095" priority="13405">
      <formula>IF(RIGHT(TEXT(AI55,"0.#"),1)=".",FALSE,TRUE)</formula>
    </cfRule>
    <cfRule type="expression" dxfId="2094" priority="13406">
      <formula>IF(RIGHT(TEXT(AI55,"0.#"),1)=".",TRUE,FALSE)</formula>
    </cfRule>
  </conditionalFormatting>
  <conditionalFormatting sqref="AM34">
    <cfRule type="expression" dxfId="2093" priority="13485">
      <formula>IF(RIGHT(TEXT(AM34,"0.#"),1)=".",FALSE,TRUE)</formula>
    </cfRule>
    <cfRule type="expression" dxfId="2092" priority="13486">
      <formula>IF(RIGHT(TEXT(AM34,"0.#"),1)=".",TRUE,FALSE)</formula>
    </cfRule>
  </conditionalFormatting>
  <conditionalFormatting sqref="AE33">
    <cfRule type="expression" dxfId="2091" priority="13499">
      <formula>IF(RIGHT(TEXT(AE33,"0.#"),1)=".",FALSE,TRUE)</formula>
    </cfRule>
    <cfRule type="expression" dxfId="2090" priority="13500">
      <formula>IF(RIGHT(TEXT(AE33,"0.#"),1)=".",TRUE,FALSE)</formula>
    </cfRule>
  </conditionalFormatting>
  <conditionalFormatting sqref="AE34">
    <cfRule type="expression" dxfId="2089" priority="13497">
      <formula>IF(RIGHT(TEXT(AE34,"0.#"),1)=".",FALSE,TRUE)</formula>
    </cfRule>
    <cfRule type="expression" dxfId="2088" priority="13498">
      <formula>IF(RIGHT(TEXT(AE34,"0.#"),1)=".",TRUE,FALSE)</formula>
    </cfRule>
  </conditionalFormatting>
  <conditionalFormatting sqref="AI34">
    <cfRule type="expression" dxfId="2087" priority="13495">
      <formula>IF(RIGHT(TEXT(AI34,"0.#"),1)=".",FALSE,TRUE)</formula>
    </cfRule>
    <cfRule type="expression" dxfId="2086" priority="13496">
      <formula>IF(RIGHT(TEXT(AI34,"0.#"),1)=".",TRUE,FALSE)</formula>
    </cfRule>
  </conditionalFormatting>
  <conditionalFormatting sqref="AI33">
    <cfRule type="expression" dxfId="2085" priority="13493">
      <formula>IF(RIGHT(TEXT(AI33,"0.#"),1)=".",FALSE,TRUE)</formula>
    </cfRule>
    <cfRule type="expression" dxfId="2084" priority="13494">
      <formula>IF(RIGHT(TEXT(AI33,"0.#"),1)=".",TRUE,FALSE)</formula>
    </cfRule>
  </conditionalFormatting>
  <conditionalFormatting sqref="AI32">
    <cfRule type="expression" dxfId="2083" priority="13491">
      <formula>IF(RIGHT(TEXT(AI32,"0.#"),1)=".",FALSE,TRUE)</formula>
    </cfRule>
    <cfRule type="expression" dxfId="2082" priority="13492">
      <formula>IF(RIGHT(TEXT(AI32,"0.#"),1)=".",TRUE,FALSE)</formula>
    </cfRule>
  </conditionalFormatting>
  <conditionalFormatting sqref="AM32">
    <cfRule type="expression" dxfId="2081" priority="13489">
      <formula>IF(RIGHT(TEXT(AM32,"0.#"),1)=".",FALSE,TRUE)</formula>
    </cfRule>
    <cfRule type="expression" dxfId="2080" priority="13490">
      <formula>IF(RIGHT(TEXT(AM32,"0.#"),1)=".",TRUE,FALSE)</formula>
    </cfRule>
  </conditionalFormatting>
  <conditionalFormatting sqref="AM33">
    <cfRule type="expression" dxfId="2079" priority="13487">
      <formula>IF(RIGHT(TEXT(AM33,"0.#"),1)=".",FALSE,TRUE)</formula>
    </cfRule>
    <cfRule type="expression" dxfId="2078" priority="13488">
      <formula>IF(RIGHT(TEXT(AM33,"0.#"),1)=".",TRUE,FALSE)</formula>
    </cfRule>
  </conditionalFormatting>
  <conditionalFormatting sqref="AQ32:AQ34">
    <cfRule type="expression" dxfId="2077" priority="13479">
      <formula>IF(RIGHT(TEXT(AQ32,"0.#"),1)=".",FALSE,TRUE)</formula>
    </cfRule>
    <cfRule type="expression" dxfId="2076" priority="13480">
      <formula>IF(RIGHT(TEXT(AQ32,"0.#"),1)=".",TRUE,FALSE)</formula>
    </cfRule>
  </conditionalFormatting>
  <conditionalFormatting sqref="AU32:AU34">
    <cfRule type="expression" dxfId="2075" priority="13477">
      <formula>IF(RIGHT(TEXT(AU32,"0.#"),1)=".",FALSE,TRUE)</formula>
    </cfRule>
    <cfRule type="expression" dxfId="2074" priority="13478">
      <formula>IF(RIGHT(TEXT(AU32,"0.#"),1)=".",TRUE,FALSE)</formula>
    </cfRule>
  </conditionalFormatting>
  <conditionalFormatting sqref="AE53">
    <cfRule type="expression" dxfId="2073" priority="13411">
      <formula>IF(RIGHT(TEXT(AE53,"0.#"),1)=".",FALSE,TRUE)</formula>
    </cfRule>
    <cfRule type="expression" dxfId="2072" priority="13412">
      <formula>IF(RIGHT(TEXT(AE53,"0.#"),1)=".",TRUE,FALSE)</formula>
    </cfRule>
  </conditionalFormatting>
  <conditionalFormatting sqref="AE54">
    <cfRule type="expression" dxfId="2071" priority="13409">
      <formula>IF(RIGHT(TEXT(AE54,"0.#"),1)=".",FALSE,TRUE)</formula>
    </cfRule>
    <cfRule type="expression" dxfId="2070" priority="13410">
      <formula>IF(RIGHT(TEXT(AE54,"0.#"),1)=".",TRUE,FALSE)</formula>
    </cfRule>
  </conditionalFormatting>
  <conditionalFormatting sqref="AI54">
    <cfRule type="expression" dxfId="2069" priority="13403">
      <formula>IF(RIGHT(TEXT(AI54,"0.#"),1)=".",FALSE,TRUE)</formula>
    </cfRule>
    <cfRule type="expression" dxfId="2068" priority="13404">
      <formula>IF(RIGHT(TEXT(AI54,"0.#"),1)=".",TRUE,FALSE)</formula>
    </cfRule>
  </conditionalFormatting>
  <conditionalFormatting sqref="AI53">
    <cfRule type="expression" dxfId="2067" priority="13401">
      <formula>IF(RIGHT(TEXT(AI53,"0.#"),1)=".",FALSE,TRUE)</formula>
    </cfRule>
    <cfRule type="expression" dxfId="2066" priority="13402">
      <formula>IF(RIGHT(TEXT(AI53,"0.#"),1)=".",TRUE,FALSE)</formula>
    </cfRule>
  </conditionalFormatting>
  <conditionalFormatting sqref="AM53">
    <cfRule type="expression" dxfId="2065" priority="13399">
      <formula>IF(RIGHT(TEXT(AM53,"0.#"),1)=".",FALSE,TRUE)</formula>
    </cfRule>
    <cfRule type="expression" dxfId="2064" priority="13400">
      <formula>IF(RIGHT(TEXT(AM53,"0.#"),1)=".",TRUE,FALSE)</formula>
    </cfRule>
  </conditionalFormatting>
  <conditionalFormatting sqref="AM54">
    <cfRule type="expression" dxfId="2063" priority="13397">
      <formula>IF(RIGHT(TEXT(AM54,"0.#"),1)=".",FALSE,TRUE)</formula>
    </cfRule>
    <cfRule type="expression" dxfId="2062" priority="13398">
      <formula>IF(RIGHT(TEXT(AM54,"0.#"),1)=".",TRUE,FALSE)</formula>
    </cfRule>
  </conditionalFormatting>
  <conditionalFormatting sqref="AM55">
    <cfRule type="expression" dxfId="2061" priority="13395">
      <formula>IF(RIGHT(TEXT(AM55,"0.#"),1)=".",FALSE,TRUE)</formula>
    </cfRule>
    <cfRule type="expression" dxfId="2060" priority="13396">
      <formula>IF(RIGHT(TEXT(AM55,"0.#"),1)=".",TRUE,FALSE)</formula>
    </cfRule>
  </conditionalFormatting>
  <conditionalFormatting sqref="AE60">
    <cfRule type="expression" dxfId="2059" priority="13381">
      <formula>IF(RIGHT(TEXT(AE60,"0.#"),1)=".",FALSE,TRUE)</formula>
    </cfRule>
    <cfRule type="expression" dxfId="2058" priority="13382">
      <formula>IF(RIGHT(TEXT(AE60,"0.#"),1)=".",TRUE,FALSE)</formula>
    </cfRule>
  </conditionalFormatting>
  <conditionalFormatting sqref="AE61">
    <cfRule type="expression" dxfId="2057" priority="13379">
      <formula>IF(RIGHT(TEXT(AE61,"0.#"),1)=".",FALSE,TRUE)</formula>
    </cfRule>
    <cfRule type="expression" dxfId="2056" priority="13380">
      <formula>IF(RIGHT(TEXT(AE61,"0.#"),1)=".",TRUE,FALSE)</formula>
    </cfRule>
  </conditionalFormatting>
  <conditionalFormatting sqref="AE62">
    <cfRule type="expression" dxfId="2055" priority="13377">
      <formula>IF(RIGHT(TEXT(AE62,"0.#"),1)=".",FALSE,TRUE)</formula>
    </cfRule>
    <cfRule type="expression" dxfId="2054" priority="13378">
      <formula>IF(RIGHT(TEXT(AE62,"0.#"),1)=".",TRUE,FALSE)</formula>
    </cfRule>
  </conditionalFormatting>
  <conditionalFormatting sqref="AI62">
    <cfRule type="expression" dxfId="2053" priority="13375">
      <formula>IF(RIGHT(TEXT(AI62,"0.#"),1)=".",FALSE,TRUE)</formula>
    </cfRule>
    <cfRule type="expression" dxfId="2052" priority="13376">
      <formula>IF(RIGHT(TEXT(AI62,"0.#"),1)=".",TRUE,FALSE)</formula>
    </cfRule>
  </conditionalFormatting>
  <conditionalFormatting sqref="AI61">
    <cfRule type="expression" dxfId="2051" priority="13373">
      <formula>IF(RIGHT(TEXT(AI61,"0.#"),1)=".",FALSE,TRUE)</formula>
    </cfRule>
    <cfRule type="expression" dxfId="2050" priority="13374">
      <formula>IF(RIGHT(TEXT(AI61,"0.#"),1)=".",TRUE,FALSE)</formula>
    </cfRule>
  </conditionalFormatting>
  <conditionalFormatting sqref="AI60">
    <cfRule type="expression" dxfId="2049" priority="13371">
      <formula>IF(RIGHT(TEXT(AI60,"0.#"),1)=".",FALSE,TRUE)</formula>
    </cfRule>
    <cfRule type="expression" dxfId="2048" priority="13372">
      <formula>IF(RIGHT(TEXT(AI60,"0.#"),1)=".",TRUE,FALSE)</formula>
    </cfRule>
  </conditionalFormatting>
  <conditionalFormatting sqref="AM60">
    <cfRule type="expression" dxfId="2047" priority="13369">
      <formula>IF(RIGHT(TEXT(AM60,"0.#"),1)=".",FALSE,TRUE)</formula>
    </cfRule>
    <cfRule type="expression" dxfId="2046" priority="13370">
      <formula>IF(RIGHT(TEXT(AM60,"0.#"),1)=".",TRUE,FALSE)</formula>
    </cfRule>
  </conditionalFormatting>
  <conditionalFormatting sqref="AM61">
    <cfRule type="expression" dxfId="2045" priority="13367">
      <formula>IF(RIGHT(TEXT(AM61,"0.#"),1)=".",FALSE,TRUE)</formula>
    </cfRule>
    <cfRule type="expression" dxfId="2044" priority="13368">
      <formula>IF(RIGHT(TEXT(AM61,"0.#"),1)=".",TRUE,FALSE)</formula>
    </cfRule>
  </conditionalFormatting>
  <conditionalFormatting sqref="AM62">
    <cfRule type="expression" dxfId="2043" priority="13365">
      <formula>IF(RIGHT(TEXT(AM62,"0.#"),1)=".",FALSE,TRUE)</formula>
    </cfRule>
    <cfRule type="expression" dxfId="2042" priority="13366">
      <formula>IF(RIGHT(TEXT(AM62,"0.#"),1)=".",TRUE,FALSE)</formula>
    </cfRule>
  </conditionalFormatting>
  <conditionalFormatting sqref="AE87">
    <cfRule type="expression" dxfId="2041" priority="13351">
      <formula>IF(RIGHT(TEXT(AE87,"0.#"),1)=".",FALSE,TRUE)</formula>
    </cfRule>
    <cfRule type="expression" dxfId="2040" priority="13352">
      <formula>IF(RIGHT(TEXT(AE87,"0.#"),1)=".",TRUE,FALSE)</formula>
    </cfRule>
  </conditionalFormatting>
  <conditionalFormatting sqref="AE88">
    <cfRule type="expression" dxfId="2039" priority="13349">
      <formula>IF(RIGHT(TEXT(AE88,"0.#"),1)=".",FALSE,TRUE)</formula>
    </cfRule>
    <cfRule type="expression" dxfId="2038" priority="13350">
      <formula>IF(RIGHT(TEXT(AE88,"0.#"),1)=".",TRUE,FALSE)</formula>
    </cfRule>
  </conditionalFormatting>
  <conditionalFormatting sqref="AE89">
    <cfRule type="expression" dxfId="2037" priority="13347">
      <formula>IF(RIGHT(TEXT(AE89,"0.#"),1)=".",FALSE,TRUE)</formula>
    </cfRule>
    <cfRule type="expression" dxfId="2036" priority="13348">
      <formula>IF(RIGHT(TEXT(AE89,"0.#"),1)=".",TRUE,FALSE)</formula>
    </cfRule>
  </conditionalFormatting>
  <conditionalFormatting sqref="AI89">
    <cfRule type="expression" dxfId="2035" priority="13345">
      <formula>IF(RIGHT(TEXT(AI89,"0.#"),1)=".",FALSE,TRUE)</formula>
    </cfRule>
    <cfRule type="expression" dxfId="2034" priority="13346">
      <formula>IF(RIGHT(TEXT(AI89,"0.#"),1)=".",TRUE,FALSE)</formula>
    </cfRule>
  </conditionalFormatting>
  <conditionalFormatting sqref="AI88">
    <cfRule type="expression" dxfId="2033" priority="13343">
      <formula>IF(RIGHT(TEXT(AI88,"0.#"),1)=".",FALSE,TRUE)</formula>
    </cfRule>
    <cfRule type="expression" dxfId="2032" priority="13344">
      <formula>IF(RIGHT(TEXT(AI88,"0.#"),1)=".",TRUE,FALSE)</formula>
    </cfRule>
  </conditionalFormatting>
  <conditionalFormatting sqref="AI87">
    <cfRule type="expression" dxfId="2031" priority="13341">
      <formula>IF(RIGHT(TEXT(AI87,"0.#"),1)=".",FALSE,TRUE)</formula>
    </cfRule>
    <cfRule type="expression" dxfId="2030" priority="13342">
      <formula>IF(RIGHT(TEXT(AI87,"0.#"),1)=".",TRUE,FALSE)</formula>
    </cfRule>
  </conditionalFormatting>
  <conditionalFormatting sqref="AM88">
    <cfRule type="expression" dxfId="2029" priority="13337">
      <formula>IF(RIGHT(TEXT(AM88,"0.#"),1)=".",FALSE,TRUE)</formula>
    </cfRule>
    <cfRule type="expression" dxfId="2028" priority="13338">
      <formula>IF(RIGHT(TEXT(AM88,"0.#"),1)=".",TRUE,FALSE)</formula>
    </cfRule>
  </conditionalFormatting>
  <conditionalFormatting sqref="AM89">
    <cfRule type="expression" dxfId="2027" priority="13335">
      <formula>IF(RIGHT(TEXT(AM89,"0.#"),1)=".",FALSE,TRUE)</formula>
    </cfRule>
    <cfRule type="expression" dxfId="2026" priority="13336">
      <formula>IF(RIGHT(TEXT(AM89,"0.#"),1)=".",TRUE,FALSE)</formula>
    </cfRule>
  </conditionalFormatting>
  <conditionalFormatting sqref="AE92">
    <cfRule type="expression" dxfId="2025" priority="13321">
      <formula>IF(RIGHT(TEXT(AE92,"0.#"),1)=".",FALSE,TRUE)</formula>
    </cfRule>
    <cfRule type="expression" dxfId="2024" priority="13322">
      <formula>IF(RIGHT(TEXT(AE92,"0.#"),1)=".",TRUE,FALSE)</formula>
    </cfRule>
  </conditionalFormatting>
  <conditionalFormatting sqref="AE93">
    <cfRule type="expression" dxfId="2023" priority="13319">
      <formula>IF(RIGHT(TEXT(AE93,"0.#"),1)=".",FALSE,TRUE)</formula>
    </cfRule>
    <cfRule type="expression" dxfId="2022" priority="13320">
      <formula>IF(RIGHT(TEXT(AE93,"0.#"),1)=".",TRUE,FALSE)</formula>
    </cfRule>
  </conditionalFormatting>
  <conditionalFormatting sqref="AE94">
    <cfRule type="expression" dxfId="2021" priority="13317">
      <formula>IF(RIGHT(TEXT(AE94,"0.#"),1)=".",FALSE,TRUE)</formula>
    </cfRule>
    <cfRule type="expression" dxfId="2020" priority="13318">
      <formula>IF(RIGHT(TEXT(AE94,"0.#"),1)=".",TRUE,FALSE)</formula>
    </cfRule>
  </conditionalFormatting>
  <conditionalFormatting sqref="AI94">
    <cfRule type="expression" dxfId="2019" priority="13315">
      <formula>IF(RIGHT(TEXT(AI94,"0.#"),1)=".",FALSE,TRUE)</formula>
    </cfRule>
    <cfRule type="expression" dxfId="2018" priority="13316">
      <formula>IF(RIGHT(TEXT(AI94,"0.#"),1)=".",TRUE,FALSE)</formula>
    </cfRule>
  </conditionalFormatting>
  <conditionalFormatting sqref="AI93">
    <cfRule type="expression" dxfId="2017" priority="13313">
      <formula>IF(RIGHT(TEXT(AI93,"0.#"),1)=".",FALSE,TRUE)</formula>
    </cfRule>
    <cfRule type="expression" dxfId="2016" priority="13314">
      <formula>IF(RIGHT(TEXT(AI93,"0.#"),1)=".",TRUE,FALSE)</formula>
    </cfRule>
  </conditionalFormatting>
  <conditionalFormatting sqref="AI92">
    <cfRule type="expression" dxfId="2015" priority="13311">
      <formula>IF(RIGHT(TEXT(AI92,"0.#"),1)=".",FALSE,TRUE)</formula>
    </cfRule>
    <cfRule type="expression" dxfId="2014" priority="13312">
      <formula>IF(RIGHT(TEXT(AI92,"0.#"),1)=".",TRUE,FALSE)</formula>
    </cfRule>
  </conditionalFormatting>
  <conditionalFormatting sqref="AM92">
    <cfRule type="expression" dxfId="2013" priority="13309">
      <formula>IF(RIGHT(TEXT(AM92,"0.#"),1)=".",FALSE,TRUE)</formula>
    </cfRule>
    <cfRule type="expression" dxfId="2012" priority="13310">
      <formula>IF(RIGHT(TEXT(AM92,"0.#"),1)=".",TRUE,FALSE)</formula>
    </cfRule>
  </conditionalFormatting>
  <conditionalFormatting sqref="AM93">
    <cfRule type="expression" dxfId="2011" priority="13307">
      <formula>IF(RIGHT(TEXT(AM93,"0.#"),1)=".",FALSE,TRUE)</formula>
    </cfRule>
    <cfRule type="expression" dxfId="2010" priority="13308">
      <formula>IF(RIGHT(TEXT(AM93,"0.#"),1)=".",TRUE,FALSE)</formula>
    </cfRule>
  </conditionalFormatting>
  <conditionalFormatting sqref="AM94">
    <cfRule type="expression" dxfId="2009" priority="13305">
      <formula>IF(RIGHT(TEXT(AM94,"0.#"),1)=".",FALSE,TRUE)</formula>
    </cfRule>
    <cfRule type="expression" dxfId="2008" priority="13306">
      <formula>IF(RIGHT(TEXT(AM94,"0.#"),1)=".",TRUE,FALSE)</formula>
    </cfRule>
  </conditionalFormatting>
  <conditionalFormatting sqref="AE97">
    <cfRule type="expression" dxfId="2007" priority="13291">
      <formula>IF(RIGHT(TEXT(AE97,"0.#"),1)=".",FALSE,TRUE)</formula>
    </cfRule>
    <cfRule type="expression" dxfId="2006" priority="13292">
      <formula>IF(RIGHT(TEXT(AE97,"0.#"),1)=".",TRUE,FALSE)</formula>
    </cfRule>
  </conditionalFormatting>
  <conditionalFormatting sqref="AE98">
    <cfRule type="expression" dxfId="2005" priority="13289">
      <formula>IF(RIGHT(TEXT(AE98,"0.#"),1)=".",FALSE,TRUE)</formula>
    </cfRule>
    <cfRule type="expression" dxfId="2004" priority="13290">
      <formula>IF(RIGHT(TEXT(AE98,"0.#"),1)=".",TRUE,FALSE)</formula>
    </cfRule>
  </conditionalFormatting>
  <conditionalFormatting sqref="AE99">
    <cfRule type="expression" dxfId="2003" priority="13287">
      <formula>IF(RIGHT(TEXT(AE99,"0.#"),1)=".",FALSE,TRUE)</formula>
    </cfRule>
    <cfRule type="expression" dxfId="2002" priority="13288">
      <formula>IF(RIGHT(TEXT(AE99,"0.#"),1)=".",TRUE,FALSE)</formula>
    </cfRule>
  </conditionalFormatting>
  <conditionalFormatting sqref="AI99">
    <cfRule type="expression" dxfId="2001" priority="13285">
      <formula>IF(RIGHT(TEXT(AI99,"0.#"),1)=".",FALSE,TRUE)</formula>
    </cfRule>
    <cfRule type="expression" dxfId="2000" priority="13286">
      <formula>IF(RIGHT(TEXT(AI99,"0.#"),1)=".",TRUE,FALSE)</formula>
    </cfRule>
  </conditionalFormatting>
  <conditionalFormatting sqref="AI98">
    <cfRule type="expression" dxfId="1999" priority="13283">
      <formula>IF(RIGHT(TEXT(AI98,"0.#"),1)=".",FALSE,TRUE)</formula>
    </cfRule>
    <cfRule type="expression" dxfId="1998" priority="13284">
      <formula>IF(RIGHT(TEXT(AI98,"0.#"),1)=".",TRUE,FALSE)</formula>
    </cfRule>
  </conditionalFormatting>
  <conditionalFormatting sqref="AI97">
    <cfRule type="expression" dxfId="1997" priority="13281">
      <formula>IF(RIGHT(TEXT(AI97,"0.#"),1)=".",FALSE,TRUE)</formula>
    </cfRule>
    <cfRule type="expression" dxfId="1996" priority="13282">
      <formula>IF(RIGHT(TEXT(AI97,"0.#"),1)=".",TRUE,FALSE)</formula>
    </cfRule>
  </conditionalFormatting>
  <conditionalFormatting sqref="AM97">
    <cfRule type="expression" dxfId="1995" priority="13279">
      <formula>IF(RIGHT(TEXT(AM97,"0.#"),1)=".",FALSE,TRUE)</formula>
    </cfRule>
    <cfRule type="expression" dxfId="1994" priority="13280">
      <formula>IF(RIGHT(TEXT(AM97,"0.#"),1)=".",TRUE,FALSE)</formula>
    </cfRule>
  </conditionalFormatting>
  <conditionalFormatting sqref="AM98">
    <cfRule type="expression" dxfId="1993" priority="13277">
      <formula>IF(RIGHT(TEXT(AM98,"0.#"),1)=".",FALSE,TRUE)</formula>
    </cfRule>
    <cfRule type="expression" dxfId="1992" priority="13278">
      <formula>IF(RIGHT(TEXT(AM98,"0.#"),1)=".",TRUE,FALSE)</formula>
    </cfRule>
  </conditionalFormatting>
  <conditionalFormatting sqref="AM99">
    <cfRule type="expression" dxfId="1991" priority="13275">
      <formula>IF(RIGHT(TEXT(AM99,"0.#"),1)=".",FALSE,TRUE)</formula>
    </cfRule>
    <cfRule type="expression" dxfId="1990" priority="13276">
      <formula>IF(RIGHT(TEXT(AM99,"0.#"),1)=".",TRUE,FALSE)</formula>
    </cfRule>
  </conditionalFormatting>
  <conditionalFormatting sqref="AI101">
    <cfRule type="expression" dxfId="1989" priority="13261">
      <formula>IF(RIGHT(TEXT(AI101,"0.#"),1)=".",FALSE,TRUE)</formula>
    </cfRule>
    <cfRule type="expression" dxfId="1988" priority="13262">
      <formula>IF(RIGHT(TEXT(AI101,"0.#"),1)=".",TRUE,FALSE)</formula>
    </cfRule>
  </conditionalFormatting>
  <conditionalFormatting sqref="AM101">
    <cfRule type="expression" dxfId="1987" priority="13259">
      <formula>IF(RIGHT(TEXT(AM101,"0.#"),1)=".",FALSE,TRUE)</formula>
    </cfRule>
    <cfRule type="expression" dxfId="1986" priority="13260">
      <formula>IF(RIGHT(TEXT(AM101,"0.#"),1)=".",TRUE,FALSE)</formula>
    </cfRule>
  </conditionalFormatting>
  <conditionalFormatting sqref="AE102">
    <cfRule type="expression" dxfId="1985" priority="13257">
      <formula>IF(RIGHT(TEXT(AE102,"0.#"),1)=".",FALSE,TRUE)</formula>
    </cfRule>
    <cfRule type="expression" dxfId="1984" priority="13258">
      <formula>IF(RIGHT(TEXT(AE102,"0.#"),1)=".",TRUE,FALSE)</formula>
    </cfRule>
  </conditionalFormatting>
  <conditionalFormatting sqref="AI102">
    <cfRule type="expression" dxfId="1983" priority="13255">
      <formula>IF(RIGHT(TEXT(AI102,"0.#"),1)=".",FALSE,TRUE)</formula>
    </cfRule>
    <cfRule type="expression" dxfId="1982" priority="13256">
      <formula>IF(RIGHT(TEXT(AI102,"0.#"),1)=".",TRUE,FALSE)</formula>
    </cfRule>
  </conditionalFormatting>
  <conditionalFormatting sqref="AM102">
    <cfRule type="expression" dxfId="1981" priority="13253">
      <formula>IF(RIGHT(TEXT(AM102,"0.#"),1)=".",FALSE,TRUE)</formula>
    </cfRule>
    <cfRule type="expression" dxfId="1980" priority="13254">
      <formula>IF(RIGHT(TEXT(AM102,"0.#"),1)=".",TRUE,FALSE)</formula>
    </cfRule>
  </conditionalFormatting>
  <conditionalFormatting sqref="AQ102">
    <cfRule type="expression" dxfId="1979" priority="13251">
      <formula>IF(RIGHT(TEXT(AQ102,"0.#"),1)=".",FALSE,TRUE)</formula>
    </cfRule>
    <cfRule type="expression" dxfId="1978" priority="13252">
      <formula>IF(RIGHT(TEXT(AQ102,"0.#"),1)=".",TRUE,FALSE)</formula>
    </cfRule>
  </conditionalFormatting>
  <conditionalFormatting sqref="AE104">
    <cfRule type="expression" dxfId="1977" priority="13249">
      <formula>IF(RIGHT(TEXT(AE104,"0.#"),1)=".",FALSE,TRUE)</formula>
    </cfRule>
    <cfRule type="expression" dxfId="1976" priority="13250">
      <formula>IF(RIGHT(TEXT(AE104,"0.#"),1)=".",TRUE,FALSE)</formula>
    </cfRule>
  </conditionalFormatting>
  <conditionalFormatting sqref="AI104">
    <cfRule type="expression" dxfId="1975" priority="13247">
      <formula>IF(RIGHT(TEXT(AI104,"0.#"),1)=".",FALSE,TRUE)</formula>
    </cfRule>
    <cfRule type="expression" dxfId="1974" priority="13248">
      <formula>IF(RIGHT(TEXT(AI104,"0.#"),1)=".",TRUE,FALSE)</formula>
    </cfRule>
  </conditionalFormatting>
  <conditionalFormatting sqref="AM104">
    <cfRule type="expression" dxfId="1973" priority="13245">
      <formula>IF(RIGHT(TEXT(AM104,"0.#"),1)=".",FALSE,TRUE)</formula>
    </cfRule>
    <cfRule type="expression" dxfId="1972" priority="13246">
      <formula>IF(RIGHT(TEXT(AM104,"0.#"),1)=".",TRUE,FALSE)</formula>
    </cfRule>
  </conditionalFormatting>
  <conditionalFormatting sqref="AE105">
    <cfRule type="expression" dxfId="1971" priority="13243">
      <formula>IF(RIGHT(TEXT(AE105,"0.#"),1)=".",FALSE,TRUE)</formula>
    </cfRule>
    <cfRule type="expression" dxfId="1970" priority="13244">
      <formula>IF(RIGHT(TEXT(AE105,"0.#"),1)=".",TRUE,FALSE)</formula>
    </cfRule>
  </conditionalFormatting>
  <conditionalFormatting sqref="AI105">
    <cfRule type="expression" dxfId="1969" priority="13241">
      <formula>IF(RIGHT(TEXT(AI105,"0.#"),1)=".",FALSE,TRUE)</formula>
    </cfRule>
    <cfRule type="expression" dxfId="1968" priority="13242">
      <formula>IF(RIGHT(TEXT(AI105,"0.#"),1)=".",TRUE,FALSE)</formula>
    </cfRule>
  </conditionalFormatting>
  <conditionalFormatting sqref="AM105">
    <cfRule type="expression" dxfId="1967" priority="13239">
      <formula>IF(RIGHT(TEXT(AM105,"0.#"),1)=".",FALSE,TRUE)</formula>
    </cfRule>
    <cfRule type="expression" dxfId="1966" priority="13240">
      <formula>IF(RIGHT(TEXT(AM105,"0.#"),1)=".",TRUE,FALSE)</formula>
    </cfRule>
  </conditionalFormatting>
  <conditionalFormatting sqref="AE107">
    <cfRule type="expression" dxfId="1965" priority="13235">
      <formula>IF(RIGHT(TEXT(AE107,"0.#"),1)=".",FALSE,TRUE)</formula>
    </cfRule>
    <cfRule type="expression" dxfId="1964" priority="13236">
      <formula>IF(RIGHT(TEXT(AE107,"0.#"),1)=".",TRUE,FALSE)</formula>
    </cfRule>
  </conditionalFormatting>
  <conditionalFormatting sqref="AI107">
    <cfRule type="expression" dxfId="1963" priority="13233">
      <formula>IF(RIGHT(TEXT(AI107,"0.#"),1)=".",FALSE,TRUE)</formula>
    </cfRule>
    <cfRule type="expression" dxfId="1962" priority="13234">
      <formula>IF(RIGHT(TEXT(AI107,"0.#"),1)=".",TRUE,FALSE)</formula>
    </cfRule>
  </conditionalFormatting>
  <conditionalFormatting sqref="AM107">
    <cfRule type="expression" dxfId="1961" priority="13231">
      <formula>IF(RIGHT(TEXT(AM107,"0.#"),1)=".",FALSE,TRUE)</formula>
    </cfRule>
    <cfRule type="expression" dxfId="1960" priority="13232">
      <formula>IF(RIGHT(TEXT(AM107,"0.#"),1)=".",TRUE,FALSE)</formula>
    </cfRule>
  </conditionalFormatting>
  <conditionalFormatting sqref="AE108">
    <cfRule type="expression" dxfId="1959" priority="13229">
      <formula>IF(RIGHT(TEXT(AE108,"0.#"),1)=".",FALSE,TRUE)</formula>
    </cfRule>
    <cfRule type="expression" dxfId="1958" priority="13230">
      <formula>IF(RIGHT(TEXT(AE108,"0.#"),1)=".",TRUE,FALSE)</formula>
    </cfRule>
  </conditionalFormatting>
  <conditionalFormatting sqref="AI108">
    <cfRule type="expression" dxfId="1957" priority="13227">
      <formula>IF(RIGHT(TEXT(AI108,"0.#"),1)=".",FALSE,TRUE)</formula>
    </cfRule>
    <cfRule type="expression" dxfId="1956" priority="13228">
      <formula>IF(RIGHT(TEXT(AI108,"0.#"),1)=".",TRUE,FALSE)</formula>
    </cfRule>
  </conditionalFormatting>
  <conditionalFormatting sqref="AM108">
    <cfRule type="expression" dxfId="1955" priority="13225">
      <formula>IF(RIGHT(TEXT(AM108,"0.#"),1)=".",FALSE,TRUE)</formula>
    </cfRule>
    <cfRule type="expression" dxfId="1954" priority="13226">
      <formula>IF(RIGHT(TEXT(AM108,"0.#"),1)=".",TRUE,FALSE)</formula>
    </cfRule>
  </conditionalFormatting>
  <conditionalFormatting sqref="AE110">
    <cfRule type="expression" dxfId="1953" priority="13221">
      <formula>IF(RIGHT(TEXT(AE110,"0.#"),1)=".",FALSE,TRUE)</formula>
    </cfRule>
    <cfRule type="expression" dxfId="1952" priority="13222">
      <formula>IF(RIGHT(TEXT(AE110,"0.#"),1)=".",TRUE,FALSE)</formula>
    </cfRule>
  </conditionalFormatting>
  <conditionalFormatting sqref="AI110">
    <cfRule type="expression" dxfId="1951" priority="13219">
      <formula>IF(RIGHT(TEXT(AI110,"0.#"),1)=".",FALSE,TRUE)</formula>
    </cfRule>
    <cfRule type="expression" dxfId="1950" priority="13220">
      <formula>IF(RIGHT(TEXT(AI110,"0.#"),1)=".",TRUE,FALSE)</formula>
    </cfRule>
  </conditionalFormatting>
  <conditionalFormatting sqref="AM110">
    <cfRule type="expression" dxfId="1949" priority="13217">
      <formula>IF(RIGHT(TEXT(AM110,"0.#"),1)=".",FALSE,TRUE)</formula>
    </cfRule>
    <cfRule type="expression" dxfId="1948" priority="13218">
      <formula>IF(RIGHT(TEXT(AM110,"0.#"),1)=".",TRUE,FALSE)</formula>
    </cfRule>
  </conditionalFormatting>
  <conditionalFormatting sqref="AE111">
    <cfRule type="expression" dxfId="1947" priority="13215">
      <formula>IF(RIGHT(TEXT(AE111,"0.#"),1)=".",FALSE,TRUE)</formula>
    </cfRule>
    <cfRule type="expression" dxfId="1946" priority="13216">
      <formula>IF(RIGHT(TEXT(AE111,"0.#"),1)=".",TRUE,FALSE)</formula>
    </cfRule>
  </conditionalFormatting>
  <conditionalFormatting sqref="AI111">
    <cfRule type="expression" dxfId="1945" priority="13213">
      <formula>IF(RIGHT(TEXT(AI111,"0.#"),1)=".",FALSE,TRUE)</formula>
    </cfRule>
    <cfRule type="expression" dxfId="1944" priority="13214">
      <formula>IF(RIGHT(TEXT(AI111,"0.#"),1)=".",TRUE,FALSE)</formula>
    </cfRule>
  </conditionalFormatting>
  <conditionalFormatting sqref="AM111">
    <cfRule type="expression" dxfId="1943" priority="13211">
      <formula>IF(RIGHT(TEXT(AM111,"0.#"),1)=".",FALSE,TRUE)</formula>
    </cfRule>
    <cfRule type="expression" dxfId="1942" priority="13212">
      <formula>IF(RIGHT(TEXT(AM111,"0.#"),1)=".",TRUE,FALSE)</formula>
    </cfRule>
  </conditionalFormatting>
  <conditionalFormatting sqref="AE113">
    <cfRule type="expression" dxfId="1941" priority="13207">
      <formula>IF(RIGHT(TEXT(AE113,"0.#"),1)=".",FALSE,TRUE)</formula>
    </cfRule>
    <cfRule type="expression" dxfId="1940" priority="13208">
      <formula>IF(RIGHT(TEXT(AE113,"0.#"),1)=".",TRUE,FALSE)</formula>
    </cfRule>
  </conditionalFormatting>
  <conditionalFormatting sqref="AI113">
    <cfRule type="expression" dxfId="1939" priority="13205">
      <formula>IF(RIGHT(TEXT(AI113,"0.#"),1)=".",FALSE,TRUE)</formula>
    </cfRule>
    <cfRule type="expression" dxfId="1938" priority="13206">
      <formula>IF(RIGHT(TEXT(AI113,"0.#"),1)=".",TRUE,FALSE)</formula>
    </cfRule>
  </conditionalFormatting>
  <conditionalFormatting sqref="AM113">
    <cfRule type="expression" dxfId="1937" priority="13203">
      <formula>IF(RIGHT(TEXT(AM113,"0.#"),1)=".",FALSE,TRUE)</formula>
    </cfRule>
    <cfRule type="expression" dxfId="1936" priority="13204">
      <formula>IF(RIGHT(TEXT(AM113,"0.#"),1)=".",TRUE,FALSE)</formula>
    </cfRule>
  </conditionalFormatting>
  <conditionalFormatting sqref="AE114">
    <cfRule type="expression" dxfId="1935" priority="13201">
      <formula>IF(RIGHT(TEXT(AE114,"0.#"),1)=".",FALSE,TRUE)</formula>
    </cfRule>
    <cfRule type="expression" dxfId="1934" priority="13202">
      <formula>IF(RIGHT(TEXT(AE114,"0.#"),1)=".",TRUE,FALSE)</formula>
    </cfRule>
  </conditionalFormatting>
  <conditionalFormatting sqref="AI114">
    <cfRule type="expression" dxfId="1933" priority="13199">
      <formula>IF(RIGHT(TEXT(AI114,"0.#"),1)=".",FALSE,TRUE)</formula>
    </cfRule>
    <cfRule type="expression" dxfId="1932" priority="13200">
      <formula>IF(RIGHT(TEXT(AI114,"0.#"),1)=".",TRUE,FALSE)</formula>
    </cfRule>
  </conditionalFormatting>
  <conditionalFormatting sqref="AM114">
    <cfRule type="expression" dxfId="1931" priority="13197">
      <formula>IF(RIGHT(TEXT(AM114,"0.#"),1)=".",FALSE,TRUE)</formula>
    </cfRule>
    <cfRule type="expression" dxfId="1930" priority="13198">
      <formula>IF(RIGHT(TEXT(AM114,"0.#"),1)=".",TRUE,FALSE)</formula>
    </cfRule>
  </conditionalFormatting>
  <conditionalFormatting sqref="AE116 AQ116">
    <cfRule type="expression" dxfId="1929" priority="13193">
      <formula>IF(RIGHT(TEXT(AE116,"0.#"),1)=".",FALSE,TRUE)</formula>
    </cfRule>
    <cfRule type="expression" dxfId="1928" priority="13194">
      <formula>IF(RIGHT(TEXT(AE116,"0.#"),1)=".",TRUE,FALSE)</formula>
    </cfRule>
  </conditionalFormatting>
  <conditionalFormatting sqref="AI116">
    <cfRule type="expression" dxfId="1927" priority="13191">
      <formula>IF(RIGHT(TEXT(AI116,"0.#"),1)=".",FALSE,TRUE)</formula>
    </cfRule>
    <cfRule type="expression" dxfId="1926" priority="13192">
      <formula>IF(RIGHT(TEXT(AI116,"0.#"),1)=".",TRUE,FALSE)</formula>
    </cfRule>
  </conditionalFormatting>
  <conditionalFormatting sqref="AM116">
    <cfRule type="expression" dxfId="1925" priority="13189">
      <formula>IF(RIGHT(TEXT(AM116,"0.#"),1)=".",FALSE,TRUE)</formula>
    </cfRule>
    <cfRule type="expression" dxfId="1924" priority="13190">
      <formula>IF(RIGHT(TEXT(AM116,"0.#"),1)=".",TRUE,FALSE)</formula>
    </cfRule>
  </conditionalFormatting>
  <conditionalFormatting sqref="AE117 AM117">
    <cfRule type="expression" dxfId="1923" priority="13187">
      <formula>IF(RIGHT(TEXT(AE117,"0.#"),1)=".",FALSE,TRUE)</formula>
    </cfRule>
    <cfRule type="expression" dxfId="1922" priority="13188">
      <formula>IF(RIGHT(TEXT(AE117,"0.#"),1)=".",TRUE,FALSE)</formula>
    </cfRule>
  </conditionalFormatting>
  <conditionalFormatting sqref="AI117">
    <cfRule type="expression" dxfId="1921" priority="13185">
      <formula>IF(RIGHT(TEXT(AI117,"0.#"),1)=".",FALSE,TRUE)</formula>
    </cfRule>
    <cfRule type="expression" dxfId="1920" priority="13186">
      <formula>IF(RIGHT(TEXT(AI117,"0.#"),1)=".",TRUE,FALSE)</formula>
    </cfRule>
  </conditionalFormatting>
  <conditionalFormatting sqref="AQ117">
    <cfRule type="expression" dxfId="1919" priority="13181">
      <formula>IF(RIGHT(TEXT(AQ117,"0.#"),1)=".",FALSE,TRUE)</formula>
    </cfRule>
    <cfRule type="expression" dxfId="1918" priority="13182">
      <formula>IF(RIGHT(TEXT(AQ117,"0.#"),1)=".",TRUE,FALSE)</formula>
    </cfRule>
  </conditionalFormatting>
  <conditionalFormatting sqref="AE119 AQ119">
    <cfRule type="expression" dxfId="1917" priority="13179">
      <formula>IF(RIGHT(TEXT(AE119,"0.#"),1)=".",FALSE,TRUE)</formula>
    </cfRule>
    <cfRule type="expression" dxfId="1916" priority="13180">
      <formula>IF(RIGHT(TEXT(AE119,"0.#"),1)=".",TRUE,FALSE)</formula>
    </cfRule>
  </conditionalFormatting>
  <conditionalFormatting sqref="AI119">
    <cfRule type="expression" dxfId="1915" priority="13177">
      <formula>IF(RIGHT(TEXT(AI119,"0.#"),1)=".",FALSE,TRUE)</formula>
    </cfRule>
    <cfRule type="expression" dxfId="1914" priority="13178">
      <formula>IF(RIGHT(TEXT(AI119,"0.#"),1)=".",TRUE,FALSE)</formula>
    </cfRule>
  </conditionalFormatting>
  <conditionalFormatting sqref="AM119">
    <cfRule type="expression" dxfId="1913" priority="13175">
      <formula>IF(RIGHT(TEXT(AM119,"0.#"),1)=".",FALSE,TRUE)</formula>
    </cfRule>
    <cfRule type="expression" dxfId="1912" priority="13176">
      <formula>IF(RIGHT(TEXT(AM119,"0.#"),1)=".",TRUE,FALSE)</formula>
    </cfRule>
  </conditionalFormatting>
  <conditionalFormatting sqref="AQ120">
    <cfRule type="expression" dxfId="1911" priority="13167">
      <formula>IF(RIGHT(TEXT(AQ120,"0.#"),1)=".",FALSE,TRUE)</formula>
    </cfRule>
    <cfRule type="expression" dxfId="1910" priority="13168">
      <formula>IF(RIGHT(TEXT(AQ120,"0.#"),1)=".",TRUE,FALSE)</formula>
    </cfRule>
  </conditionalFormatting>
  <conditionalFormatting sqref="AE122 AQ122">
    <cfRule type="expression" dxfId="1909" priority="13165">
      <formula>IF(RIGHT(TEXT(AE122,"0.#"),1)=".",FALSE,TRUE)</formula>
    </cfRule>
    <cfRule type="expression" dxfId="1908" priority="13166">
      <formula>IF(RIGHT(TEXT(AE122,"0.#"),1)=".",TRUE,FALSE)</formula>
    </cfRule>
  </conditionalFormatting>
  <conditionalFormatting sqref="AI122">
    <cfRule type="expression" dxfId="1907" priority="13163">
      <formula>IF(RIGHT(TEXT(AI122,"0.#"),1)=".",FALSE,TRUE)</formula>
    </cfRule>
    <cfRule type="expression" dxfId="1906" priority="13164">
      <formula>IF(RIGHT(TEXT(AI122,"0.#"),1)=".",TRUE,FALSE)</formula>
    </cfRule>
  </conditionalFormatting>
  <conditionalFormatting sqref="AM122">
    <cfRule type="expression" dxfId="1905" priority="13161">
      <formula>IF(RIGHT(TEXT(AM122,"0.#"),1)=".",FALSE,TRUE)</formula>
    </cfRule>
    <cfRule type="expression" dxfId="1904" priority="13162">
      <formula>IF(RIGHT(TEXT(AM122,"0.#"),1)=".",TRUE,FALSE)</formula>
    </cfRule>
  </conditionalFormatting>
  <conditionalFormatting sqref="AQ123">
    <cfRule type="expression" dxfId="1903" priority="13153">
      <formula>IF(RIGHT(TEXT(AQ123,"0.#"),1)=".",FALSE,TRUE)</formula>
    </cfRule>
    <cfRule type="expression" dxfId="1902" priority="13154">
      <formula>IF(RIGHT(TEXT(AQ123,"0.#"),1)=".",TRUE,FALSE)</formula>
    </cfRule>
  </conditionalFormatting>
  <conditionalFormatting sqref="AE125 AQ125">
    <cfRule type="expression" dxfId="1901" priority="13151">
      <formula>IF(RIGHT(TEXT(AE125,"0.#"),1)=".",FALSE,TRUE)</formula>
    </cfRule>
    <cfRule type="expression" dxfId="1900" priority="13152">
      <formula>IF(RIGHT(TEXT(AE125,"0.#"),1)=".",TRUE,FALSE)</formula>
    </cfRule>
  </conditionalFormatting>
  <conditionalFormatting sqref="AI125">
    <cfRule type="expression" dxfId="1899" priority="13149">
      <formula>IF(RIGHT(TEXT(AI125,"0.#"),1)=".",FALSE,TRUE)</formula>
    </cfRule>
    <cfRule type="expression" dxfId="1898" priority="13150">
      <formula>IF(RIGHT(TEXT(AI125,"0.#"),1)=".",TRUE,FALSE)</formula>
    </cfRule>
  </conditionalFormatting>
  <conditionalFormatting sqref="AM125">
    <cfRule type="expression" dxfId="1897" priority="13147">
      <formula>IF(RIGHT(TEXT(AM125,"0.#"),1)=".",FALSE,TRUE)</formula>
    </cfRule>
    <cfRule type="expression" dxfId="1896" priority="13148">
      <formula>IF(RIGHT(TEXT(AM125,"0.#"),1)=".",TRUE,FALSE)</formula>
    </cfRule>
  </conditionalFormatting>
  <conditionalFormatting sqref="AQ126">
    <cfRule type="expression" dxfId="1895" priority="13139">
      <formula>IF(RIGHT(TEXT(AQ126,"0.#"),1)=".",FALSE,TRUE)</formula>
    </cfRule>
    <cfRule type="expression" dxfId="1894" priority="13140">
      <formula>IF(RIGHT(TEXT(AQ126,"0.#"),1)=".",TRUE,FALSE)</formula>
    </cfRule>
  </conditionalFormatting>
  <conditionalFormatting sqref="AE128 AQ128">
    <cfRule type="expression" dxfId="1893" priority="13137">
      <formula>IF(RIGHT(TEXT(AE128,"0.#"),1)=".",FALSE,TRUE)</formula>
    </cfRule>
    <cfRule type="expression" dxfId="1892" priority="13138">
      <formula>IF(RIGHT(TEXT(AE128,"0.#"),1)=".",TRUE,FALSE)</formula>
    </cfRule>
  </conditionalFormatting>
  <conditionalFormatting sqref="AI128">
    <cfRule type="expression" dxfId="1891" priority="13135">
      <formula>IF(RIGHT(TEXT(AI128,"0.#"),1)=".",FALSE,TRUE)</formula>
    </cfRule>
    <cfRule type="expression" dxfId="1890" priority="13136">
      <formula>IF(RIGHT(TEXT(AI128,"0.#"),1)=".",TRUE,FALSE)</formula>
    </cfRule>
  </conditionalFormatting>
  <conditionalFormatting sqref="AM128">
    <cfRule type="expression" dxfId="1889" priority="13133">
      <formula>IF(RIGHT(TEXT(AM128,"0.#"),1)=".",FALSE,TRUE)</formula>
    </cfRule>
    <cfRule type="expression" dxfId="1888" priority="13134">
      <formula>IF(RIGHT(TEXT(AM128,"0.#"),1)=".",TRUE,FALSE)</formula>
    </cfRule>
  </conditionalFormatting>
  <conditionalFormatting sqref="AQ129">
    <cfRule type="expression" dxfId="1887" priority="13125">
      <formula>IF(RIGHT(TEXT(AQ129,"0.#"),1)=".",FALSE,TRUE)</formula>
    </cfRule>
    <cfRule type="expression" dxfId="1886" priority="13126">
      <formula>IF(RIGHT(TEXT(AQ129,"0.#"),1)=".",TRUE,FALSE)</formula>
    </cfRule>
  </conditionalFormatting>
  <conditionalFormatting sqref="AE75">
    <cfRule type="expression" dxfId="1885" priority="13123">
      <formula>IF(RIGHT(TEXT(AE75,"0.#"),1)=".",FALSE,TRUE)</formula>
    </cfRule>
    <cfRule type="expression" dxfId="1884" priority="13124">
      <formula>IF(RIGHT(TEXT(AE75,"0.#"),1)=".",TRUE,FALSE)</formula>
    </cfRule>
  </conditionalFormatting>
  <conditionalFormatting sqref="AE76">
    <cfRule type="expression" dxfId="1883" priority="13121">
      <formula>IF(RIGHT(TEXT(AE76,"0.#"),1)=".",FALSE,TRUE)</formula>
    </cfRule>
    <cfRule type="expression" dxfId="1882" priority="13122">
      <formula>IF(RIGHT(TEXT(AE76,"0.#"),1)=".",TRUE,FALSE)</formula>
    </cfRule>
  </conditionalFormatting>
  <conditionalFormatting sqref="AE77">
    <cfRule type="expression" dxfId="1881" priority="13119">
      <formula>IF(RIGHT(TEXT(AE77,"0.#"),1)=".",FALSE,TRUE)</formula>
    </cfRule>
    <cfRule type="expression" dxfId="1880" priority="13120">
      <formula>IF(RIGHT(TEXT(AE77,"0.#"),1)=".",TRUE,FALSE)</formula>
    </cfRule>
  </conditionalFormatting>
  <conditionalFormatting sqref="AI77">
    <cfRule type="expression" dxfId="1879" priority="13117">
      <formula>IF(RIGHT(TEXT(AI77,"0.#"),1)=".",FALSE,TRUE)</formula>
    </cfRule>
    <cfRule type="expression" dxfId="1878" priority="13118">
      <formula>IF(RIGHT(TEXT(AI77,"0.#"),1)=".",TRUE,FALSE)</formula>
    </cfRule>
  </conditionalFormatting>
  <conditionalFormatting sqref="AI76">
    <cfRule type="expression" dxfId="1877" priority="13115">
      <formula>IF(RIGHT(TEXT(AI76,"0.#"),1)=".",FALSE,TRUE)</formula>
    </cfRule>
    <cfRule type="expression" dxfId="1876" priority="13116">
      <formula>IF(RIGHT(TEXT(AI76,"0.#"),1)=".",TRUE,FALSE)</formula>
    </cfRule>
  </conditionalFormatting>
  <conditionalFormatting sqref="AI75">
    <cfRule type="expression" dxfId="1875" priority="13113">
      <formula>IF(RIGHT(TEXT(AI75,"0.#"),1)=".",FALSE,TRUE)</formula>
    </cfRule>
    <cfRule type="expression" dxfId="1874" priority="13114">
      <formula>IF(RIGHT(TEXT(AI75,"0.#"),1)=".",TRUE,FALSE)</formula>
    </cfRule>
  </conditionalFormatting>
  <conditionalFormatting sqref="AM75">
    <cfRule type="expression" dxfId="1873" priority="13111">
      <formula>IF(RIGHT(TEXT(AM75,"0.#"),1)=".",FALSE,TRUE)</formula>
    </cfRule>
    <cfRule type="expression" dxfId="1872" priority="13112">
      <formula>IF(RIGHT(TEXT(AM75,"0.#"),1)=".",TRUE,FALSE)</formula>
    </cfRule>
  </conditionalFormatting>
  <conditionalFormatting sqref="AM76">
    <cfRule type="expression" dxfId="1871" priority="13109">
      <formula>IF(RIGHT(TEXT(AM76,"0.#"),1)=".",FALSE,TRUE)</formula>
    </cfRule>
    <cfRule type="expression" dxfId="1870" priority="13110">
      <formula>IF(RIGHT(TEXT(AM76,"0.#"),1)=".",TRUE,FALSE)</formula>
    </cfRule>
  </conditionalFormatting>
  <conditionalFormatting sqref="AM77">
    <cfRule type="expression" dxfId="1869" priority="13107">
      <formula>IF(RIGHT(TEXT(AM77,"0.#"),1)=".",FALSE,TRUE)</formula>
    </cfRule>
    <cfRule type="expression" dxfId="1868" priority="13108">
      <formula>IF(RIGHT(TEXT(AM77,"0.#"),1)=".",TRUE,FALSE)</formula>
    </cfRule>
  </conditionalFormatting>
  <conditionalFormatting sqref="AE134:AE135 AI134:AI135 AM134:AM135 AQ134:AQ135 AU134:AU135">
    <cfRule type="expression" dxfId="1867" priority="13093">
      <formula>IF(RIGHT(TEXT(AE134,"0.#"),1)=".",FALSE,TRUE)</formula>
    </cfRule>
    <cfRule type="expression" dxfId="1866" priority="13094">
      <formula>IF(RIGHT(TEXT(AE134,"0.#"),1)=".",TRUE,FALSE)</formula>
    </cfRule>
  </conditionalFormatting>
  <conditionalFormatting sqref="AE433">
    <cfRule type="expression" dxfId="1865" priority="13063">
      <formula>IF(RIGHT(TEXT(AE433,"0.#"),1)=".",FALSE,TRUE)</formula>
    </cfRule>
    <cfRule type="expression" dxfId="1864" priority="13064">
      <formula>IF(RIGHT(TEXT(AE433,"0.#"),1)=".",TRUE,FALSE)</formula>
    </cfRule>
  </conditionalFormatting>
  <conditionalFormatting sqref="AM435">
    <cfRule type="expression" dxfId="1863" priority="13047">
      <formula>IF(RIGHT(TEXT(AM435,"0.#"),1)=".",FALSE,TRUE)</formula>
    </cfRule>
    <cfRule type="expression" dxfId="1862" priority="13048">
      <formula>IF(RIGHT(TEXT(AM435,"0.#"),1)=".",TRUE,FALSE)</formula>
    </cfRule>
  </conditionalFormatting>
  <conditionalFormatting sqref="AE434">
    <cfRule type="expression" dxfId="1861" priority="13061">
      <formula>IF(RIGHT(TEXT(AE434,"0.#"),1)=".",FALSE,TRUE)</formula>
    </cfRule>
    <cfRule type="expression" dxfId="1860" priority="13062">
      <formula>IF(RIGHT(TEXT(AE434,"0.#"),1)=".",TRUE,FALSE)</formula>
    </cfRule>
  </conditionalFormatting>
  <conditionalFormatting sqref="AE435">
    <cfRule type="expression" dxfId="1859" priority="13059">
      <formula>IF(RIGHT(TEXT(AE435,"0.#"),1)=".",FALSE,TRUE)</formula>
    </cfRule>
    <cfRule type="expression" dxfId="1858" priority="13060">
      <formula>IF(RIGHT(TEXT(AE435,"0.#"),1)=".",TRUE,FALSE)</formula>
    </cfRule>
  </conditionalFormatting>
  <conditionalFormatting sqref="AM433">
    <cfRule type="expression" dxfId="1857" priority="13051">
      <formula>IF(RIGHT(TEXT(AM433,"0.#"),1)=".",FALSE,TRUE)</formula>
    </cfRule>
    <cfRule type="expression" dxfId="1856" priority="13052">
      <formula>IF(RIGHT(TEXT(AM433,"0.#"),1)=".",TRUE,FALSE)</formula>
    </cfRule>
  </conditionalFormatting>
  <conditionalFormatting sqref="AM434">
    <cfRule type="expression" dxfId="1855" priority="13049">
      <formula>IF(RIGHT(TEXT(AM434,"0.#"),1)=".",FALSE,TRUE)</formula>
    </cfRule>
    <cfRule type="expression" dxfId="1854" priority="13050">
      <formula>IF(RIGHT(TEXT(AM434,"0.#"),1)=".",TRUE,FALSE)</formula>
    </cfRule>
  </conditionalFormatting>
  <conditionalFormatting sqref="AU433">
    <cfRule type="expression" dxfId="1853" priority="13039">
      <formula>IF(RIGHT(TEXT(AU433,"0.#"),1)=".",FALSE,TRUE)</formula>
    </cfRule>
    <cfRule type="expression" dxfId="1852" priority="13040">
      <formula>IF(RIGHT(TEXT(AU433,"0.#"),1)=".",TRUE,FALSE)</formula>
    </cfRule>
  </conditionalFormatting>
  <conditionalFormatting sqref="AU434">
    <cfRule type="expression" dxfId="1851" priority="13037">
      <formula>IF(RIGHT(TEXT(AU434,"0.#"),1)=".",FALSE,TRUE)</formula>
    </cfRule>
    <cfRule type="expression" dxfId="1850" priority="13038">
      <formula>IF(RIGHT(TEXT(AU434,"0.#"),1)=".",TRUE,FALSE)</formula>
    </cfRule>
  </conditionalFormatting>
  <conditionalFormatting sqref="AU435">
    <cfRule type="expression" dxfId="1849" priority="13035">
      <formula>IF(RIGHT(TEXT(AU435,"0.#"),1)=".",FALSE,TRUE)</formula>
    </cfRule>
    <cfRule type="expression" dxfId="1848" priority="13036">
      <formula>IF(RIGHT(TEXT(AU435,"0.#"),1)=".",TRUE,FALSE)</formula>
    </cfRule>
  </conditionalFormatting>
  <conditionalFormatting sqref="AI435">
    <cfRule type="expression" dxfId="1847" priority="12969">
      <formula>IF(RIGHT(TEXT(AI435,"0.#"),1)=".",FALSE,TRUE)</formula>
    </cfRule>
    <cfRule type="expression" dxfId="1846" priority="12970">
      <formula>IF(RIGHT(TEXT(AI435,"0.#"),1)=".",TRUE,FALSE)</formula>
    </cfRule>
  </conditionalFormatting>
  <conditionalFormatting sqref="AI433">
    <cfRule type="expression" dxfId="1845" priority="12973">
      <formula>IF(RIGHT(TEXT(AI433,"0.#"),1)=".",FALSE,TRUE)</formula>
    </cfRule>
    <cfRule type="expression" dxfId="1844" priority="12974">
      <formula>IF(RIGHT(TEXT(AI433,"0.#"),1)=".",TRUE,FALSE)</formula>
    </cfRule>
  </conditionalFormatting>
  <conditionalFormatting sqref="AI434">
    <cfRule type="expression" dxfId="1843" priority="12971">
      <formula>IF(RIGHT(TEXT(AI434,"0.#"),1)=".",FALSE,TRUE)</formula>
    </cfRule>
    <cfRule type="expression" dxfId="1842" priority="12972">
      <formula>IF(RIGHT(TEXT(AI434,"0.#"),1)=".",TRUE,FALSE)</formula>
    </cfRule>
  </conditionalFormatting>
  <conditionalFormatting sqref="AQ434">
    <cfRule type="expression" dxfId="1841" priority="12955">
      <formula>IF(RIGHT(TEXT(AQ434,"0.#"),1)=".",FALSE,TRUE)</formula>
    </cfRule>
    <cfRule type="expression" dxfId="1840" priority="12956">
      <formula>IF(RIGHT(TEXT(AQ434,"0.#"),1)=".",TRUE,FALSE)</formula>
    </cfRule>
  </conditionalFormatting>
  <conditionalFormatting sqref="AQ435">
    <cfRule type="expression" dxfId="1839" priority="12941">
      <formula>IF(RIGHT(TEXT(AQ435,"0.#"),1)=".",FALSE,TRUE)</formula>
    </cfRule>
    <cfRule type="expression" dxfId="1838" priority="12942">
      <formula>IF(RIGHT(TEXT(AQ435,"0.#"),1)=".",TRUE,FALSE)</formula>
    </cfRule>
  </conditionalFormatting>
  <conditionalFormatting sqref="AQ433">
    <cfRule type="expression" dxfId="1837" priority="12939">
      <formula>IF(RIGHT(TEXT(AQ433,"0.#"),1)=".",FALSE,TRUE)</formula>
    </cfRule>
    <cfRule type="expression" dxfId="1836" priority="12940">
      <formula>IF(RIGHT(TEXT(AQ433,"0.#"),1)=".",TRUE,FALSE)</formula>
    </cfRule>
  </conditionalFormatting>
  <conditionalFormatting sqref="AL847:AO874">
    <cfRule type="expression" dxfId="1835" priority="6663">
      <formula>IF(AND(AL847&gt;=0, RIGHT(TEXT(AL847,"0.#"),1)&lt;&gt;"."),TRUE,FALSE)</formula>
    </cfRule>
    <cfRule type="expression" dxfId="1834" priority="6664">
      <formula>IF(AND(AL847&gt;=0, RIGHT(TEXT(AL847,"0.#"),1)="."),TRUE,FALSE)</formula>
    </cfRule>
    <cfRule type="expression" dxfId="1833" priority="6665">
      <formula>IF(AND(AL847&lt;0, RIGHT(TEXT(AL847,"0.#"),1)&lt;&gt;"."),TRUE,FALSE)</formula>
    </cfRule>
    <cfRule type="expression" dxfId="1832" priority="6666">
      <formula>IF(AND(AL847&lt;0, RIGHT(TEXT(AL847,"0.#"),1)="."),TRUE,FALSE)</formula>
    </cfRule>
  </conditionalFormatting>
  <conditionalFormatting sqref="AQ53:AQ55">
    <cfRule type="expression" dxfId="1831" priority="4685">
      <formula>IF(RIGHT(TEXT(AQ53,"0.#"),1)=".",FALSE,TRUE)</formula>
    </cfRule>
    <cfRule type="expression" dxfId="1830" priority="4686">
      <formula>IF(RIGHT(TEXT(AQ53,"0.#"),1)=".",TRUE,FALSE)</formula>
    </cfRule>
  </conditionalFormatting>
  <conditionalFormatting sqref="AU53:AU55">
    <cfRule type="expression" dxfId="1829" priority="4683">
      <formula>IF(RIGHT(TEXT(AU53,"0.#"),1)=".",FALSE,TRUE)</formula>
    </cfRule>
    <cfRule type="expression" dxfId="1828" priority="4684">
      <formula>IF(RIGHT(TEXT(AU53,"0.#"),1)=".",TRUE,FALSE)</formula>
    </cfRule>
  </conditionalFormatting>
  <conditionalFormatting sqref="AQ60:AQ62">
    <cfRule type="expression" dxfId="1827" priority="4681">
      <formula>IF(RIGHT(TEXT(AQ60,"0.#"),1)=".",FALSE,TRUE)</formula>
    </cfRule>
    <cfRule type="expression" dxfId="1826" priority="4682">
      <formula>IF(RIGHT(TEXT(AQ60,"0.#"),1)=".",TRUE,FALSE)</formula>
    </cfRule>
  </conditionalFormatting>
  <conditionalFormatting sqref="AU60:AU62">
    <cfRule type="expression" dxfId="1825" priority="4679">
      <formula>IF(RIGHT(TEXT(AU60,"0.#"),1)=".",FALSE,TRUE)</formula>
    </cfRule>
    <cfRule type="expression" dxfId="1824" priority="4680">
      <formula>IF(RIGHT(TEXT(AU60,"0.#"),1)=".",TRUE,FALSE)</formula>
    </cfRule>
  </conditionalFormatting>
  <conditionalFormatting sqref="AQ75:AQ77">
    <cfRule type="expression" dxfId="1823" priority="4677">
      <formula>IF(RIGHT(TEXT(AQ75,"0.#"),1)=".",FALSE,TRUE)</formula>
    </cfRule>
    <cfRule type="expression" dxfId="1822" priority="4678">
      <formula>IF(RIGHT(TEXT(AQ75,"0.#"),1)=".",TRUE,FALSE)</formula>
    </cfRule>
  </conditionalFormatting>
  <conditionalFormatting sqref="AU75:AU77">
    <cfRule type="expression" dxfId="1821" priority="4675">
      <formula>IF(RIGHT(TEXT(AU75,"0.#"),1)=".",FALSE,TRUE)</formula>
    </cfRule>
    <cfRule type="expression" dxfId="1820" priority="4676">
      <formula>IF(RIGHT(TEXT(AU75,"0.#"),1)=".",TRUE,FALSE)</formula>
    </cfRule>
  </conditionalFormatting>
  <conditionalFormatting sqref="AQ87:AQ89">
    <cfRule type="expression" dxfId="1819" priority="4673">
      <formula>IF(RIGHT(TEXT(AQ87,"0.#"),1)=".",FALSE,TRUE)</formula>
    </cfRule>
    <cfRule type="expression" dxfId="1818" priority="4674">
      <formula>IF(RIGHT(TEXT(AQ87,"0.#"),1)=".",TRUE,FALSE)</formula>
    </cfRule>
  </conditionalFormatting>
  <conditionalFormatting sqref="AU87:AU89">
    <cfRule type="expression" dxfId="1817" priority="4671">
      <formula>IF(RIGHT(TEXT(AU87,"0.#"),1)=".",FALSE,TRUE)</formula>
    </cfRule>
    <cfRule type="expression" dxfId="1816" priority="4672">
      <formula>IF(RIGHT(TEXT(AU87,"0.#"),1)=".",TRUE,FALSE)</formula>
    </cfRule>
  </conditionalFormatting>
  <conditionalFormatting sqref="AQ92:AQ94">
    <cfRule type="expression" dxfId="1815" priority="4669">
      <formula>IF(RIGHT(TEXT(AQ92,"0.#"),1)=".",FALSE,TRUE)</formula>
    </cfRule>
    <cfRule type="expression" dxfId="1814" priority="4670">
      <formula>IF(RIGHT(TEXT(AQ92,"0.#"),1)=".",TRUE,FALSE)</formula>
    </cfRule>
  </conditionalFormatting>
  <conditionalFormatting sqref="AU92:AU94">
    <cfRule type="expression" dxfId="1813" priority="4667">
      <formula>IF(RIGHT(TEXT(AU92,"0.#"),1)=".",FALSE,TRUE)</formula>
    </cfRule>
    <cfRule type="expression" dxfId="1812" priority="4668">
      <formula>IF(RIGHT(TEXT(AU92,"0.#"),1)=".",TRUE,FALSE)</formula>
    </cfRule>
  </conditionalFormatting>
  <conditionalFormatting sqref="AQ97:AQ99">
    <cfRule type="expression" dxfId="1811" priority="4665">
      <formula>IF(RIGHT(TEXT(AQ97,"0.#"),1)=".",FALSE,TRUE)</formula>
    </cfRule>
    <cfRule type="expression" dxfId="1810" priority="4666">
      <formula>IF(RIGHT(TEXT(AQ97,"0.#"),1)=".",TRUE,FALSE)</formula>
    </cfRule>
  </conditionalFormatting>
  <conditionalFormatting sqref="AU97:AU99">
    <cfRule type="expression" dxfId="1809" priority="4663">
      <formula>IF(RIGHT(TEXT(AU97,"0.#"),1)=".",FALSE,TRUE)</formula>
    </cfRule>
    <cfRule type="expression" dxfId="1808" priority="4664">
      <formula>IF(RIGHT(TEXT(AU97,"0.#"),1)=".",TRUE,FALSE)</formula>
    </cfRule>
  </conditionalFormatting>
  <conditionalFormatting sqref="AE458">
    <cfRule type="expression" dxfId="1807" priority="4357">
      <formula>IF(RIGHT(TEXT(AE458,"0.#"),1)=".",FALSE,TRUE)</formula>
    </cfRule>
    <cfRule type="expression" dxfId="1806" priority="4358">
      <formula>IF(RIGHT(TEXT(AE458,"0.#"),1)=".",TRUE,FALSE)</formula>
    </cfRule>
  </conditionalFormatting>
  <conditionalFormatting sqref="AM460">
    <cfRule type="expression" dxfId="1805" priority="4347">
      <formula>IF(RIGHT(TEXT(AM460,"0.#"),1)=".",FALSE,TRUE)</formula>
    </cfRule>
    <cfRule type="expression" dxfId="1804" priority="4348">
      <formula>IF(RIGHT(TEXT(AM460,"0.#"),1)=".",TRUE,FALSE)</formula>
    </cfRule>
  </conditionalFormatting>
  <conditionalFormatting sqref="AE459">
    <cfRule type="expression" dxfId="1803" priority="4355">
      <formula>IF(RIGHT(TEXT(AE459,"0.#"),1)=".",FALSE,TRUE)</formula>
    </cfRule>
    <cfRule type="expression" dxfId="1802" priority="4356">
      <formula>IF(RIGHT(TEXT(AE459,"0.#"),1)=".",TRUE,FALSE)</formula>
    </cfRule>
  </conditionalFormatting>
  <conditionalFormatting sqref="AE460">
    <cfRule type="expression" dxfId="1801" priority="4353">
      <formula>IF(RIGHT(TEXT(AE460,"0.#"),1)=".",FALSE,TRUE)</formula>
    </cfRule>
    <cfRule type="expression" dxfId="1800" priority="4354">
      <formula>IF(RIGHT(TEXT(AE460,"0.#"),1)=".",TRUE,FALSE)</formula>
    </cfRule>
  </conditionalFormatting>
  <conditionalFormatting sqref="AM458">
    <cfRule type="expression" dxfId="1799" priority="4351">
      <formula>IF(RIGHT(TEXT(AM458,"0.#"),1)=".",FALSE,TRUE)</formula>
    </cfRule>
    <cfRule type="expression" dxfId="1798" priority="4352">
      <formula>IF(RIGHT(TEXT(AM458,"0.#"),1)=".",TRUE,FALSE)</formula>
    </cfRule>
  </conditionalFormatting>
  <conditionalFormatting sqref="AM459">
    <cfRule type="expression" dxfId="1797" priority="4349">
      <formula>IF(RIGHT(TEXT(AM459,"0.#"),1)=".",FALSE,TRUE)</formula>
    </cfRule>
    <cfRule type="expression" dxfId="1796" priority="4350">
      <formula>IF(RIGHT(TEXT(AM459,"0.#"),1)=".",TRUE,FALSE)</formula>
    </cfRule>
  </conditionalFormatting>
  <conditionalFormatting sqref="AU458">
    <cfRule type="expression" dxfId="1795" priority="4345">
      <formula>IF(RIGHT(TEXT(AU458,"0.#"),1)=".",FALSE,TRUE)</formula>
    </cfRule>
    <cfRule type="expression" dxfId="1794" priority="4346">
      <formula>IF(RIGHT(TEXT(AU458,"0.#"),1)=".",TRUE,FALSE)</formula>
    </cfRule>
  </conditionalFormatting>
  <conditionalFormatting sqref="AU459">
    <cfRule type="expression" dxfId="1793" priority="4343">
      <formula>IF(RIGHT(TEXT(AU459,"0.#"),1)=".",FALSE,TRUE)</formula>
    </cfRule>
    <cfRule type="expression" dxfId="1792" priority="4344">
      <formula>IF(RIGHT(TEXT(AU459,"0.#"),1)=".",TRUE,FALSE)</formula>
    </cfRule>
  </conditionalFormatting>
  <conditionalFormatting sqref="AU460">
    <cfRule type="expression" dxfId="1791" priority="4341">
      <formula>IF(RIGHT(TEXT(AU460,"0.#"),1)=".",FALSE,TRUE)</formula>
    </cfRule>
    <cfRule type="expression" dxfId="1790" priority="4342">
      <formula>IF(RIGHT(TEXT(AU460,"0.#"),1)=".",TRUE,FALSE)</formula>
    </cfRule>
  </conditionalFormatting>
  <conditionalFormatting sqref="AI460">
    <cfRule type="expression" dxfId="1789" priority="4335">
      <formula>IF(RIGHT(TEXT(AI460,"0.#"),1)=".",FALSE,TRUE)</formula>
    </cfRule>
    <cfRule type="expression" dxfId="1788" priority="4336">
      <formula>IF(RIGHT(TEXT(AI460,"0.#"),1)=".",TRUE,FALSE)</formula>
    </cfRule>
  </conditionalFormatting>
  <conditionalFormatting sqref="AI458">
    <cfRule type="expression" dxfId="1787" priority="4339">
      <formula>IF(RIGHT(TEXT(AI458,"0.#"),1)=".",FALSE,TRUE)</formula>
    </cfRule>
    <cfRule type="expression" dxfId="1786" priority="4340">
      <formula>IF(RIGHT(TEXT(AI458,"0.#"),1)=".",TRUE,FALSE)</formula>
    </cfRule>
  </conditionalFormatting>
  <conditionalFormatting sqref="AI459">
    <cfRule type="expression" dxfId="1785" priority="4337">
      <formula>IF(RIGHT(TEXT(AI459,"0.#"),1)=".",FALSE,TRUE)</formula>
    </cfRule>
    <cfRule type="expression" dxfId="1784" priority="4338">
      <formula>IF(RIGHT(TEXT(AI459,"0.#"),1)=".",TRUE,FALSE)</formula>
    </cfRule>
  </conditionalFormatting>
  <conditionalFormatting sqref="AQ459">
    <cfRule type="expression" dxfId="1783" priority="4333">
      <formula>IF(RIGHT(TEXT(AQ459,"0.#"),1)=".",FALSE,TRUE)</formula>
    </cfRule>
    <cfRule type="expression" dxfId="1782" priority="4334">
      <formula>IF(RIGHT(TEXT(AQ459,"0.#"),1)=".",TRUE,FALSE)</formula>
    </cfRule>
  </conditionalFormatting>
  <conditionalFormatting sqref="AQ460">
    <cfRule type="expression" dxfId="1781" priority="4331">
      <formula>IF(RIGHT(TEXT(AQ460,"0.#"),1)=".",FALSE,TRUE)</formula>
    </cfRule>
    <cfRule type="expression" dxfId="1780" priority="4332">
      <formula>IF(RIGHT(TEXT(AQ460,"0.#"),1)=".",TRUE,FALSE)</formula>
    </cfRule>
  </conditionalFormatting>
  <conditionalFormatting sqref="AQ458">
    <cfRule type="expression" dxfId="1779" priority="4329">
      <formula>IF(RIGHT(TEXT(AQ458,"0.#"),1)=".",FALSE,TRUE)</formula>
    </cfRule>
    <cfRule type="expression" dxfId="1778" priority="4330">
      <formula>IF(RIGHT(TEXT(AQ458,"0.#"),1)=".",TRUE,FALSE)</formula>
    </cfRule>
  </conditionalFormatting>
  <conditionalFormatting sqref="AE120 AM120">
    <cfRule type="expression" dxfId="1777" priority="3007">
      <formula>IF(RIGHT(TEXT(AE120,"0.#"),1)=".",FALSE,TRUE)</formula>
    </cfRule>
    <cfRule type="expression" dxfId="1776" priority="3008">
      <formula>IF(RIGHT(TEXT(AE120,"0.#"),1)=".",TRUE,FALSE)</formula>
    </cfRule>
  </conditionalFormatting>
  <conditionalFormatting sqref="AI126">
    <cfRule type="expression" dxfId="1775" priority="2997">
      <formula>IF(RIGHT(TEXT(AI126,"0.#"),1)=".",FALSE,TRUE)</formula>
    </cfRule>
    <cfRule type="expression" dxfId="1774" priority="2998">
      <formula>IF(RIGHT(TEXT(AI126,"0.#"),1)=".",TRUE,FALSE)</formula>
    </cfRule>
  </conditionalFormatting>
  <conditionalFormatting sqref="AI120">
    <cfRule type="expression" dxfId="1773" priority="3005">
      <formula>IF(RIGHT(TEXT(AI120,"0.#"),1)=".",FALSE,TRUE)</formula>
    </cfRule>
    <cfRule type="expression" dxfId="1772" priority="3006">
      <formula>IF(RIGHT(TEXT(AI120,"0.#"),1)=".",TRUE,FALSE)</formula>
    </cfRule>
  </conditionalFormatting>
  <conditionalFormatting sqref="AE123 AM123">
    <cfRule type="expression" dxfId="1771" priority="3003">
      <formula>IF(RIGHT(TEXT(AE123,"0.#"),1)=".",FALSE,TRUE)</formula>
    </cfRule>
    <cfRule type="expression" dxfId="1770" priority="3004">
      <formula>IF(RIGHT(TEXT(AE123,"0.#"),1)=".",TRUE,FALSE)</formula>
    </cfRule>
  </conditionalFormatting>
  <conditionalFormatting sqref="AI123">
    <cfRule type="expression" dxfId="1769" priority="3001">
      <formula>IF(RIGHT(TEXT(AI123,"0.#"),1)=".",FALSE,TRUE)</formula>
    </cfRule>
    <cfRule type="expression" dxfId="1768" priority="3002">
      <formula>IF(RIGHT(TEXT(AI123,"0.#"),1)=".",TRUE,FALSE)</formula>
    </cfRule>
  </conditionalFormatting>
  <conditionalFormatting sqref="AE126 AM126">
    <cfRule type="expression" dxfId="1767" priority="2999">
      <formula>IF(RIGHT(TEXT(AE126,"0.#"),1)=".",FALSE,TRUE)</formula>
    </cfRule>
    <cfRule type="expression" dxfId="1766" priority="3000">
      <formula>IF(RIGHT(TEXT(AE126,"0.#"),1)=".",TRUE,FALSE)</formula>
    </cfRule>
  </conditionalFormatting>
  <conditionalFormatting sqref="AE129 AM129">
    <cfRule type="expression" dxfId="1765" priority="2995">
      <formula>IF(RIGHT(TEXT(AE129,"0.#"),1)=".",FALSE,TRUE)</formula>
    </cfRule>
    <cfRule type="expression" dxfId="1764" priority="2996">
      <formula>IF(RIGHT(TEXT(AE129,"0.#"),1)=".",TRUE,FALSE)</formula>
    </cfRule>
  </conditionalFormatting>
  <conditionalFormatting sqref="AI129">
    <cfRule type="expression" dxfId="1763" priority="2993">
      <formula>IF(RIGHT(TEXT(AI129,"0.#"),1)=".",FALSE,TRUE)</formula>
    </cfRule>
    <cfRule type="expression" dxfId="1762" priority="2994">
      <formula>IF(RIGHT(TEXT(AI129,"0.#"),1)=".",TRUE,FALSE)</formula>
    </cfRule>
  </conditionalFormatting>
  <conditionalFormatting sqref="Y847:Y874">
    <cfRule type="expression" dxfId="1761" priority="2991">
      <formula>IF(RIGHT(TEXT(Y847,"0.#"),1)=".",FALSE,TRUE)</formula>
    </cfRule>
    <cfRule type="expression" dxfId="1760" priority="2992">
      <formula>IF(RIGHT(TEXT(Y847,"0.#"),1)=".",TRUE,FALSE)</formula>
    </cfRule>
  </conditionalFormatting>
  <conditionalFormatting sqref="AU518">
    <cfRule type="expression" dxfId="1759" priority="1501">
      <formula>IF(RIGHT(TEXT(AU518,"0.#"),1)=".",FALSE,TRUE)</formula>
    </cfRule>
    <cfRule type="expression" dxfId="1758" priority="1502">
      <formula>IF(RIGHT(TEXT(AU518,"0.#"),1)=".",TRUE,FALSE)</formula>
    </cfRule>
  </conditionalFormatting>
  <conditionalFormatting sqref="AQ551">
    <cfRule type="expression" dxfId="1757" priority="1277">
      <formula>IF(RIGHT(TEXT(AQ551,"0.#"),1)=".",FALSE,TRUE)</formula>
    </cfRule>
    <cfRule type="expression" dxfId="1756" priority="1278">
      <formula>IF(RIGHT(TEXT(AQ551,"0.#"),1)=".",TRUE,FALSE)</formula>
    </cfRule>
  </conditionalFormatting>
  <conditionalFormatting sqref="AE556">
    <cfRule type="expression" dxfId="1755" priority="1275">
      <formula>IF(RIGHT(TEXT(AE556,"0.#"),1)=".",FALSE,TRUE)</formula>
    </cfRule>
    <cfRule type="expression" dxfId="1754" priority="1276">
      <formula>IF(RIGHT(TEXT(AE556,"0.#"),1)=".",TRUE,FALSE)</formula>
    </cfRule>
  </conditionalFormatting>
  <conditionalFormatting sqref="AE557">
    <cfRule type="expression" dxfId="1753" priority="1273">
      <formula>IF(RIGHT(TEXT(AE557,"0.#"),1)=".",FALSE,TRUE)</formula>
    </cfRule>
    <cfRule type="expression" dxfId="1752" priority="1274">
      <formula>IF(RIGHT(TEXT(AE557,"0.#"),1)=".",TRUE,FALSE)</formula>
    </cfRule>
  </conditionalFormatting>
  <conditionalFormatting sqref="AE558">
    <cfRule type="expression" dxfId="1751" priority="1271">
      <formula>IF(RIGHT(TEXT(AE558,"0.#"),1)=".",FALSE,TRUE)</formula>
    </cfRule>
    <cfRule type="expression" dxfId="1750" priority="1272">
      <formula>IF(RIGHT(TEXT(AE558,"0.#"),1)=".",TRUE,FALSE)</formula>
    </cfRule>
  </conditionalFormatting>
  <conditionalFormatting sqref="AU556">
    <cfRule type="expression" dxfId="1749" priority="1263">
      <formula>IF(RIGHT(TEXT(AU556,"0.#"),1)=".",FALSE,TRUE)</formula>
    </cfRule>
    <cfRule type="expression" dxfId="1748" priority="1264">
      <formula>IF(RIGHT(TEXT(AU556,"0.#"),1)=".",TRUE,FALSE)</formula>
    </cfRule>
  </conditionalFormatting>
  <conditionalFormatting sqref="AU557">
    <cfRule type="expression" dxfId="1747" priority="1261">
      <formula>IF(RIGHT(TEXT(AU557,"0.#"),1)=".",FALSE,TRUE)</formula>
    </cfRule>
    <cfRule type="expression" dxfId="1746" priority="1262">
      <formula>IF(RIGHT(TEXT(AU557,"0.#"),1)=".",TRUE,FALSE)</formula>
    </cfRule>
  </conditionalFormatting>
  <conditionalFormatting sqref="AU558">
    <cfRule type="expression" dxfId="1745" priority="1259">
      <formula>IF(RIGHT(TEXT(AU558,"0.#"),1)=".",FALSE,TRUE)</formula>
    </cfRule>
    <cfRule type="expression" dxfId="1744" priority="1260">
      <formula>IF(RIGHT(TEXT(AU558,"0.#"),1)=".",TRUE,FALSE)</formula>
    </cfRule>
  </conditionalFormatting>
  <conditionalFormatting sqref="AQ557">
    <cfRule type="expression" dxfId="1743" priority="1251">
      <formula>IF(RIGHT(TEXT(AQ557,"0.#"),1)=".",FALSE,TRUE)</formula>
    </cfRule>
    <cfRule type="expression" dxfId="1742" priority="1252">
      <formula>IF(RIGHT(TEXT(AQ557,"0.#"),1)=".",TRUE,FALSE)</formula>
    </cfRule>
  </conditionalFormatting>
  <conditionalFormatting sqref="AQ558">
    <cfRule type="expression" dxfId="1741" priority="1249">
      <formula>IF(RIGHT(TEXT(AQ558,"0.#"),1)=".",FALSE,TRUE)</formula>
    </cfRule>
    <cfRule type="expression" dxfId="1740" priority="1250">
      <formula>IF(RIGHT(TEXT(AQ558,"0.#"),1)=".",TRUE,FALSE)</formula>
    </cfRule>
  </conditionalFormatting>
  <conditionalFormatting sqref="AQ556">
    <cfRule type="expression" dxfId="1739" priority="1247">
      <formula>IF(RIGHT(TEXT(AQ556,"0.#"),1)=".",FALSE,TRUE)</formula>
    </cfRule>
    <cfRule type="expression" dxfId="1738" priority="1248">
      <formula>IF(RIGHT(TEXT(AQ556,"0.#"),1)=".",TRUE,FALSE)</formula>
    </cfRule>
  </conditionalFormatting>
  <conditionalFormatting sqref="AE561">
    <cfRule type="expression" dxfId="1737" priority="1245">
      <formula>IF(RIGHT(TEXT(AE561,"0.#"),1)=".",FALSE,TRUE)</formula>
    </cfRule>
    <cfRule type="expression" dxfId="1736" priority="1246">
      <formula>IF(RIGHT(TEXT(AE561,"0.#"),1)=".",TRUE,FALSE)</formula>
    </cfRule>
  </conditionalFormatting>
  <conditionalFormatting sqref="AE562">
    <cfRule type="expression" dxfId="1735" priority="1243">
      <formula>IF(RIGHT(TEXT(AE562,"0.#"),1)=".",FALSE,TRUE)</formula>
    </cfRule>
    <cfRule type="expression" dxfId="1734" priority="1244">
      <formula>IF(RIGHT(TEXT(AE562,"0.#"),1)=".",TRUE,FALSE)</formula>
    </cfRule>
  </conditionalFormatting>
  <conditionalFormatting sqref="AE563">
    <cfRule type="expression" dxfId="1733" priority="1241">
      <formula>IF(RIGHT(TEXT(AE563,"0.#"),1)=".",FALSE,TRUE)</formula>
    </cfRule>
    <cfRule type="expression" dxfId="1732" priority="1242">
      <formula>IF(RIGHT(TEXT(AE563,"0.#"),1)=".",TRUE,FALSE)</formula>
    </cfRule>
  </conditionalFormatting>
  <conditionalFormatting sqref="AL1110:AO1139">
    <cfRule type="expression" dxfId="1731" priority="2897">
      <formula>IF(AND(AL1110&gt;=0, RIGHT(TEXT(AL1110,"0.#"),1)&lt;&gt;"."),TRUE,FALSE)</formula>
    </cfRule>
    <cfRule type="expression" dxfId="1730" priority="2898">
      <formula>IF(AND(AL1110&gt;=0, RIGHT(TEXT(AL1110,"0.#"),1)="."),TRUE,FALSE)</formula>
    </cfRule>
    <cfRule type="expression" dxfId="1729" priority="2899">
      <formula>IF(AND(AL1110&lt;0, RIGHT(TEXT(AL1110,"0.#"),1)&lt;&gt;"."),TRUE,FALSE)</formula>
    </cfRule>
    <cfRule type="expression" dxfId="1728" priority="2900">
      <formula>IF(AND(AL1110&lt;0, RIGHT(TEXT(AL1110,"0.#"),1)="."),TRUE,FALSE)</formula>
    </cfRule>
  </conditionalFormatting>
  <conditionalFormatting sqref="Y1110:Y1139">
    <cfRule type="expression" dxfId="1727" priority="2895">
      <formula>IF(RIGHT(TEXT(Y1110,"0.#"),1)=".",FALSE,TRUE)</formula>
    </cfRule>
    <cfRule type="expression" dxfId="1726" priority="2896">
      <formula>IF(RIGHT(TEXT(Y1110,"0.#"),1)=".",TRUE,FALSE)</formula>
    </cfRule>
  </conditionalFormatting>
  <conditionalFormatting sqref="AQ553">
    <cfRule type="expression" dxfId="1725" priority="1279">
      <formula>IF(RIGHT(TEXT(AQ553,"0.#"),1)=".",FALSE,TRUE)</formula>
    </cfRule>
    <cfRule type="expression" dxfId="1724" priority="1280">
      <formula>IF(RIGHT(TEXT(AQ553,"0.#"),1)=".",TRUE,FALSE)</formula>
    </cfRule>
  </conditionalFormatting>
  <conditionalFormatting sqref="AU552">
    <cfRule type="expression" dxfId="1723" priority="1291">
      <formula>IF(RIGHT(TEXT(AU552,"0.#"),1)=".",FALSE,TRUE)</formula>
    </cfRule>
    <cfRule type="expression" dxfId="1722" priority="1292">
      <formula>IF(RIGHT(TEXT(AU552,"0.#"),1)=".",TRUE,FALSE)</formula>
    </cfRule>
  </conditionalFormatting>
  <conditionalFormatting sqref="AE552">
    <cfRule type="expression" dxfId="1721" priority="1303">
      <formula>IF(RIGHT(TEXT(AE552,"0.#"),1)=".",FALSE,TRUE)</formula>
    </cfRule>
    <cfRule type="expression" dxfId="1720" priority="1304">
      <formula>IF(RIGHT(TEXT(AE552,"0.#"),1)=".",TRUE,FALSE)</formula>
    </cfRule>
  </conditionalFormatting>
  <conditionalFormatting sqref="AQ548">
    <cfRule type="expression" dxfId="1719" priority="1309">
      <formula>IF(RIGHT(TEXT(AQ548,"0.#"),1)=".",FALSE,TRUE)</formula>
    </cfRule>
    <cfRule type="expression" dxfId="1718" priority="1310">
      <formula>IF(RIGHT(TEXT(AQ548,"0.#"),1)=".",TRUE,FALSE)</formula>
    </cfRule>
  </conditionalFormatting>
  <conditionalFormatting sqref="AL846:AO846">
    <cfRule type="expression" dxfId="1717" priority="2849">
      <formula>IF(AND(AL846&gt;=0, RIGHT(TEXT(AL846,"0.#"),1)&lt;&gt;"."),TRUE,FALSE)</formula>
    </cfRule>
    <cfRule type="expression" dxfId="1716" priority="2850">
      <formula>IF(AND(AL846&gt;=0, RIGHT(TEXT(AL846,"0.#"),1)="."),TRUE,FALSE)</formula>
    </cfRule>
    <cfRule type="expression" dxfId="1715" priority="2851">
      <formula>IF(AND(AL846&lt;0, RIGHT(TEXT(AL846,"0.#"),1)&lt;&gt;"."),TRUE,FALSE)</formula>
    </cfRule>
    <cfRule type="expression" dxfId="1714" priority="2852">
      <formula>IF(AND(AL846&lt;0, RIGHT(TEXT(AL846,"0.#"),1)="."),TRUE,FALSE)</formula>
    </cfRule>
  </conditionalFormatting>
  <conditionalFormatting sqref="Y846">
    <cfRule type="expression" dxfId="1713" priority="2847">
      <formula>IF(RIGHT(TEXT(Y846,"0.#"),1)=".",FALSE,TRUE)</formula>
    </cfRule>
    <cfRule type="expression" dxfId="1712" priority="2848">
      <formula>IF(RIGHT(TEXT(Y846,"0.#"),1)=".",TRUE,FALSE)</formula>
    </cfRule>
  </conditionalFormatting>
  <conditionalFormatting sqref="AE492">
    <cfRule type="expression" dxfId="1711" priority="1635">
      <formula>IF(RIGHT(TEXT(AE492,"0.#"),1)=".",FALSE,TRUE)</formula>
    </cfRule>
    <cfRule type="expression" dxfId="1710" priority="1636">
      <formula>IF(RIGHT(TEXT(AE492,"0.#"),1)=".",TRUE,FALSE)</formula>
    </cfRule>
  </conditionalFormatting>
  <conditionalFormatting sqref="AE493">
    <cfRule type="expression" dxfId="1709" priority="1633">
      <formula>IF(RIGHT(TEXT(AE493,"0.#"),1)=".",FALSE,TRUE)</formula>
    </cfRule>
    <cfRule type="expression" dxfId="1708" priority="1634">
      <formula>IF(RIGHT(TEXT(AE493,"0.#"),1)=".",TRUE,FALSE)</formula>
    </cfRule>
  </conditionalFormatting>
  <conditionalFormatting sqref="AE494">
    <cfRule type="expression" dxfId="1707" priority="1631">
      <formula>IF(RIGHT(TEXT(AE494,"0.#"),1)=".",FALSE,TRUE)</formula>
    </cfRule>
    <cfRule type="expression" dxfId="1706" priority="1632">
      <formula>IF(RIGHT(TEXT(AE494,"0.#"),1)=".",TRUE,FALSE)</formula>
    </cfRule>
  </conditionalFormatting>
  <conditionalFormatting sqref="AQ493">
    <cfRule type="expression" dxfId="1705" priority="1611">
      <formula>IF(RIGHT(TEXT(AQ493,"0.#"),1)=".",FALSE,TRUE)</formula>
    </cfRule>
    <cfRule type="expression" dxfId="1704" priority="1612">
      <formula>IF(RIGHT(TEXT(AQ493,"0.#"),1)=".",TRUE,FALSE)</formula>
    </cfRule>
  </conditionalFormatting>
  <conditionalFormatting sqref="AQ494">
    <cfRule type="expression" dxfId="1703" priority="1609">
      <formula>IF(RIGHT(TEXT(AQ494,"0.#"),1)=".",FALSE,TRUE)</formula>
    </cfRule>
    <cfRule type="expression" dxfId="1702" priority="1610">
      <formula>IF(RIGHT(TEXT(AQ494,"0.#"),1)=".",TRUE,FALSE)</formula>
    </cfRule>
  </conditionalFormatting>
  <conditionalFormatting sqref="AQ492">
    <cfRule type="expression" dxfId="1701" priority="1607">
      <formula>IF(RIGHT(TEXT(AQ492,"0.#"),1)=".",FALSE,TRUE)</formula>
    </cfRule>
    <cfRule type="expression" dxfId="1700" priority="1608">
      <formula>IF(RIGHT(TEXT(AQ492,"0.#"),1)=".",TRUE,FALSE)</formula>
    </cfRule>
  </conditionalFormatting>
  <conditionalFormatting sqref="AU494">
    <cfRule type="expression" dxfId="1699" priority="1619">
      <formula>IF(RIGHT(TEXT(AU494,"0.#"),1)=".",FALSE,TRUE)</formula>
    </cfRule>
    <cfRule type="expression" dxfId="1698" priority="1620">
      <formula>IF(RIGHT(TEXT(AU494,"0.#"),1)=".",TRUE,FALSE)</formula>
    </cfRule>
  </conditionalFormatting>
  <conditionalFormatting sqref="AU492">
    <cfRule type="expression" dxfId="1697" priority="1623">
      <formula>IF(RIGHT(TEXT(AU492,"0.#"),1)=".",FALSE,TRUE)</formula>
    </cfRule>
    <cfRule type="expression" dxfId="1696" priority="1624">
      <formula>IF(RIGHT(TEXT(AU492,"0.#"),1)=".",TRUE,FALSE)</formula>
    </cfRule>
  </conditionalFormatting>
  <conditionalFormatting sqref="AU493">
    <cfRule type="expression" dxfId="1695" priority="1621">
      <formula>IF(RIGHT(TEXT(AU493,"0.#"),1)=".",FALSE,TRUE)</formula>
    </cfRule>
    <cfRule type="expression" dxfId="1694" priority="1622">
      <formula>IF(RIGHT(TEXT(AU493,"0.#"),1)=".",TRUE,FALSE)</formula>
    </cfRule>
  </conditionalFormatting>
  <conditionalFormatting sqref="AU583">
    <cfRule type="expression" dxfId="1693" priority="1139">
      <formula>IF(RIGHT(TEXT(AU583,"0.#"),1)=".",FALSE,TRUE)</formula>
    </cfRule>
    <cfRule type="expression" dxfId="1692" priority="1140">
      <formula>IF(RIGHT(TEXT(AU583,"0.#"),1)=".",TRUE,FALSE)</formula>
    </cfRule>
  </conditionalFormatting>
  <conditionalFormatting sqref="AU582">
    <cfRule type="expression" dxfId="1691" priority="1141">
      <formula>IF(RIGHT(TEXT(AU582,"0.#"),1)=".",FALSE,TRUE)</formula>
    </cfRule>
    <cfRule type="expression" dxfId="1690" priority="1142">
      <formula>IF(RIGHT(TEXT(AU582,"0.#"),1)=".",TRUE,FALSE)</formula>
    </cfRule>
  </conditionalFormatting>
  <conditionalFormatting sqref="AE499">
    <cfRule type="expression" dxfId="1689" priority="1601">
      <formula>IF(RIGHT(TEXT(AE499,"0.#"),1)=".",FALSE,TRUE)</formula>
    </cfRule>
    <cfRule type="expression" dxfId="1688" priority="1602">
      <formula>IF(RIGHT(TEXT(AE499,"0.#"),1)=".",TRUE,FALSE)</formula>
    </cfRule>
  </conditionalFormatting>
  <conditionalFormatting sqref="AE497">
    <cfRule type="expression" dxfId="1687" priority="1605">
      <formula>IF(RIGHT(TEXT(AE497,"0.#"),1)=".",FALSE,TRUE)</formula>
    </cfRule>
    <cfRule type="expression" dxfId="1686" priority="1606">
      <formula>IF(RIGHT(TEXT(AE497,"0.#"),1)=".",TRUE,FALSE)</formula>
    </cfRule>
  </conditionalFormatting>
  <conditionalFormatting sqref="AE498">
    <cfRule type="expression" dxfId="1685" priority="1603">
      <formula>IF(RIGHT(TEXT(AE498,"0.#"),1)=".",FALSE,TRUE)</formula>
    </cfRule>
    <cfRule type="expression" dxfId="1684" priority="1604">
      <formula>IF(RIGHT(TEXT(AE498,"0.#"),1)=".",TRUE,FALSE)</formula>
    </cfRule>
  </conditionalFormatting>
  <conditionalFormatting sqref="AU499">
    <cfRule type="expression" dxfId="1683" priority="1589">
      <formula>IF(RIGHT(TEXT(AU499,"0.#"),1)=".",FALSE,TRUE)</formula>
    </cfRule>
    <cfRule type="expression" dxfId="1682" priority="1590">
      <formula>IF(RIGHT(TEXT(AU499,"0.#"),1)=".",TRUE,FALSE)</formula>
    </cfRule>
  </conditionalFormatting>
  <conditionalFormatting sqref="AU497">
    <cfRule type="expression" dxfId="1681" priority="1593">
      <formula>IF(RIGHT(TEXT(AU497,"0.#"),1)=".",FALSE,TRUE)</formula>
    </cfRule>
    <cfRule type="expression" dxfId="1680" priority="1594">
      <formula>IF(RIGHT(TEXT(AU497,"0.#"),1)=".",TRUE,FALSE)</formula>
    </cfRule>
  </conditionalFormatting>
  <conditionalFormatting sqref="AU498">
    <cfRule type="expression" dxfId="1679" priority="1591">
      <formula>IF(RIGHT(TEXT(AU498,"0.#"),1)=".",FALSE,TRUE)</formula>
    </cfRule>
    <cfRule type="expression" dxfId="1678" priority="1592">
      <formula>IF(RIGHT(TEXT(AU498,"0.#"),1)=".",TRUE,FALSE)</formula>
    </cfRule>
  </conditionalFormatting>
  <conditionalFormatting sqref="AQ497">
    <cfRule type="expression" dxfId="1677" priority="1577">
      <formula>IF(RIGHT(TEXT(AQ497,"0.#"),1)=".",FALSE,TRUE)</formula>
    </cfRule>
    <cfRule type="expression" dxfId="1676" priority="1578">
      <formula>IF(RIGHT(TEXT(AQ497,"0.#"),1)=".",TRUE,FALSE)</formula>
    </cfRule>
  </conditionalFormatting>
  <conditionalFormatting sqref="AQ498">
    <cfRule type="expression" dxfId="1675" priority="1581">
      <formula>IF(RIGHT(TEXT(AQ498,"0.#"),1)=".",FALSE,TRUE)</formula>
    </cfRule>
    <cfRule type="expression" dxfId="1674" priority="1582">
      <formula>IF(RIGHT(TEXT(AQ498,"0.#"),1)=".",TRUE,FALSE)</formula>
    </cfRule>
  </conditionalFormatting>
  <conditionalFormatting sqref="AQ499">
    <cfRule type="expression" dxfId="1673" priority="1579">
      <formula>IF(RIGHT(TEXT(AQ499,"0.#"),1)=".",FALSE,TRUE)</formula>
    </cfRule>
    <cfRule type="expression" dxfId="1672" priority="1580">
      <formula>IF(RIGHT(TEXT(AQ499,"0.#"),1)=".",TRUE,FALSE)</formula>
    </cfRule>
  </conditionalFormatting>
  <conditionalFormatting sqref="AE504">
    <cfRule type="expression" dxfId="1671" priority="1571">
      <formula>IF(RIGHT(TEXT(AE504,"0.#"),1)=".",FALSE,TRUE)</formula>
    </cfRule>
    <cfRule type="expression" dxfId="1670" priority="1572">
      <formula>IF(RIGHT(TEXT(AE504,"0.#"),1)=".",TRUE,FALSE)</formula>
    </cfRule>
  </conditionalFormatting>
  <conditionalFormatting sqref="AE502">
    <cfRule type="expression" dxfId="1669" priority="1575">
      <formula>IF(RIGHT(TEXT(AE502,"0.#"),1)=".",FALSE,TRUE)</formula>
    </cfRule>
    <cfRule type="expression" dxfId="1668" priority="1576">
      <formula>IF(RIGHT(TEXT(AE502,"0.#"),1)=".",TRUE,FALSE)</formula>
    </cfRule>
  </conditionalFormatting>
  <conditionalFormatting sqref="AE503">
    <cfRule type="expression" dxfId="1667" priority="1573">
      <formula>IF(RIGHT(TEXT(AE503,"0.#"),1)=".",FALSE,TRUE)</formula>
    </cfRule>
    <cfRule type="expression" dxfId="1666" priority="1574">
      <formula>IF(RIGHT(TEXT(AE503,"0.#"),1)=".",TRUE,FALSE)</formula>
    </cfRule>
  </conditionalFormatting>
  <conditionalFormatting sqref="AU504">
    <cfRule type="expression" dxfId="1665" priority="1559">
      <formula>IF(RIGHT(TEXT(AU504,"0.#"),1)=".",FALSE,TRUE)</formula>
    </cfRule>
    <cfRule type="expression" dxfId="1664" priority="1560">
      <formula>IF(RIGHT(TEXT(AU504,"0.#"),1)=".",TRUE,FALSE)</formula>
    </cfRule>
  </conditionalFormatting>
  <conditionalFormatting sqref="AU502">
    <cfRule type="expression" dxfId="1663" priority="1563">
      <formula>IF(RIGHT(TEXT(AU502,"0.#"),1)=".",FALSE,TRUE)</formula>
    </cfRule>
    <cfRule type="expression" dxfId="1662" priority="1564">
      <formula>IF(RIGHT(TEXT(AU502,"0.#"),1)=".",TRUE,FALSE)</formula>
    </cfRule>
  </conditionalFormatting>
  <conditionalFormatting sqref="AU503">
    <cfRule type="expression" dxfId="1661" priority="1561">
      <formula>IF(RIGHT(TEXT(AU503,"0.#"),1)=".",FALSE,TRUE)</formula>
    </cfRule>
    <cfRule type="expression" dxfId="1660" priority="1562">
      <formula>IF(RIGHT(TEXT(AU503,"0.#"),1)=".",TRUE,FALSE)</formula>
    </cfRule>
  </conditionalFormatting>
  <conditionalFormatting sqref="AQ502">
    <cfRule type="expression" dxfId="1659" priority="1547">
      <formula>IF(RIGHT(TEXT(AQ502,"0.#"),1)=".",FALSE,TRUE)</formula>
    </cfRule>
    <cfRule type="expression" dxfId="1658" priority="1548">
      <formula>IF(RIGHT(TEXT(AQ502,"0.#"),1)=".",TRUE,FALSE)</formula>
    </cfRule>
  </conditionalFormatting>
  <conditionalFormatting sqref="AQ503">
    <cfRule type="expression" dxfId="1657" priority="1551">
      <formula>IF(RIGHT(TEXT(AQ503,"0.#"),1)=".",FALSE,TRUE)</formula>
    </cfRule>
    <cfRule type="expression" dxfId="1656" priority="1552">
      <formula>IF(RIGHT(TEXT(AQ503,"0.#"),1)=".",TRUE,FALSE)</formula>
    </cfRule>
  </conditionalFormatting>
  <conditionalFormatting sqref="AQ504">
    <cfRule type="expression" dxfId="1655" priority="1549">
      <formula>IF(RIGHT(TEXT(AQ504,"0.#"),1)=".",FALSE,TRUE)</formula>
    </cfRule>
    <cfRule type="expression" dxfId="1654" priority="1550">
      <formula>IF(RIGHT(TEXT(AQ504,"0.#"),1)=".",TRUE,FALSE)</formula>
    </cfRule>
  </conditionalFormatting>
  <conditionalFormatting sqref="AE509">
    <cfRule type="expression" dxfId="1653" priority="1541">
      <formula>IF(RIGHT(TEXT(AE509,"0.#"),1)=".",FALSE,TRUE)</formula>
    </cfRule>
    <cfRule type="expression" dxfId="1652" priority="1542">
      <formula>IF(RIGHT(TEXT(AE509,"0.#"),1)=".",TRUE,FALSE)</formula>
    </cfRule>
  </conditionalFormatting>
  <conditionalFormatting sqref="AE507">
    <cfRule type="expression" dxfId="1651" priority="1545">
      <formula>IF(RIGHT(TEXT(AE507,"0.#"),1)=".",FALSE,TRUE)</formula>
    </cfRule>
    <cfRule type="expression" dxfId="1650" priority="1546">
      <formula>IF(RIGHT(TEXT(AE507,"0.#"),1)=".",TRUE,FALSE)</formula>
    </cfRule>
  </conditionalFormatting>
  <conditionalFormatting sqref="AE508">
    <cfRule type="expression" dxfId="1649" priority="1543">
      <formula>IF(RIGHT(TEXT(AE508,"0.#"),1)=".",FALSE,TRUE)</formula>
    </cfRule>
    <cfRule type="expression" dxfId="1648" priority="1544">
      <formula>IF(RIGHT(TEXT(AE508,"0.#"),1)=".",TRUE,FALSE)</formula>
    </cfRule>
  </conditionalFormatting>
  <conditionalFormatting sqref="AU509">
    <cfRule type="expression" dxfId="1647" priority="1529">
      <formula>IF(RIGHT(TEXT(AU509,"0.#"),1)=".",FALSE,TRUE)</formula>
    </cfRule>
    <cfRule type="expression" dxfId="1646" priority="1530">
      <formula>IF(RIGHT(TEXT(AU509,"0.#"),1)=".",TRUE,FALSE)</formula>
    </cfRule>
  </conditionalFormatting>
  <conditionalFormatting sqref="AU507">
    <cfRule type="expression" dxfId="1645" priority="1533">
      <formula>IF(RIGHT(TEXT(AU507,"0.#"),1)=".",FALSE,TRUE)</formula>
    </cfRule>
    <cfRule type="expression" dxfId="1644" priority="1534">
      <formula>IF(RIGHT(TEXT(AU507,"0.#"),1)=".",TRUE,FALSE)</formula>
    </cfRule>
  </conditionalFormatting>
  <conditionalFormatting sqref="AU508">
    <cfRule type="expression" dxfId="1643" priority="1531">
      <formula>IF(RIGHT(TEXT(AU508,"0.#"),1)=".",FALSE,TRUE)</formula>
    </cfRule>
    <cfRule type="expression" dxfId="1642" priority="1532">
      <formula>IF(RIGHT(TEXT(AU508,"0.#"),1)=".",TRUE,FALSE)</formula>
    </cfRule>
  </conditionalFormatting>
  <conditionalFormatting sqref="AQ507">
    <cfRule type="expression" dxfId="1641" priority="1517">
      <formula>IF(RIGHT(TEXT(AQ507,"0.#"),1)=".",FALSE,TRUE)</formula>
    </cfRule>
    <cfRule type="expression" dxfId="1640" priority="1518">
      <formula>IF(RIGHT(TEXT(AQ507,"0.#"),1)=".",TRUE,FALSE)</formula>
    </cfRule>
  </conditionalFormatting>
  <conditionalFormatting sqref="AQ508">
    <cfRule type="expression" dxfId="1639" priority="1521">
      <formula>IF(RIGHT(TEXT(AQ508,"0.#"),1)=".",FALSE,TRUE)</formula>
    </cfRule>
    <cfRule type="expression" dxfId="1638" priority="1522">
      <formula>IF(RIGHT(TEXT(AQ508,"0.#"),1)=".",TRUE,FALSE)</formula>
    </cfRule>
  </conditionalFormatting>
  <conditionalFormatting sqref="AQ509">
    <cfRule type="expression" dxfId="1637" priority="1519">
      <formula>IF(RIGHT(TEXT(AQ509,"0.#"),1)=".",FALSE,TRUE)</formula>
    </cfRule>
    <cfRule type="expression" dxfId="1636" priority="1520">
      <formula>IF(RIGHT(TEXT(AQ509,"0.#"),1)=".",TRUE,FALSE)</formula>
    </cfRule>
  </conditionalFormatting>
  <conditionalFormatting sqref="AE465">
    <cfRule type="expression" dxfId="1635" priority="1811">
      <formula>IF(RIGHT(TEXT(AE465,"0.#"),1)=".",FALSE,TRUE)</formula>
    </cfRule>
    <cfRule type="expression" dxfId="1634" priority="1812">
      <formula>IF(RIGHT(TEXT(AE465,"0.#"),1)=".",TRUE,FALSE)</formula>
    </cfRule>
  </conditionalFormatting>
  <conditionalFormatting sqref="AE463">
    <cfRule type="expression" dxfId="1633" priority="1815">
      <formula>IF(RIGHT(TEXT(AE463,"0.#"),1)=".",FALSE,TRUE)</formula>
    </cfRule>
    <cfRule type="expression" dxfId="1632" priority="1816">
      <formula>IF(RIGHT(TEXT(AE463,"0.#"),1)=".",TRUE,FALSE)</formula>
    </cfRule>
  </conditionalFormatting>
  <conditionalFormatting sqref="AE464">
    <cfRule type="expression" dxfId="1631" priority="1813">
      <formula>IF(RIGHT(TEXT(AE464,"0.#"),1)=".",FALSE,TRUE)</formula>
    </cfRule>
    <cfRule type="expression" dxfId="1630" priority="1814">
      <formula>IF(RIGHT(TEXT(AE464,"0.#"),1)=".",TRUE,FALSE)</formula>
    </cfRule>
  </conditionalFormatting>
  <conditionalFormatting sqref="AM465">
    <cfRule type="expression" dxfId="1629" priority="1805">
      <formula>IF(RIGHT(TEXT(AM465,"0.#"),1)=".",FALSE,TRUE)</formula>
    </cfRule>
    <cfRule type="expression" dxfId="1628" priority="1806">
      <formula>IF(RIGHT(TEXT(AM465,"0.#"),1)=".",TRUE,FALSE)</formula>
    </cfRule>
  </conditionalFormatting>
  <conditionalFormatting sqref="AM463">
    <cfRule type="expression" dxfId="1627" priority="1809">
      <formula>IF(RIGHT(TEXT(AM463,"0.#"),1)=".",FALSE,TRUE)</formula>
    </cfRule>
    <cfRule type="expression" dxfId="1626" priority="1810">
      <formula>IF(RIGHT(TEXT(AM463,"0.#"),1)=".",TRUE,FALSE)</formula>
    </cfRule>
  </conditionalFormatting>
  <conditionalFormatting sqref="AM464">
    <cfRule type="expression" dxfId="1625" priority="1807">
      <formula>IF(RIGHT(TEXT(AM464,"0.#"),1)=".",FALSE,TRUE)</formula>
    </cfRule>
    <cfRule type="expression" dxfId="1624" priority="1808">
      <formula>IF(RIGHT(TEXT(AM464,"0.#"),1)=".",TRUE,FALSE)</formula>
    </cfRule>
  </conditionalFormatting>
  <conditionalFormatting sqref="AU465">
    <cfRule type="expression" dxfId="1623" priority="1799">
      <formula>IF(RIGHT(TEXT(AU465,"0.#"),1)=".",FALSE,TRUE)</formula>
    </cfRule>
    <cfRule type="expression" dxfId="1622" priority="1800">
      <formula>IF(RIGHT(TEXT(AU465,"0.#"),1)=".",TRUE,FALSE)</formula>
    </cfRule>
  </conditionalFormatting>
  <conditionalFormatting sqref="AU463">
    <cfRule type="expression" dxfId="1621" priority="1803">
      <formula>IF(RIGHT(TEXT(AU463,"0.#"),1)=".",FALSE,TRUE)</formula>
    </cfRule>
    <cfRule type="expression" dxfId="1620" priority="1804">
      <formula>IF(RIGHT(TEXT(AU463,"0.#"),1)=".",TRUE,FALSE)</formula>
    </cfRule>
  </conditionalFormatting>
  <conditionalFormatting sqref="AU464">
    <cfRule type="expression" dxfId="1619" priority="1801">
      <formula>IF(RIGHT(TEXT(AU464,"0.#"),1)=".",FALSE,TRUE)</formula>
    </cfRule>
    <cfRule type="expression" dxfId="1618" priority="1802">
      <formula>IF(RIGHT(TEXT(AU464,"0.#"),1)=".",TRUE,FALSE)</formula>
    </cfRule>
  </conditionalFormatting>
  <conditionalFormatting sqref="AI465">
    <cfRule type="expression" dxfId="1617" priority="1793">
      <formula>IF(RIGHT(TEXT(AI465,"0.#"),1)=".",FALSE,TRUE)</formula>
    </cfRule>
    <cfRule type="expression" dxfId="1616" priority="1794">
      <formula>IF(RIGHT(TEXT(AI465,"0.#"),1)=".",TRUE,FALSE)</formula>
    </cfRule>
  </conditionalFormatting>
  <conditionalFormatting sqref="AI463">
    <cfRule type="expression" dxfId="1615" priority="1797">
      <formula>IF(RIGHT(TEXT(AI463,"0.#"),1)=".",FALSE,TRUE)</formula>
    </cfRule>
    <cfRule type="expression" dxfId="1614" priority="1798">
      <formula>IF(RIGHT(TEXT(AI463,"0.#"),1)=".",TRUE,FALSE)</formula>
    </cfRule>
  </conditionalFormatting>
  <conditionalFormatting sqref="AI464">
    <cfRule type="expression" dxfId="1613" priority="1795">
      <formula>IF(RIGHT(TEXT(AI464,"0.#"),1)=".",FALSE,TRUE)</formula>
    </cfRule>
    <cfRule type="expression" dxfId="1612" priority="1796">
      <formula>IF(RIGHT(TEXT(AI464,"0.#"),1)=".",TRUE,FALSE)</formula>
    </cfRule>
  </conditionalFormatting>
  <conditionalFormatting sqref="AQ463">
    <cfRule type="expression" dxfId="1611" priority="1787">
      <formula>IF(RIGHT(TEXT(AQ463,"0.#"),1)=".",FALSE,TRUE)</formula>
    </cfRule>
    <cfRule type="expression" dxfId="1610" priority="1788">
      <formula>IF(RIGHT(TEXT(AQ463,"0.#"),1)=".",TRUE,FALSE)</formula>
    </cfRule>
  </conditionalFormatting>
  <conditionalFormatting sqref="AQ464">
    <cfRule type="expression" dxfId="1609" priority="1791">
      <formula>IF(RIGHT(TEXT(AQ464,"0.#"),1)=".",FALSE,TRUE)</formula>
    </cfRule>
    <cfRule type="expression" dxfId="1608" priority="1792">
      <formula>IF(RIGHT(TEXT(AQ464,"0.#"),1)=".",TRUE,FALSE)</formula>
    </cfRule>
  </conditionalFormatting>
  <conditionalFormatting sqref="AQ465">
    <cfRule type="expression" dxfId="1607" priority="1789">
      <formula>IF(RIGHT(TEXT(AQ465,"0.#"),1)=".",FALSE,TRUE)</formula>
    </cfRule>
    <cfRule type="expression" dxfId="1606" priority="1790">
      <formula>IF(RIGHT(TEXT(AQ465,"0.#"),1)=".",TRUE,FALSE)</formula>
    </cfRule>
  </conditionalFormatting>
  <conditionalFormatting sqref="AE470">
    <cfRule type="expression" dxfId="1605" priority="1781">
      <formula>IF(RIGHT(TEXT(AE470,"0.#"),1)=".",FALSE,TRUE)</formula>
    </cfRule>
    <cfRule type="expression" dxfId="1604" priority="1782">
      <formula>IF(RIGHT(TEXT(AE470,"0.#"),1)=".",TRUE,FALSE)</formula>
    </cfRule>
  </conditionalFormatting>
  <conditionalFormatting sqref="AE468">
    <cfRule type="expression" dxfId="1603" priority="1785">
      <formula>IF(RIGHT(TEXT(AE468,"0.#"),1)=".",FALSE,TRUE)</formula>
    </cfRule>
    <cfRule type="expression" dxfId="1602" priority="1786">
      <formula>IF(RIGHT(TEXT(AE468,"0.#"),1)=".",TRUE,FALSE)</formula>
    </cfRule>
  </conditionalFormatting>
  <conditionalFormatting sqref="AE469">
    <cfRule type="expression" dxfId="1601" priority="1783">
      <formula>IF(RIGHT(TEXT(AE469,"0.#"),1)=".",FALSE,TRUE)</formula>
    </cfRule>
    <cfRule type="expression" dxfId="1600" priority="1784">
      <formula>IF(RIGHT(TEXT(AE469,"0.#"),1)=".",TRUE,FALSE)</formula>
    </cfRule>
  </conditionalFormatting>
  <conditionalFormatting sqref="AM470">
    <cfRule type="expression" dxfId="1599" priority="1775">
      <formula>IF(RIGHT(TEXT(AM470,"0.#"),1)=".",FALSE,TRUE)</formula>
    </cfRule>
    <cfRule type="expression" dxfId="1598" priority="1776">
      <formula>IF(RIGHT(TEXT(AM470,"0.#"),1)=".",TRUE,FALSE)</formula>
    </cfRule>
  </conditionalFormatting>
  <conditionalFormatting sqref="AM468">
    <cfRule type="expression" dxfId="1597" priority="1779">
      <formula>IF(RIGHT(TEXT(AM468,"0.#"),1)=".",FALSE,TRUE)</formula>
    </cfRule>
    <cfRule type="expression" dxfId="1596" priority="1780">
      <formula>IF(RIGHT(TEXT(AM468,"0.#"),1)=".",TRUE,FALSE)</formula>
    </cfRule>
  </conditionalFormatting>
  <conditionalFormatting sqref="AM469">
    <cfRule type="expression" dxfId="1595" priority="1777">
      <formula>IF(RIGHT(TEXT(AM469,"0.#"),1)=".",FALSE,TRUE)</formula>
    </cfRule>
    <cfRule type="expression" dxfId="1594" priority="1778">
      <formula>IF(RIGHT(TEXT(AM469,"0.#"),1)=".",TRUE,FALSE)</formula>
    </cfRule>
  </conditionalFormatting>
  <conditionalFormatting sqref="AU470">
    <cfRule type="expression" dxfId="1593" priority="1769">
      <formula>IF(RIGHT(TEXT(AU470,"0.#"),1)=".",FALSE,TRUE)</formula>
    </cfRule>
    <cfRule type="expression" dxfId="1592" priority="1770">
      <formula>IF(RIGHT(TEXT(AU470,"0.#"),1)=".",TRUE,FALSE)</formula>
    </cfRule>
  </conditionalFormatting>
  <conditionalFormatting sqref="AU468">
    <cfRule type="expression" dxfId="1591" priority="1773">
      <formula>IF(RIGHT(TEXT(AU468,"0.#"),1)=".",FALSE,TRUE)</formula>
    </cfRule>
    <cfRule type="expression" dxfId="1590" priority="1774">
      <formula>IF(RIGHT(TEXT(AU468,"0.#"),1)=".",TRUE,FALSE)</formula>
    </cfRule>
  </conditionalFormatting>
  <conditionalFormatting sqref="AU469">
    <cfRule type="expression" dxfId="1589" priority="1771">
      <formula>IF(RIGHT(TEXT(AU469,"0.#"),1)=".",FALSE,TRUE)</formula>
    </cfRule>
    <cfRule type="expression" dxfId="1588" priority="1772">
      <formula>IF(RIGHT(TEXT(AU469,"0.#"),1)=".",TRUE,FALSE)</formula>
    </cfRule>
  </conditionalFormatting>
  <conditionalFormatting sqref="AI470">
    <cfRule type="expression" dxfId="1587" priority="1763">
      <formula>IF(RIGHT(TEXT(AI470,"0.#"),1)=".",FALSE,TRUE)</formula>
    </cfRule>
    <cfRule type="expression" dxfId="1586" priority="1764">
      <formula>IF(RIGHT(TEXT(AI470,"0.#"),1)=".",TRUE,FALSE)</formula>
    </cfRule>
  </conditionalFormatting>
  <conditionalFormatting sqref="AI468">
    <cfRule type="expression" dxfId="1585" priority="1767">
      <formula>IF(RIGHT(TEXT(AI468,"0.#"),1)=".",FALSE,TRUE)</formula>
    </cfRule>
    <cfRule type="expression" dxfId="1584" priority="1768">
      <formula>IF(RIGHT(TEXT(AI468,"0.#"),1)=".",TRUE,FALSE)</formula>
    </cfRule>
  </conditionalFormatting>
  <conditionalFormatting sqref="AI469">
    <cfRule type="expression" dxfId="1583" priority="1765">
      <formula>IF(RIGHT(TEXT(AI469,"0.#"),1)=".",FALSE,TRUE)</formula>
    </cfRule>
    <cfRule type="expression" dxfId="1582" priority="1766">
      <formula>IF(RIGHT(TEXT(AI469,"0.#"),1)=".",TRUE,FALSE)</formula>
    </cfRule>
  </conditionalFormatting>
  <conditionalFormatting sqref="AQ468">
    <cfRule type="expression" dxfId="1581" priority="1757">
      <formula>IF(RIGHT(TEXT(AQ468,"0.#"),1)=".",FALSE,TRUE)</formula>
    </cfRule>
    <cfRule type="expression" dxfId="1580" priority="1758">
      <formula>IF(RIGHT(TEXT(AQ468,"0.#"),1)=".",TRUE,FALSE)</formula>
    </cfRule>
  </conditionalFormatting>
  <conditionalFormatting sqref="AQ469">
    <cfRule type="expression" dxfId="1579" priority="1761">
      <formula>IF(RIGHT(TEXT(AQ469,"0.#"),1)=".",FALSE,TRUE)</formula>
    </cfRule>
    <cfRule type="expression" dxfId="1578" priority="1762">
      <formula>IF(RIGHT(TEXT(AQ469,"0.#"),1)=".",TRUE,FALSE)</formula>
    </cfRule>
  </conditionalFormatting>
  <conditionalFormatting sqref="AQ470">
    <cfRule type="expression" dxfId="1577" priority="1759">
      <formula>IF(RIGHT(TEXT(AQ470,"0.#"),1)=".",FALSE,TRUE)</formula>
    </cfRule>
    <cfRule type="expression" dxfId="1576" priority="1760">
      <formula>IF(RIGHT(TEXT(AQ470,"0.#"),1)=".",TRUE,FALSE)</formula>
    </cfRule>
  </conditionalFormatting>
  <conditionalFormatting sqref="AE475">
    <cfRule type="expression" dxfId="1575" priority="1751">
      <formula>IF(RIGHT(TEXT(AE475,"0.#"),1)=".",FALSE,TRUE)</formula>
    </cfRule>
    <cfRule type="expression" dxfId="1574" priority="1752">
      <formula>IF(RIGHT(TEXT(AE475,"0.#"),1)=".",TRUE,FALSE)</formula>
    </cfRule>
  </conditionalFormatting>
  <conditionalFormatting sqref="AE473">
    <cfRule type="expression" dxfId="1573" priority="1755">
      <formula>IF(RIGHT(TEXT(AE473,"0.#"),1)=".",FALSE,TRUE)</formula>
    </cfRule>
    <cfRule type="expression" dxfId="1572" priority="1756">
      <formula>IF(RIGHT(TEXT(AE473,"0.#"),1)=".",TRUE,FALSE)</formula>
    </cfRule>
  </conditionalFormatting>
  <conditionalFormatting sqref="AE474">
    <cfRule type="expression" dxfId="1571" priority="1753">
      <formula>IF(RIGHT(TEXT(AE474,"0.#"),1)=".",FALSE,TRUE)</formula>
    </cfRule>
    <cfRule type="expression" dxfId="1570" priority="1754">
      <formula>IF(RIGHT(TEXT(AE474,"0.#"),1)=".",TRUE,FALSE)</formula>
    </cfRule>
  </conditionalFormatting>
  <conditionalFormatting sqref="AM475">
    <cfRule type="expression" dxfId="1569" priority="1745">
      <formula>IF(RIGHT(TEXT(AM475,"0.#"),1)=".",FALSE,TRUE)</formula>
    </cfRule>
    <cfRule type="expression" dxfId="1568" priority="1746">
      <formula>IF(RIGHT(TEXT(AM475,"0.#"),1)=".",TRUE,FALSE)</formula>
    </cfRule>
  </conditionalFormatting>
  <conditionalFormatting sqref="AM473">
    <cfRule type="expression" dxfId="1567" priority="1749">
      <formula>IF(RIGHT(TEXT(AM473,"0.#"),1)=".",FALSE,TRUE)</formula>
    </cfRule>
    <cfRule type="expression" dxfId="1566" priority="1750">
      <formula>IF(RIGHT(TEXT(AM473,"0.#"),1)=".",TRUE,FALSE)</formula>
    </cfRule>
  </conditionalFormatting>
  <conditionalFormatting sqref="AM474">
    <cfRule type="expression" dxfId="1565" priority="1747">
      <formula>IF(RIGHT(TEXT(AM474,"0.#"),1)=".",FALSE,TRUE)</formula>
    </cfRule>
    <cfRule type="expression" dxfId="1564" priority="1748">
      <formula>IF(RIGHT(TEXT(AM474,"0.#"),1)=".",TRUE,FALSE)</formula>
    </cfRule>
  </conditionalFormatting>
  <conditionalFormatting sqref="AU475">
    <cfRule type="expression" dxfId="1563" priority="1739">
      <formula>IF(RIGHT(TEXT(AU475,"0.#"),1)=".",FALSE,TRUE)</formula>
    </cfRule>
    <cfRule type="expression" dxfId="1562" priority="1740">
      <formula>IF(RIGHT(TEXT(AU475,"0.#"),1)=".",TRUE,FALSE)</formula>
    </cfRule>
  </conditionalFormatting>
  <conditionalFormatting sqref="AU473">
    <cfRule type="expression" dxfId="1561" priority="1743">
      <formula>IF(RIGHT(TEXT(AU473,"0.#"),1)=".",FALSE,TRUE)</formula>
    </cfRule>
    <cfRule type="expression" dxfId="1560" priority="1744">
      <formula>IF(RIGHT(TEXT(AU473,"0.#"),1)=".",TRUE,FALSE)</formula>
    </cfRule>
  </conditionalFormatting>
  <conditionalFormatting sqref="AU474">
    <cfRule type="expression" dxfId="1559" priority="1741">
      <formula>IF(RIGHT(TEXT(AU474,"0.#"),1)=".",FALSE,TRUE)</formula>
    </cfRule>
    <cfRule type="expression" dxfId="1558" priority="1742">
      <formula>IF(RIGHT(TEXT(AU474,"0.#"),1)=".",TRUE,FALSE)</formula>
    </cfRule>
  </conditionalFormatting>
  <conditionalFormatting sqref="AI475">
    <cfRule type="expression" dxfId="1557" priority="1733">
      <formula>IF(RIGHT(TEXT(AI475,"0.#"),1)=".",FALSE,TRUE)</formula>
    </cfRule>
    <cfRule type="expression" dxfId="1556" priority="1734">
      <formula>IF(RIGHT(TEXT(AI475,"0.#"),1)=".",TRUE,FALSE)</formula>
    </cfRule>
  </conditionalFormatting>
  <conditionalFormatting sqref="AI473">
    <cfRule type="expression" dxfId="1555" priority="1737">
      <formula>IF(RIGHT(TEXT(AI473,"0.#"),1)=".",FALSE,TRUE)</formula>
    </cfRule>
    <cfRule type="expression" dxfId="1554" priority="1738">
      <formula>IF(RIGHT(TEXT(AI473,"0.#"),1)=".",TRUE,FALSE)</formula>
    </cfRule>
  </conditionalFormatting>
  <conditionalFormatting sqref="AI474">
    <cfRule type="expression" dxfId="1553" priority="1735">
      <formula>IF(RIGHT(TEXT(AI474,"0.#"),1)=".",FALSE,TRUE)</formula>
    </cfRule>
    <cfRule type="expression" dxfId="1552" priority="1736">
      <formula>IF(RIGHT(TEXT(AI474,"0.#"),1)=".",TRUE,FALSE)</formula>
    </cfRule>
  </conditionalFormatting>
  <conditionalFormatting sqref="AQ473">
    <cfRule type="expression" dxfId="1551" priority="1727">
      <formula>IF(RIGHT(TEXT(AQ473,"0.#"),1)=".",FALSE,TRUE)</formula>
    </cfRule>
    <cfRule type="expression" dxfId="1550" priority="1728">
      <formula>IF(RIGHT(TEXT(AQ473,"0.#"),1)=".",TRUE,FALSE)</formula>
    </cfRule>
  </conditionalFormatting>
  <conditionalFormatting sqref="AQ474">
    <cfRule type="expression" dxfId="1549" priority="1731">
      <formula>IF(RIGHT(TEXT(AQ474,"0.#"),1)=".",FALSE,TRUE)</formula>
    </cfRule>
    <cfRule type="expression" dxfId="1548" priority="1732">
      <formula>IF(RIGHT(TEXT(AQ474,"0.#"),1)=".",TRUE,FALSE)</formula>
    </cfRule>
  </conditionalFormatting>
  <conditionalFormatting sqref="AQ475">
    <cfRule type="expression" dxfId="1547" priority="1729">
      <formula>IF(RIGHT(TEXT(AQ475,"0.#"),1)=".",FALSE,TRUE)</formula>
    </cfRule>
    <cfRule type="expression" dxfId="1546" priority="1730">
      <formula>IF(RIGHT(TEXT(AQ475,"0.#"),1)=".",TRUE,FALSE)</formula>
    </cfRule>
  </conditionalFormatting>
  <conditionalFormatting sqref="AE480">
    <cfRule type="expression" dxfId="1545" priority="1721">
      <formula>IF(RIGHT(TEXT(AE480,"0.#"),1)=".",FALSE,TRUE)</formula>
    </cfRule>
    <cfRule type="expression" dxfId="1544" priority="1722">
      <formula>IF(RIGHT(TEXT(AE480,"0.#"),1)=".",TRUE,FALSE)</formula>
    </cfRule>
  </conditionalFormatting>
  <conditionalFormatting sqref="AE478">
    <cfRule type="expression" dxfId="1543" priority="1725">
      <formula>IF(RIGHT(TEXT(AE478,"0.#"),1)=".",FALSE,TRUE)</formula>
    </cfRule>
    <cfRule type="expression" dxfId="1542" priority="1726">
      <formula>IF(RIGHT(TEXT(AE478,"0.#"),1)=".",TRUE,FALSE)</formula>
    </cfRule>
  </conditionalFormatting>
  <conditionalFormatting sqref="AE479">
    <cfRule type="expression" dxfId="1541" priority="1723">
      <formula>IF(RIGHT(TEXT(AE479,"0.#"),1)=".",FALSE,TRUE)</formula>
    </cfRule>
    <cfRule type="expression" dxfId="1540" priority="1724">
      <formula>IF(RIGHT(TEXT(AE479,"0.#"),1)=".",TRUE,FALSE)</formula>
    </cfRule>
  </conditionalFormatting>
  <conditionalFormatting sqref="AM480">
    <cfRule type="expression" dxfId="1539" priority="1715">
      <formula>IF(RIGHT(TEXT(AM480,"0.#"),1)=".",FALSE,TRUE)</formula>
    </cfRule>
    <cfRule type="expression" dxfId="1538" priority="1716">
      <formula>IF(RIGHT(TEXT(AM480,"0.#"),1)=".",TRUE,FALSE)</formula>
    </cfRule>
  </conditionalFormatting>
  <conditionalFormatting sqref="AM478">
    <cfRule type="expression" dxfId="1537" priority="1719">
      <formula>IF(RIGHT(TEXT(AM478,"0.#"),1)=".",FALSE,TRUE)</formula>
    </cfRule>
    <cfRule type="expression" dxfId="1536" priority="1720">
      <formula>IF(RIGHT(TEXT(AM478,"0.#"),1)=".",TRUE,FALSE)</formula>
    </cfRule>
  </conditionalFormatting>
  <conditionalFormatting sqref="AM479">
    <cfRule type="expression" dxfId="1535" priority="1717">
      <formula>IF(RIGHT(TEXT(AM479,"0.#"),1)=".",FALSE,TRUE)</formula>
    </cfRule>
    <cfRule type="expression" dxfId="1534" priority="1718">
      <formula>IF(RIGHT(TEXT(AM479,"0.#"),1)=".",TRUE,FALSE)</formula>
    </cfRule>
  </conditionalFormatting>
  <conditionalFormatting sqref="AU480">
    <cfRule type="expression" dxfId="1533" priority="1709">
      <formula>IF(RIGHT(TEXT(AU480,"0.#"),1)=".",FALSE,TRUE)</formula>
    </cfRule>
    <cfRule type="expression" dxfId="1532" priority="1710">
      <formula>IF(RIGHT(TEXT(AU480,"0.#"),1)=".",TRUE,FALSE)</formula>
    </cfRule>
  </conditionalFormatting>
  <conditionalFormatting sqref="AU478">
    <cfRule type="expression" dxfId="1531" priority="1713">
      <formula>IF(RIGHT(TEXT(AU478,"0.#"),1)=".",FALSE,TRUE)</formula>
    </cfRule>
    <cfRule type="expression" dxfId="1530" priority="1714">
      <formula>IF(RIGHT(TEXT(AU478,"0.#"),1)=".",TRUE,FALSE)</formula>
    </cfRule>
  </conditionalFormatting>
  <conditionalFormatting sqref="AU479">
    <cfRule type="expression" dxfId="1529" priority="1711">
      <formula>IF(RIGHT(TEXT(AU479,"0.#"),1)=".",FALSE,TRUE)</formula>
    </cfRule>
    <cfRule type="expression" dxfId="1528" priority="1712">
      <formula>IF(RIGHT(TEXT(AU479,"0.#"),1)=".",TRUE,FALSE)</formula>
    </cfRule>
  </conditionalFormatting>
  <conditionalFormatting sqref="AI480">
    <cfRule type="expression" dxfId="1527" priority="1703">
      <formula>IF(RIGHT(TEXT(AI480,"0.#"),1)=".",FALSE,TRUE)</formula>
    </cfRule>
    <cfRule type="expression" dxfId="1526" priority="1704">
      <formula>IF(RIGHT(TEXT(AI480,"0.#"),1)=".",TRUE,FALSE)</formula>
    </cfRule>
  </conditionalFormatting>
  <conditionalFormatting sqref="AI478">
    <cfRule type="expression" dxfId="1525" priority="1707">
      <formula>IF(RIGHT(TEXT(AI478,"0.#"),1)=".",FALSE,TRUE)</formula>
    </cfRule>
    <cfRule type="expression" dxfId="1524" priority="1708">
      <formula>IF(RIGHT(TEXT(AI478,"0.#"),1)=".",TRUE,FALSE)</formula>
    </cfRule>
  </conditionalFormatting>
  <conditionalFormatting sqref="AI479">
    <cfRule type="expression" dxfId="1523" priority="1705">
      <formula>IF(RIGHT(TEXT(AI479,"0.#"),1)=".",FALSE,TRUE)</formula>
    </cfRule>
    <cfRule type="expression" dxfId="1522" priority="1706">
      <formula>IF(RIGHT(TEXT(AI479,"0.#"),1)=".",TRUE,FALSE)</formula>
    </cfRule>
  </conditionalFormatting>
  <conditionalFormatting sqref="AQ478">
    <cfRule type="expression" dxfId="1521" priority="1697">
      <formula>IF(RIGHT(TEXT(AQ478,"0.#"),1)=".",FALSE,TRUE)</formula>
    </cfRule>
    <cfRule type="expression" dxfId="1520" priority="1698">
      <formula>IF(RIGHT(TEXT(AQ478,"0.#"),1)=".",TRUE,FALSE)</formula>
    </cfRule>
  </conditionalFormatting>
  <conditionalFormatting sqref="AQ479">
    <cfRule type="expression" dxfId="1519" priority="1701">
      <formula>IF(RIGHT(TEXT(AQ479,"0.#"),1)=".",FALSE,TRUE)</formula>
    </cfRule>
    <cfRule type="expression" dxfId="1518" priority="1702">
      <formula>IF(RIGHT(TEXT(AQ479,"0.#"),1)=".",TRUE,FALSE)</formula>
    </cfRule>
  </conditionalFormatting>
  <conditionalFormatting sqref="AQ480">
    <cfRule type="expression" dxfId="1517" priority="1699">
      <formula>IF(RIGHT(TEXT(AQ480,"0.#"),1)=".",FALSE,TRUE)</formula>
    </cfRule>
    <cfRule type="expression" dxfId="1516" priority="1700">
      <formula>IF(RIGHT(TEXT(AQ480,"0.#"),1)=".",TRUE,FALSE)</formula>
    </cfRule>
  </conditionalFormatting>
  <conditionalFormatting sqref="AM47">
    <cfRule type="expression" dxfId="1515" priority="1991">
      <formula>IF(RIGHT(TEXT(AM47,"0.#"),1)=".",FALSE,TRUE)</formula>
    </cfRule>
    <cfRule type="expression" dxfId="1514" priority="1992">
      <formula>IF(RIGHT(TEXT(AM47,"0.#"),1)=".",TRUE,FALSE)</formula>
    </cfRule>
  </conditionalFormatting>
  <conditionalFormatting sqref="AI46">
    <cfRule type="expression" dxfId="1513" priority="1995">
      <formula>IF(RIGHT(TEXT(AI46,"0.#"),1)=".",FALSE,TRUE)</formula>
    </cfRule>
    <cfRule type="expression" dxfId="1512" priority="1996">
      <formula>IF(RIGHT(TEXT(AI46,"0.#"),1)=".",TRUE,FALSE)</formula>
    </cfRule>
  </conditionalFormatting>
  <conditionalFormatting sqref="AM46">
    <cfRule type="expression" dxfId="1511" priority="1993">
      <formula>IF(RIGHT(TEXT(AM46,"0.#"),1)=".",FALSE,TRUE)</formula>
    </cfRule>
    <cfRule type="expression" dxfId="1510" priority="1994">
      <formula>IF(RIGHT(TEXT(AM46,"0.#"),1)=".",TRUE,FALSE)</formula>
    </cfRule>
  </conditionalFormatting>
  <conditionalFormatting sqref="AU46:AU48">
    <cfRule type="expression" dxfId="1509" priority="1985">
      <formula>IF(RIGHT(TEXT(AU46,"0.#"),1)=".",FALSE,TRUE)</formula>
    </cfRule>
    <cfRule type="expression" dxfId="1508" priority="1986">
      <formula>IF(RIGHT(TEXT(AU46,"0.#"),1)=".",TRUE,FALSE)</formula>
    </cfRule>
  </conditionalFormatting>
  <conditionalFormatting sqref="AM48">
    <cfRule type="expression" dxfId="1507" priority="1989">
      <formula>IF(RIGHT(TEXT(AM48,"0.#"),1)=".",FALSE,TRUE)</formula>
    </cfRule>
    <cfRule type="expression" dxfId="1506" priority="1990">
      <formula>IF(RIGHT(TEXT(AM48,"0.#"),1)=".",TRUE,FALSE)</formula>
    </cfRule>
  </conditionalFormatting>
  <conditionalFormatting sqref="AQ46:AQ48">
    <cfRule type="expression" dxfId="1505" priority="1987">
      <formula>IF(RIGHT(TEXT(AQ46,"0.#"),1)=".",FALSE,TRUE)</formula>
    </cfRule>
    <cfRule type="expression" dxfId="1504" priority="1988">
      <formula>IF(RIGHT(TEXT(AQ46,"0.#"),1)=".",TRUE,FALSE)</formula>
    </cfRule>
  </conditionalFormatting>
  <conditionalFormatting sqref="AE146:AE147 AI146:AI147 AM146:AM147 AQ146:AQ147 AU146:AU147">
    <cfRule type="expression" dxfId="1503" priority="1979">
      <formula>IF(RIGHT(TEXT(AE146,"0.#"),1)=".",FALSE,TRUE)</formula>
    </cfRule>
    <cfRule type="expression" dxfId="1502" priority="1980">
      <formula>IF(RIGHT(TEXT(AE146,"0.#"),1)=".",TRUE,FALSE)</formula>
    </cfRule>
  </conditionalFormatting>
  <conditionalFormatting sqref="AE138:AE139 AI138:AI139 AM138:AM139 AQ138:AQ139 AU138:AU139">
    <cfRule type="expression" dxfId="1501" priority="1983">
      <formula>IF(RIGHT(TEXT(AE138,"0.#"),1)=".",FALSE,TRUE)</formula>
    </cfRule>
    <cfRule type="expression" dxfId="1500" priority="1984">
      <formula>IF(RIGHT(TEXT(AE138,"0.#"),1)=".",TRUE,FALSE)</formula>
    </cfRule>
  </conditionalFormatting>
  <conditionalFormatting sqref="AE142:AE143 AI142:AI143 AM142:AM143 AQ142:AQ143 AU142:AU143">
    <cfRule type="expression" dxfId="1499" priority="1981">
      <formula>IF(RIGHT(TEXT(AE142,"0.#"),1)=".",FALSE,TRUE)</formula>
    </cfRule>
    <cfRule type="expression" dxfId="1498" priority="1982">
      <formula>IF(RIGHT(TEXT(AE142,"0.#"),1)=".",TRUE,FALSE)</formula>
    </cfRule>
  </conditionalFormatting>
  <conditionalFormatting sqref="AE198:AE199 AI198:AI199 AM198:AM199 AQ198:AQ199 AU198:AU199">
    <cfRule type="expression" dxfId="1497" priority="1973">
      <formula>IF(RIGHT(TEXT(AE198,"0.#"),1)=".",FALSE,TRUE)</formula>
    </cfRule>
    <cfRule type="expression" dxfId="1496" priority="1974">
      <formula>IF(RIGHT(TEXT(AE198,"0.#"),1)=".",TRUE,FALSE)</formula>
    </cfRule>
  </conditionalFormatting>
  <conditionalFormatting sqref="AE150:AE151 AI150:AI151 AM150:AM151 AQ150:AQ151 AU150:AU151">
    <cfRule type="expression" dxfId="1495" priority="1977">
      <formula>IF(RIGHT(TEXT(AE150,"0.#"),1)=".",FALSE,TRUE)</formula>
    </cfRule>
    <cfRule type="expression" dxfId="1494" priority="1978">
      <formula>IF(RIGHT(TEXT(AE150,"0.#"),1)=".",TRUE,FALSE)</formula>
    </cfRule>
  </conditionalFormatting>
  <conditionalFormatting sqref="AE194:AE195 AI194:AI195 AM194:AM195 AQ194:AQ195 AU194:AU195">
    <cfRule type="expression" dxfId="1493" priority="1975">
      <formula>IF(RIGHT(TEXT(AE194,"0.#"),1)=".",FALSE,TRUE)</formula>
    </cfRule>
    <cfRule type="expression" dxfId="1492" priority="1976">
      <formula>IF(RIGHT(TEXT(AE194,"0.#"),1)=".",TRUE,FALSE)</formula>
    </cfRule>
  </conditionalFormatting>
  <conditionalFormatting sqref="AE210:AE211 AI210:AI211 AM210:AM211 AQ210:AQ211 AU210:AU211">
    <cfRule type="expression" dxfId="1491" priority="1967">
      <formula>IF(RIGHT(TEXT(AE210,"0.#"),1)=".",FALSE,TRUE)</formula>
    </cfRule>
    <cfRule type="expression" dxfId="1490" priority="1968">
      <formula>IF(RIGHT(TEXT(AE210,"0.#"),1)=".",TRUE,FALSE)</formula>
    </cfRule>
  </conditionalFormatting>
  <conditionalFormatting sqref="AE202:AE203 AI202:AI203 AM202:AM203 AQ202:AQ203 AU202:AU203">
    <cfRule type="expression" dxfId="1489" priority="1971">
      <formula>IF(RIGHT(TEXT(AE202,"0.#"),1)=".",FALSE,TRUE)</formula>
    </cfRule>
    <cfRule type="expression" dxfId="1488" priority="1972">
      <formula>IF(RIGHT(TEXT(AE202,"0.#"),1)=".",TRUE,FALSE)</formula>
    </cfRule>
  </conditionalFormatting>
  <conditionalFormatting sqref="AE206:AE207 AI206:AI207 AM206:AM207 AQ206:AQ207 AU206:AU207">
    <cfRule type="expression" dxfId="1487" priority="1969">
      <formula>IF(RIGHT(TEXT(AE206,"0.#"),1)=".",FALSE,TRUE)</formula>
    </cfRule>
    <cfRule type="expression" dxfId="1486" priority="1970">
      <formula>IF(RIGHT(TEXT(AE206,"0.#"),1)=".",TRUE,FALSE)</formula>
    </cfRule>
  </conditionalFormatting>
  <conditionalFormatting sqref="AE262:AE263 AI262:AI263 AM262:AM263 AQ262:AQ263 AU262:AU263">
    <cfRule type="expression" dxfId="1485" priority="1961">
      <formula>IF(RIGHT(TEXT(AE262,"0.#"),1)=".",FALSE,TRUE)</formula>
    </cfRule>
    <cfRule type="expression" dxfId="1484" priority="1962">
      <formula>IF(RIGHT(TEXT(AE262,"0.#"),1)=".",TRUE,FALSE)</formula>
    </cfRule>
  </conditionalFormatting>
  <conditionalFormatting sqref="AE254:AE255 AI254:AI255 AM254:AM255 AQ254:AQ255 AU254:AU255">
    <cfRule type="expression" dxfId="1483" priority="1965">
      <formula>IF(RIGHT(TEXT(AE254,"0.#"),1)=".",FALSE,TRUE)</formula>
    </cfRule>
    <cfRule type="expression" dxfId="1482" priority="1966">
      <formula>IF(RIGHT(TEXT(AE254,"0.#"),1)=".",TRUE,FALSE)</formula>
    </cfRule>
  </conditionalFormatting>
  <conditionalFormatting sqref="AE258:AE259 AI258:AI259 AM258:AM259 AQ258:AQ259 AU258:AU259">
    <cfRule type="expression" dxfId="1481" priority="1963">
      <formula>IF(RIGHT(TEXT(AE258,"0.#"),1)=".",FALSE,TRUE)</formula>
    </cfRule>
    <cfRule type="expression" dxfId="1480" priority="1964">
      <formula>IF(RIGHT(TEXT(AE258,"0.#"),1)=".",TRUE,FALSE)</formula>
    </cfRule>
  </conditionalFormatting>
  <conditionalFormatting sqref="AE314:AE315 AI314:AI315 AM314:AM315 AQ314:AQ315 AU314:AU315">
    <cfRule type="expression" dxfId="1479" priority="1955">
      <formula>IF(RIGHT(TEXT(AE314,"0.#"),1)=".",FALSE,TRUE)</formula>
    </cfRule>
    <cfRule type="expression" dxfId="1478" priority="1956">
      <formula>IF(RIGHT(TEXT(AE314,"0.#"),1)=".",TRUE,FALSE)</formula>
    </cfRule>
  </conditionalFormatting>
  <conditionalFormatting sqref="AE266:AE267 AI266:AI267 AM266:AM267 AQ266:AQ267 AU266:AU267">
    <cfRule type="expression" dxfId="1477" priority="1959">
      <formula>IF(RIGHT(TEXT(AE266,"0.#"),1)=".",FALSE,TRUE)</formula>
    </cfRule>
    <cfRule type="expression" dxfId="1476" priority="1960">
      <formula>IF(RIGHT(TEXT(AE266,"0.#"),1)=".",TRUE,FALSE)</formula>
    </cfRule>
  </conditionalFormatting>
  <conditionalFormatting sqref="AE270:AE271 AI270:AI271 AM270:AM271 AQ270:AQ271 AU270:AU271">
    <cfRule type="expression" dxfId="1475" priority="1957">
      <formula>IF(RIGHT(TEXT(AE270,"0.#"),1)=".",FALSE,TRUE)</formula>
    </cfRule>
    <cfRule type="expression" dxfId="1474" priority="1958">
      <formula>IF(RIGHT(TEXT(AE270,"0.#"),1)=".",TRUE,FALSE)</formula>
    </cfRule>
  </conditionalFormatting>
  <conditionalFormatting sqref="AE326:AE327 AI326:AI327 AM326:AM327 AQ326:AQ327 AU326:AU327">
    <cfRule type="expression" dxfId="1473" priority="1949">
      <formula>IF(RIGHT(TEXT(AE326,"0.#"),1)=".",FALSE,TRUE)</formula>
    </cfRule>
    <cfRule type="expression" dxfId="1472" priority="1950">
      <formula>IF(RIGHT(TEXT(AE326,"0.#"),1)=".",TRUE,FALSE)</formula>
    </cfRule>
  </conditionalFormatting>
  <conditionalFormatting sqref="AE318:AE319 AI318:AI319 AM318:AM319 AQ318:AQ319 AU318:AU319">
    <cfRule type="expression" dxfId="1471" priority="1953">
      <formula>IF(RIGHT(TEXT(AE318,"0.#"),1)=".",FALSE,TRUE)</formula>
    </cfRule>
    <cfRule type="expression" dxfId="1470" priority="1954">
      <formula>IF(RIGHT(TEXT(AE318,"0.#"),1)=".",TRUE,FALSE)</formula>
    </cfRule>
  </conditionalFormatting>
  <conditionalFormatting sqref="AE322:AE323 AI322:AI323 AM322:AM323 AQ322:AQ323 AU322:AU323">
    <cfRule type="expression" dxfId="1469" priority="1951">
      <formula>IF(RIGHT(TEXT(AE322,"0.#"),1)=".",FALSE,TRUE)</formula>
    </cfRule>
    <cfRule type="expression" dxfId="1468" priority="1952">
      <formula>IF(RIGHT(TEXT(AE322,"0.#"),1)=".",TRUE,FALSE)</formula>
    </cfRule>
  </conditionalFormatting>
  <conditionalFormatting sqref="AE378:AE379 AI378:AI379 AM378:AM379 AQ378:AQ379 AU378:AU379">
    <cfRule type="expression" dxfId="1467" priority="1943">
      <formula>IF(RIGHT(TEXT(AE378,"0.#"),1)=".",FALSE,TRUE)</formula>
    </cfRule>
    <cfRule type="expression" dxfId="1466" priority="1944">
      <formula>IF(RIGHT(TEXT(AE378,"0.#"),1)=".",TRUE,FALSE)</formula>
    </cfRule>
  </conditionalFormatting>
  <conditionalFormatting sqref="AE330:AE331 AI330:AI331 AM330:AM331 AQ330:AQ331 AU330:AU331">
    <cfRule type="expression" dxfId="1465" priority="1947">
      <formula>IF(RIGHT(TEXT(AE330,"0.#"),1)=".",FALSE,TRUE)</formula>
    </cfRule>
    <cfRule type="expression" dxfId="1464" priority="1948">
      <formula>IF(RIGHT(TEXT(AE330,"0.#"),1)=".",TRUE,FALSE)</formula>
    </cfRule>
  </conditionalFormatting>
  <conditionalFormatting sqref="AE374:AE375 AI374:AI375 AM374:AM375 AQ374:AQ375 AU374:AU375">
    <cfRule type="expression" dxfId="1463" priority="1945">
      <formula>IF(RIGHT(TEXT(AE374,"0.#"),1)=".",FALSE,TRUE)</formula>
    </cfRule>
    <cfRule type="expression" dxfId="1462" priority="1946">
      <formula>IF(RIGHT(TEXT(AE374,"0.#"),1)=".",TRUE,FALSE)</formula>
    </cfRule>
  </conditionalFormatting>
  <conditionalFormatting sqref="AE390:AE391 AI390:AI391 AM390:AM391 AQ390:AQ391 AU390:AU391">
    <cfRule type="expression" dxfId="1461" priority="1937">
      <formula>IF(RIGHT(TEXT(AE390,"0.#"),1)=".",FALSE,TRUE)</formula>
    </cfRule>
    <cfRule type="expression" dxfId="1460" priority="1938">
      <formula>IF(RIGHT(TEXT(AE390,"0.#"),1)=".",TRUE,FALSE)</formula>
    </cfRule>
  </conditionalFormatting>
  <conditionalFormatting sqref="AE382:AE383 AI382:AI383 AM382:AM383 AQ382:AQ383 AU382:AU383">
    <cfRule type="expression" dxfId="1459" priority="1941">
      <formula>IF(RIGHT(TEXT(AE382,"0.#"),1)=".",FALSE,TRUE)</formula>
    </cfRule>
    <cfRule type="expression" dxfId="1458" priority="1942">
      <formula>IF(RIGHT(TEXT(AE382,"0.#"),1)=".",TRUE,FALSE)</formula>
    </cfRule>
  </conditionalFormatting>
  <conditionalFormatting sqref="AE386:AE387 AI386:AI387 AM386:AM387 AQ386:AQ387 AU386:AU387">
    <cfRule type="expression" dxfId="1457" priority="1939">
      <formula>IF(RIGHT(TEXT(AE386,"0.#"),1)=".",FALSE,TRUE)</formula>
    </cfRule>
    <cfRule type="expression" dxfId="1456" priority="1940">
      <formula>IF(RIGHT(TEXT(AE386,"0.#"),1)=".",TRUE,FALSE)</formula>
    </cfRule>
  </conditionalFormatting>
  <conditionalFormatting sqref="AE440">
    <cfRule type="expression" dxfId="1455" priority="1931">
      <formula>IF(RIGHT(TEXT(AE440,"0.#"),1)=".",FALSE,TRUE)</formula>
    </cfRule>
    <cfRule type="expression" dxfId="1454" priority="1932">
      <formula>IF(RIGHT(TEXT(AE440,"0.#"),1)=".",TRUE,FALSE)</formula>
    </cfRule>
  </conditionalFormatting>
  <conditionalFormatting sqref="AE438">
    <cfRule type="expression" dxfId="1453" priority="1935">
      <formula>IF(RIGHT(TEXT(AE438,"0.#"),1)=".",FALSE,TRUE)</formula>
    </cfRule>
    <cfRule type="expression" dxfId="1452" priority="1936">
      <formula>IF(RIGHT(TEXT(AE438,"0.#"),1)=".",TRUE,FALSE)</formula>
    </cfRule>
  </conditionalFormatting>
  <conditionalFormatting sqref="AE439">
    <cfRule type="expression" dxfId="1451" priority="1933">
      <formula>IF(RIGHT(TEXT(AE439,"0.#"),1)=".",FALSE,TRUE)</formula>
    </cfRule>
    <cfRule type="expression" dxfId="1450" priority="1934">
      <formula>IF(RIGHT(TEXT(AE439,"0.#"),1)=".",TRUE,FALSE)</formula>
    </cfRule>
  </conditionalFormatting>
  <conditionalFormatting sqref="AM440">
    <cfRule type="expression" dxfId="1449" priority="1925">
      <formula>IF(RIGHT(TEXT(AM440,"0.#"),1)=".",FALSE,TRUE)</formula>
    </cfRule>
    <cfRule type="expression" dxfId="1448" priority="1926">
      <formula>IF(RIGHT(TEXT(AM440,"0.#"),1)=".",TRUE,FALSE)</formula>
    </cfRule>
  </conditionalFormatting>
  <conditionalFormatting sqref="AM438">
    <cfRule type="expression" dxfId="1447" priority="1929">
      <formula>IF(RIGHT(TEXT(AM438,"0.#"),1)=".",FALSE,TRUE)</formula>
    </cfRule>
    <cfRule type="expression" dxfId="1446" priority="1930">
      <formula>IF(RIGHT(TEXT(AM438,"0.#"),1)=".",TRUE,FALSE)</formula>
    </cfRule>
  </conditionalFormatting>
  <conditionalFormatting sqref="AM439">
    <cfRule type="expression" dxfId="1445" priority="1927">
      <formula>IF(RIGHT(TEXT(AM439,"0.#"),1)=".",FALSE,TRUE)</formula>
    </cfRule>
    <cfRule type="expression" dxfId="1444" priority="1928">
      <formula>IF(RIGHT(TEXT(AM439,"0.#"),1)=".",TRUE,FALSE)</formula>
    </cfRule>
  </conditionalFormatting>
  <conditionalFormatting sqref="AU440">
    <cfRule type="expression" dxfId="1443" priority="1919">
      <formula>IF(RIGHT(TEXT(AU440,"0.#"),1)=".",FALSE,TRUE)</formula>
    </cfRule>
    <cfRule type="expression" dxfId="1442" priority="1920">
      <formula>IF(RIGHT(TEXT(AU440,"0.#"),1)=".",TRUE,FALSE)</formula>
    </cfRule>
  </conditionalFormatting>
  <conditionalFormatting sqref="AU438">
    <cfRule type="expression" dxfId="1441" priority="1923">
      <formula>IF(RIGHT(TEXT(AU438,"0.#"),1)=".",FALSE,TRUE)</formula>
    </cfRule>
    <cfRule type="expression" dxfId="1440" priority="1924">
      <formula>IF(RIGHT(TEXT(AU438,"0.#"),1)=".",TRUE,FALSE)</formula>
    </cfRule>
  </conditionalFormatting>
  <conditionalFormatting sqref="AU439">
    <cfRule type="expression" dxfId="1439" priority="1921">
      <formula>IF(RIGHT(TEXT(AU439,"0.#"),1)=".",FALSE,TRUE)</formula>
    </cfRule>
    <cfRule type="expression" dxfId="1438" priority="1922">
      <formula>IF(RIGHT(TEXT(AU439,"0.#"),1)=".",TRUE,FALSE)</formula>
    </cfRule>
  </conditionalFormatting>
  <conditionalFormatting sqref="AI440">
    <cfRule type="expression" dxfId="1437" priority="1913">
      <formula>IF(RIGHT(TEXT(AI440,"0.#"),1)=".",FALSE,TRUE)</formula>
    </cfRule>
    <cfRule type="expression" dxfId="1436" priority="1914">
      <formula>IF(RIGHT(TEXT(AI440,"0.#"),1)=".",TRUE,FALSE)</formula>
    </cfRule>
  </conditionalFormatting>
  <conditionalFormatting sqref="AI438">
    <cfRule type="expression" dxfId="1435" priority="1917">
      <formula>IF(RIGHT(TEXT(AI438,"0.#"),1)=".",FALSE,TRUE)</formula>
    </cfRule>
    <cfRule type="expression" dxfId="1434" priority="1918">
      <formula>IF(RIGHT(TEXT(AI438,"0.#"),1)=".",TRUE,FALSE)</formula>
    </cfRule>
  </conditionalFormatting>
  <conditionalFormatting sqref="AI439">
    <cfRule type="expression" dxfId="1433" priority="1915">
      <formula>IF(RIGHT(TEXT(AI439,"0.#"),1)=".",FALSE,TRUE)</formula>
    </cfRule>
    <cfRule type="expression" dxfId="1432" priority="1916">
      <formula>IF(RIGHT(TEXT(AI439,"0.#"),1)=".",TRUE,FALSE)</formula>
    </cfRule>
  </conditionalFormatting>
  <conditionalFormatting sqref="AQ438">
    <cfRule type="expression" dxfId="1431" priority="1907">
      <formula>IF(RIGHT(TEXT(AQ438,"0.#"),1)=".",FALSE,TRUE)</formula>
    </cfRule>
    <cfRule type="expression" dxfId="1430" priority="1908">
      <formula>IF(RIGHT(TEXT(AQ438,"0.#"),1)=".",TRUE,FALSE)</formula>
    </cfRule>
  </conditionalFormatting>
  <conditionalFormatting sqref="AQ439">
    <cfRule type="expression" dxfId="1429" priority="1911">
      <formula>IF(RIGHT(TEXT(AQ439,"0.#"),1)=".",FALSE,TRUE)</formula>
    </cfRule>
    <cfRule type="expression" dxfId="1428" priority="1912">
      <formula>IF(RIGHT(TEXT(AQ439,"0.#"),1)=".",TRUE,FALSE)</formula>
    </cfRule>
  </conditionalFormatting>
  <conditionalFormatting sqref="AQ440">
    <cfRule type="expression" dxfId="1427" priority="1909">
      <formula>IF(RIGHT(TEXT(AQ440,"0.#"),1)=".",FALSE,TRUE)</formula>
    </cfRule>
    <cfRule type="expression" dxfId="1426" priority="1910">
      <formula>IF(RIGHT(TEXT(AQ440,"0.#"),1)=".",TRUE,FALSE)</formula>
    </cfRule>
  </conditionalFormatting>
  <conditionalFormatting sqref="AE445">
    <cfRule type="expression" dxfId="1425" priority="1901">
      <formula>IF(RIGHT(TEXT(AE445,"0.#"),1)=".",FALSE,TRUE)</formula>
    </cfRule>
    <cfRule type="expression" dxfId="1424" priority="1902">
      <formula>IF(RIGHT(TEXT(AE445,"0.#"),1)=".",TRUE,FALSE)</formula>
    </cfRule>
  </conditionalFormatting>
  <conditionalFormatting sqref="AE443">
    <cfRule type="expression" dxfId="1423" priority="1905">
      <formula>IF(RIGHT(TEXT(AE443,"0.#"),1)=".",FALSE,TRUE)</formula>
    </cfRule>
    <cfRule type="expression" dxfId="1422" priority="1906">
      <formula>IF(RIGHT(TEXT(AE443,"0.#"),1)=".",TRUE,FALSE)</formula>
    </cfRule>
  </conditionalFormatting>
  <conditionalFormatting sqref="AE444">
    <cfRule type="expression" dxfId="1421" priority="1903">
      <formula>IF(RIGHT(TEXT(AE444,"0.#"),1)=".",FALSE,TRUE)</formula>
    </cfRule>
    <cfRule type="expression" dxfId="1420" priority="1904">
      <formula>IF(RIGHT(TEXT(AE444,"0.#"),1)=".",TRUE,FALSE)</formula>
    </cfRule>
  </conditionalFormatting>
  <conditionalFormatting sqref="AM445">
    <cfRule type="expression" dxfId="1419" priority="1895">
      <formula>IF(RIGHT(TEXT(AM445,"0.#"),1)=".",FALSE,TRUE)</formula>
    </cfRule>
    <cfRule type="expression" dxfId="1418" priority="1896">
      <formula>IF(RIGHT(TEXT(AM445,"0.#"),1)=".",TRUE,FALSE)</formula>
    </cfRule>
  </conditionalFormatting>
  <conditionalFormatting sqref="AM443">
    <cfRule type="expression" dxfId="1417" priority="1899">
      <formula>IF(RIGHT(TEXT(AM443,"0.#"),1)=".",FALSE,TRUE)</formula>
    </cfRule>
    <cfRule type="expression" dxfId="1416" priority="1900">
      <formula>IF(RIGHT(TEXT(AM443,"0.#"),1)=".",TRUE,FALSE)</formula>
    </cfRule>
  </conditionalFormatting>
  <conditionalFormatting sqref="AM444">
    <cfRule type="expression" dxfId="1415" priority="1897">
      <formula>IF(RIGHT(TEXT(AM444,"0.#"),1)=".",FALSE,TRUE)</formula>
    </cfRule>
    <cfRule type="expression" dxfId="1414" priority="1898">
      <formula>IF(RIGHT(TEXT(AM444,"0.#"),1)=".",TRUE,FALSE)</formula>
    </cfRule>
  </conditionalFormatting>
  <conditionalFormatting sqref="AU445">
    <cfRule type="expression" dxfId="1413" priority="1889">
      <formula>IF(RIGHT(TEXT(AU445,"0.#"),1)=".",FALSE,TRUE)</formula>
    </cfRule>
    <cfRule type="expression" dxfId="1412" priority="1890">
      <formula>IF(RIGHT(TEXT(AU445,"0.#"),1)=".",TRUE,FALSE)</formula>
    </cfRule>
  </conditionalFormatting>
  <conditionalFormatting sqref="AU443">
    <cfRule type="expression" dxfId="1411" priority="1893">
      <formula>IF(RIGHT(TEXT(AU443,"0.#"),1)=".",FALSE,TRUE)</formula>
    </cfRule>
    <cfRule type="expression" dxfId="1410" priority="1894">
      <formula>IF(RIGHT(TEXT(AU443,"0.#"),1)=".",TRUE,FALSE)</formula>
    </cfRule>
  </conditionalFormatting>
  <conditionalFormatting sqref="AU444">
    <cfRule type="expression" dxfId="1409" priority="1891">
      <formula>IF(RIGHT(TEXT(AU444,"0.#"),1)=".",FALSE,TRUE)</formula>
    </cfRule>
    <cfRule type="expression" dxfId="1408" priority="1892">
      <formula>IF(RIGHT(TEXT(AU444,"0.#"),1)=".",TRUE,FALSE)</formula>
    </cfRule>
  </conditionalFormatting>
  <conditionalFormatting sqref="AI445">
    <cfRule type="expression" dxfId="1407" priority="1883">
      <formula>IF(RIGHT(TEXT(AI445,"0.#"),1)=".",FALSE,TRUE)</formula>
    </cfRule>
    <cfRule type="expression" dxfId="1406" priority="1884">
      <formula>IF(RIGHT(TEXT(AI445,"0.#"),1)=".",TRUE,FALSE)</formula>
    </cfRule>
  </conditionalFormatting>
  <conditionalFormatting sqref="AI443">
    <cfRule type="expression" dxfId="1405" priority="1887">
      <formula>IF(RIGHT(TEXT(AI443,"0.#"),1)=".",FALSE,TRUE)</formula>
    </cfRule>
    <cfRule type="expression" dxfId="1404" priority="1888">
      <formula>IF(RIGHT(TEXT(AI443,"0.#"),1)=".",TRUE,FALSE)</formula>
    </cfRule>
  </conditionalFormatting>
  <conditionalFormatting sqref="AI444">
    <cfRule type="expression" dxfId="1403" priority="1885">
      <formula>IF(RIGHT(TEXT(AI444,"0.#"),1)=".",FALSE,TRUE)</formula>
    </cfRule>
    <cfRule type="expression" dxfId="1402" priority="1886">
      <formula>IF(RIGHT(TEXT(AI444,"0.#"),1)=".",TRUE,FALSE)</formula>
    </cfRule>
  </conditionalFormatting>
  <conditionalFormatting sqref="AQ443">
    <cfRule type="expression" dxfId="1401" priority="1877">
      <formula>IF(RIGHT(TEXT(AQ443,"0.#"),1)=".",FALSE,TRUE)</formula>
    </cfRule>
    <cfRule type="expression" dxfId="1400" priority="1878">
      <formula>IF(RIGHT(TEXT(AQ443,"0.#"),1)=".",TRUE,FALSE)</formula>
    </cfRule>
  </conditionalFormatting>
  <conditionalFormatting sqref="AQ444">
    <cfRule type="expression" dxfId="1399" priority="1881">
      <formula>IF(RIGHT(TEXT(AQ444,"0.#"),1)=".",FALSE,TRUE)</formula>
    </cfRule>
    <cfRule type="expression" dxfId="1398" priority="1882">
      <formula>IF(RIGHT(TEXT(AQ444,"0.#"),1)=".",TRUE,FALSE)</formula>
    </cfRule>
  </conditionalFormatting>
  <conditionalFormatting sqref="AQ445">
    <cfRule type="expression" dxfId="1397" priority="1879">
      <formula>IF(RIGHT(TEXT(AQ445,"0.#"),1)=".",FALSE,TRUE)</formula>
    </cfRule>
    <cfRule type="expression" dxfId="1396" priority="1880">
      <formula>IF(RIGHT(TEXT(AQ445,"0.#"),1)=".",TRUE,FALSE)</formula>
    </cfRule>
  </conditionalFormatting>
  <conditionalFormatting sqref="Y880:Y907">
    <cfRule type="expression" dxfId="1395" priority="2107">
      <formula>IF(RIGHT(TEXT(Y880,"0.#"),1)=".",FALSE,TRUE)</formula>
    </cfRule>
    <cfRule type="expression" dxfId="1394" priority="2108">
      <formula>IF(RIGHT(TEXT(Y880,"0.#"),1)=".",TRUE,FALSE)</formula>
    </cfRule>
  </conditionalFormatting>
  <conditionalFormatting sqref="Y879">
    <cfRule type="expression" dxfId="1393" priority="2101">
      <formula>IF(RIGHT(TEXT(Y879,"0.#"),1)=".",FALSE,TRUE)</formula>
    </cfRule>
    <cfRule type="expression" dxfId="1392" priority="2102">
      <formula>IF(RIGHT(TEXT(Y879,"0.#"),1)=".",TRUE,FALSE)</formula>
    </cfRule>
  </conditionalFormatting>
  <conditionalFormatting sqref="Y913:Y940">
    <cfRule type="expression" dxfId="1391" priority="2095">
      <formula>IF(RIGHT(TEXT(Y913,"0.#"),1)=".",FALSE,TRUE)</formula>
    </cfRule>
    <cfRule type="expression" dxfId="1390" priority="2096">
      <formula>IF(RIGHT(TEXT(Y913,"0.#"),1)=".",TRUE,FALSE)</formula>
    </cfRule>
  </conditionalFormatting>
  <conditionalFormatting sqref="Y912">
    <cfRule type="expression" dxfId="1389" priority="2089">
      <formula>IF(RIGHT(TEXT(Y912,"0.#"),1)=".",FALSE,TRUE)</formula>
    </cfRule>
    <cfRule type="expression" dxfId="1388" priority="2090">
      <formula>IF(RIGHT(TEXT(Y912,"0.#"),1)=".",TRUE,FALSE)</formula>
    </cfRule>
  </conditionalFormatting>
  <conditionalFormatting sqref="Y946:Y973">
    <cfRule type="expression" dxfId="1387" priority="2083">
      <formula>IF(RIGHT(TEXT(Y946,"0.#"),1)=".",FALSE,TRUE)</formula>
    </cfRule>
    <cfRule type="expression" dxfId="1386" priority="2084">
      <formula>IF(RIGHT(TEXT(Y946,"0.#"),1)=".",TRUE,FALSE)</formula>
    </cfRule>
  </conditionalFormatting>
  <conditionalFormatting sqref="Y945">
    <cfRule type="expression" dxfId="1385" priority="2077">
      <formula>IF(RIGHT(TEXT(Y945,"0.#"),1)=".",FALSE,TRUE)</formula>
    </cfRule>
    <cfRule type="expression" dxfId="1384" priority="2078">
      <formula>IF(RIGHT(TEXT(Y945,"0.#"),1)=".",TRUE,FALSE)</formula>
    </cfRule>
  </conditionalFormatting>
  <conditionalFormatting sqref="Y979:Y1006">
    <cfRule type="expression" dxfId="1383" priority="2071">
      <formula>IF(RIGHT(TEXT(Y979,"0.#"),1)=".",FALSE,TRUE)</formula>
    </cfRule>
    <cfRule type="expression" dxfId="1382" priority="2072">
      <formula>IF(RIGHT(TEXT(Y979,"0.#"),1)=".",TRUE,FALSE)</formula>
    </cfRule>
  </conditionalFormatting>
  <conditionalFormatting sqref="Y978">
    <cfRule type="expression" dxfId="1381" priority="2065">
      <formula>IF(RIGHT(TEXT(Y978,"0.#"),1)=".",FALSE,TRUE)</formula>
    </cfRule>
    <cfRule type="expression" dxfId="1380" priority="2066">
      <formula>IF(RIGHT(TEXT(Y978,"0.#"),1)=".",TRUE,FALSE)</formula>
    </cfRule>
  </conditionalFormatting>
  <conditionalFormatting sqref="Y1012:Y1039">
    <cfRule type="expression" dxfId="1379" priority="2059">
      <formula>IF(RIGHT(TEXT(Y1012,"0.#"),1)=".",FALSE,TRUE)</formula>
    </cfRule>
    <cfRule type="expression" dxfId="1378" priority="2060">
      <formula>IF(RIGHT(TEXT(Y1012,"0.#"),1)=".",TRUE,FALSE)</formula>
    </cfRule>
  </conditionalFormatting>
  <conditionalFormatting sqref="W23">
    <cfRule type="expression" dxfId="1377" priority="2343">
      <formula>IF(RIGHT(TEXT(W23,"0.#"),1)=".",FALSE,TRUE)</formula>
    </cfRule>
    <cfRule type="expression" dxfId="1376" priority="2344">
      <formula>IF(RIGHT(TEXT(W23,"0.#"),1)=".",TRUE,FALSE)</formula>
    </cfRule>
  </conditionalFormatting>
  <conditionalFormatting sqref="W24:W27">
    <cfRule type="expression" dxfId="1375" priority="2341">
      <formula>IF(RIGHT(TEXT(W24,"0.#"),1)=".",FALSE,TRUE)</formula>
    </cfRule>
    <cfRule type="expression" dxfId="1374" priority="2342">
      <formula>IF(RIGHT(TEXT(W24,"0.#"),1)=".",TRUE,FALSE)</formula>
    </cfRule>
  </conditionalFormatting>
  <conditionalFormatting sqref="W28">
    <cfRule type="expression" dxfId="1373" priority="2333">
      <formula>IF(RIGHT(TEXT(W28,"0.#"),1)=".",FALSE,TRUE)</formula>
    </cfRule>
    <cfRule type="expression" dxfId="1372" priority="2334">
      <formula>IF(RIGHT(TEXT(W28,"0.#"),1)=".",TRUE,FALSE)</formula>
    </cfRule>
  </conditionalFormatting>
  <conditionalFormatting sqref="P23">
    <cfRule type="expression" dxfId="1371" priority="2331">
      <formula>IF(RIGHT(TEXT(P23,"0.#"),1)=".",FALSE,TRUE)</formula>
    </cfRule>
    <cfRule type="expression" dxfId="1370" priority="2332">
      <formula>IF(RIGHT(TEXT(P23,"0.#"),1)=".",TRUE,FALSE)</formula>
    </cfRule>
  </conditionalFormatting>
  <conditionalFormatting sqref="P24:P27">
    <cfRule type="expression" dxfId="1369" priority="2329">
      <formula>IF(RIGHT(TEXT(P24,"0.#"),1)=".",FALSE,TRUE)</formula>
    </cfRule>
    <cfRule type="expression" dxfId="1368" priority="2330">
      <formula>IF(RIGHT(TEXT(P24,"0.#"),1)=".",TRUE,FALSE)</formula>
    </cfRule>
  </conditionalFormatting>
  <conditionalFormatting sqref="P28">
    <cfRule type="expression" dxfId="1367" priority="2327">
      <formula>IF(RIGHT(TEXT(P28,"0.#"),1)=".",FALSE,TRUE)</formula>
    </cfRule>
    <cfRule type="expression" dxfId="1366" priority="2328">
      <formula>IF(RIGHT(TEXT(P28,"0.#"),1)=".",TRUE,FALSE)</formula>
    </cfRule>
  </conditionalFormatting>
  <conditionalFormatting sqref="AQ114">
    <cfRule type="expression" dxfId="1365" priority="2311">
      <formula>IF(RIGHT(TEXT(AQ114,"0.#"),1)=".",FALSE,TRUE)</formula>
    </cfRule>
    <cfRule type="expression" dxfId="1364" priority="2312">
      <formula>IF(RIGHT(TEXT(AQ114,"0.#"),1)=".",TRUE,FALSE)</formula>
    </cfRule>
  </conditionalFormatting>
  <conditionalFormatting sqref="AQ104">
    <cfRule type="expression" dxfId="1363" priority="2325">
      <formula>IF(RIGHT(TEXT(AQ104,"0.#"),1)=".",FALSE,TRUE)</formula>
    </cfRule>
    <cfRule type="expression" dxfId="1362" priority="2326">
      <formula>IF(RIGHT(TEXT(AQ104,"0.#"),1)=".",TRUE,FALSE)</formula>
    </cfRule>
  </conditionalFormatting>
  <conditionalFormatting sqref="AQ105">
    <cfRule type="expression" dxfId="1361" priority="2323">
      <formula>IF(RIGHT(TEXT(AQ105,"0.#"),1)=".",FALSE,TRUE)</formula>
    </cfRule>
    <cfRule type="expression" dxfId="1360" priority="2324">
      <formula>IF(RIGHT(TEXT(AQ105,"0.#"),1)=".",TRUE,FALSE)</formula>
    </cfRule>
  </conditionalFormatting>
  <conditionalFormatting sqref="AQ107">
    <cfRule type="expression" dxfId="1359" priority="2321">
      <formula>IF(RIGHT(TEXT(AQ107,"0.#"),1)=".",FALSE,TRUE)</formula>
    </cfRule>
    <cfRule type="expression" dxfId="1358" priority="2322">
      <formula>IF(RIGHT(TEXT(AQ107,"0.#"),1)=".",TRUE,FALSE)</formula>
    </cfRule>
  </conditionalFormatting>
  <conditionalFormatting sqref="AQ108">
    <cfRule type="expression" dxfId="1357" priority="2319">
      <formula>IF(RIGHT(TEXT(AQ108,"0.#"),1)=".",FALSE,TRUE)</formula>
    </cfRule>
    <cfRule type="expression" dxfId="1356" priority="2320">
      <formula>IF(RIGHT(TEXT(AQ108,"0.#"),1)=".",TRUE,FALSE)</formula>
    </cfRule>
  </conditionalFormatting>
  <conditionalFormatting sqref="AQ110">
    <cfRule type="expression" dxfId="1355" priority="2317">
      <formula>IF(RIGHT(TEXT(AQ110,"0.#"),1)=".",FALSE,TRUE)</formula>
    </cfRule>
    <cfRule type="expression" dxfId="1354" priority="2318">
      <formula>IF(RIGHT(TEXT(AQ110,"0.#"),1)=".",TRUE,FALSE)</formula>
    </cfRule>
  </conditionalFormatting>
  <conditionalFormatting sqref="AQ111">
    <cfRule type="expression" dxfId="1353" priority="2315">
      <formula>IF(RIGHT(TEXT(AQ111,"0.#"),1)=".",FALSE,TRUE)</formula>
    </cfRule>
    <cfRule type="expression" dxfId="1352" priority="2316">
      <formula>IF(RIGHT(TEXT(AQ111,"0.#"),1)=".",TRUE,FALSE)</formula>
    </cfRule>
  </conditionalFormatting>
  <conditionalFormatting sqref="AQ113">
    <cfRule type="expression" dxfId="1351" priority="2313">
      <formula>IF(RIGHT(TEXT(AQ113,"0.#"),1)=".",FALSE,TRUE)</formula>
    </cfRule>
    <cfRule type="expression" dxfId="1350" priority="2314">
      <formula>IF(RIGHT(TEXT(AQ113,"0.#"),1)=".",TRUE,FALSE)</formula>
    </cfRule>
  </conditionalFormatting>
  <conditionalFormatting sqref="AE67">
    <cfRule type="expression" dxfId="1349" priority="2243">
      <formula>IF(RIGHT(TEXT(AE67,"0.#"),1)=".",FALSE,TRUE)</formula>
    </cfRule>
    <cfRule type="expression" dxfId="1348" priority="2244">
      <formula>IF(RIGHT(TEXT(AE67,"0.#"),1)=".",TRUE,FALSE)</formula>
    </cfRule>
  </conditionalFormatting>
  <conditionalFormatting sqref="AE68">
    <cfRule type="expression" dxfId="1347" priority="2241">
      <formula>IF(RIGHT(TEXT(AE68,"0.#"),1)=".",FALSE,TRUE)</formula>
    </cfRule>
    <cfRule type="expression" dxfId="1346" priority="2242">
      <formula>IF(RIGHT(TEXT(AE68,"0.#"),1)=".",TRUE,FALSE)</formula>
    </cfRule>
  </conditionalFormatting>
  <conditionalFormatting sqref="AE69">
    <cfRule type="expression" dxfId="1345" priority="2239">
      <formula>IF(RIGHT(TEXT(AE69,"0.#"),1)=".",FALSE,TRUE)</formula>
    </cfRule>
    <cfRule type="expression" dxfId="1344" priority="2240">
      <formula>IF(RIGHT(TEXT(AE69,"0.#"),1)=".",TRUE,FALSE)</formula>
    </cfRule>
  </conditionalFormatting>
  <conditionalFormatting sqref="AI69">
    <cfRule type="expression" dxfId="1343" priority="2237">
      <formula>IF(RIGHT(TEXT(AI69,"0.#"),1)=".",FALSE,TRUE)</formula>
    </cfRule>
    <cfRule type="expression" dxfId="1342" priority="2238">
      <formula>IF(RIGHT(TEXT(AI69,"0.#"),1)=".",TRUE,FALSE)</formula>
    </cfRule>
  </conditionalFormatting>
  <conditionalFormatting sqref="AI68">
    <cfRule type="expression" dxfId="1341" priority="2235">
      <formula>IF(RIGHT(TEXT(AI68,"0.#"),1)=".",FALSE,TRUE)</formula>
    </cfRule>
    <cfRule type="expression" dxfId="1340" priority="2236">
      <formula>IF(RIGHT(TEXT(AI68,"0.#"),1)=".",TRUE,FALSE)</formula>
    </cfRule>
  </conditionalFormatting>
  <conditionalFormatting sqref="AI67">
    <cfRule type="expression" dxfId="1339" priority="2233">
      <formula>IF(RIGHT(TEXT(AI67,"0.#"),1)=".",FALSE,TRUE)</formula>
    </cfRule>
    <cfRule type="expression" dxfId="1338" priority="2234">
      <formula>IF(RIGHT(TEXT(AI67,"0.#"),1)=".",TRUE,FALSE)</formula>
    </cfRule>
  </conditionalFormatting>
  <conditionalFormatting sqref="AM67">
    <cfRule type="expression" dxfId="1337" priority="2231">
      <formula>IF(RIGHT(TEXT(AM67,"0.#"),1)=".",FALSE,TRUE)</formula>
    </cfRule>
    <cfRule type="expression" dxfId="1336" priority="2232">
      <formula>IF(RIGHT(TEXT(AM67,"0.#"),1)=".",TRUE,FALSE)</formula>
    </cfRule>
  </conditionalFormatting>
  <conditionalFormatting sqref="AM68">
    <cfRule type="expression" dxfId="1335" priority="2229">
      <formula>IF(RIGHT(TEXT(AM68,"0.#"),1)=".",FALSE,TRUE)</formula>
    </cfRule>
    <cfRule type="expression" dxfId="1334" priority="2230">
      <formula>IF(RIGHT(TEXT(AM68,"0.#"),1)=".",TRUE,FALSE)</formula>
    </cfRule>
  </conditionalFormatting>
  <conditionalFormatting sqref="AM69">
    <cfRule type="expression" dxfId="1333" priority="2227">
      <formula>IF(RIGHT(TEXT(AM69,"0.#"),1)=".",FALSE,TRUE)</formula>
    </cfRule>
    <cfRule type="expression" dxfId="1332" priority="2228">
      <formula>IF(RIGHT(TEXT(AM69,"0.#"),1)=".",TRUE,FALSE)</formula>
    </cfRule>
  </conditionalFormatting>
  <conditionalFormatting sqref="AQ67:AQ69">
    <cfRule type="expression" dxfId="1331" priority="2225">
      <formula>IF(RIGHT(TEXT(AQ67,"0.#"),1)=".",FALSE,TRUE)</formula>
    </cfRule>
    <cfRule type="expression" dxfId="1330" priority="2226">
      <formula>IF(RIGHT(TEXT(AQ67,"0.#"),1)=".",TRUE,FALSE)</formula>
    </cfRule>
  </conditionalFormatting>
  <conditionalFormatting sqref="AU67:AU69">
    <cfRule type="expression" dxfId="1329" priority="2223">
      <formula>IF(RIGHT(TEXT(AU67,"0.#"),1)=".",FALSE,TRUE)</formula>
    </cfRule>
    <cfRule type="expression" dxfId="1328" priority="2224">
      <formula>IF(RIGHT(TEXT(AU67,"0.#"),1)=".",TRUE,FALSE)</formula>
    </cfRule>
  </conditionalFormatting>
  <conditionalFormatting sqref="AE70">
    <cfRule type="expression" dxfId="1327" priority="2221">
      <formula>IF(RIGHT(TEXT(AE70,"0.#"),1)=".",FALSE,TRUE)</formula>
    </cfRule>
    <cfRule type="expression" dxfId="1326" priority="2222">
      <formula>IF(RIGHT(TEXT(AE70,"0.#"),1)=".",TRUE,FALSE)</formula>
    </cfRule>
  </conditionalFormatting>
  <conditionalFormatting sqref="AE71">
    <cfRule type="expression" dxfId="1325" priority="2219">
      <formula>IF(RIGHT(TEXT(AE71,"0.#"),1)=".",FALSE,TRUE)</formula>
    </cfRule>
    <cfRule type="expression" dxfId="1324" priority="2220">
      <formula>IF(RIGHT(TEXT(AE71,"0.#"),1)=".",TRUE,FALSE)</formula>
    </cfRule>
  </conditionalFormatting>
  <conditionalFormatting sqref="AE72">
    <cfRule type="expression" dxfId="1323" priority="2217">
      <formula>IF(RIGHT(TEXT(AE72,"0.#"),1)=".",FALSE,TRUE)</formula>
    </cfRule>
    <cfRule type="expression" dxfId="1322" priority="2218">
      <formula>IF(RIGHT(TEXT(AE72,"0.#"),1)=".",TRUE,FALSE)</formula>
    </cfRule>
  </conditionalFormatting>
  <conditionalFormatting sqref="AI72">
    <cfRule type="expression" dxfId="1321" priority="2215">
      <formula>IF(RIGHT(TEXT(AI72,"0.#"),1)=".",FALSE,TRUE)</formula>
    </cfRule>
    <cfRule type="expression" dxfId="1320" priority="2216">
      <formula>IF(RIGHT(TEXT(AI72,"0.#"),1)=".",TRUE,FALSE)</formula>
    </cfRule>
  </conditionalFormatting>
  <conditionalFormatting sqref="AI71">
    <cfRule type="expression" dxfId="1319" priority="2213">
      <formula>IF(RIGHT(TEXT(AI71,"0.#"),1)=".",FALSE,TRUE)</formula>
    </cfRule>
    <cfRule type="expression" dxfId="1318" priority="2214">
      <formula>IF(RIGHT(TEXT(AI71,"0.#"),1)=".",TRUE,FALSE)</formula>
    </cfRule>
  </conditionalFormatting>
  <conditionalFormatting sqref="AI70">
    <cfRule type="expression" dxfId="1317" priority="2211">
      <formula>IF(RIGHT(TEXT(AI70,"0.#"),1)=".",FALSE,TRUE)</formula>
    </cfRule>
    <cfRule type="expression" dxfId="1316" priority="2212">
      <formula>IF(RIGHT(TEXT(AI70,"0.#"),1)=".",TRUE,FALSE)</formula>
    </cfRule>
  </conditionalFormatting>
  <conditionalFormatting sqref="AM70">
    <cfRule type="expression" dxfId="1315" priority="2209">
      <formula>IF(RIGHT(TEXT(AM70,"0.#"),1)=".",FALSE,TRUE)</formula>
    </cfRule>
    <cfRule type="expression" dxfId="1314" priority="2210">
      <formula>IF(RIGHT(TEXT(AM70,"0.#"),1)=".",TRUE,FALSE)</formula>
    </cfRule>
  </conditionalFormatting>
  <conditionalFormatting sqref="AM71">
    <cfRule type="expression" dxfId="1313" priority="2207">
      <formula>IF(RIGHT(TEXT(AM71,"0.#"),1)=".",FALSE,TRUE)</formula>
    </cfRule>
    <cfRule type="expression" dxfId="1312" priority="2208">
      <formula>IF(RIGHT(TEXT(AM71,"0.#"),1)=".",TRUE,FALSE)</formula>
    </cfRule>
  </conditionalFormatting>
  <conditionalFormatting sqref="AM72">
    <cfRule type="expression" dxfId="1311" priority="2205">
      <formula>IF(RIGHT(TEXT(AM72,"0.#"),1)=".",FALSE,TRUE)</formula>
    </cfRule>
    <cfRule type="expression" dxfId="1310" priority="2206">
      <formula>IF(RIGHT(TEXT(AM72,"0.#"),1)=".",TRUE,FALSE)</formula>
    </cfRule>
  </conditionalFormatting>
  <conditionalFormatting sqref="AQ70:AQ72">
    <cfRule type="expression" dxfId="1309" priority="2203">
      <formula>IF(RIGHT(TEXT(AQ70,"0.#"),1)=".",FALSE,TRUE)</formula>
    </cfRule>
    <cfRule type="expression" dxfId="1308" priority="2204">
      <formula>IF(RIGHT(TEXT(AQ70,"0.#"),1)=".",TRUE,FALSE)</formula>
    </cfRule>
  </conditionalFormatting>
  <conditionalFormatting sqref="AU70:AU72">
    <cfRule type="expression" dxfId="1307" priority="2201">
      <formula>IF(RIGHT(TEXT(AU70,"0.#"),1)=".",FALSE,TRUE)</formula>
    </cfRule>
    <cfRule type="expression" dxfId="1306" priority="2202">
      <formula>IF(RIGHT(TEXT(AU70,"0.#"),1)=".",TRUE,FALSE)</formula>
    </cfRule>
  </conditionalFormatting>
  <conditionalFormatting sqref="AU656">
    <cfRule type="expression" dxfId="1305" priority="719">
      <formula>IF(RIGHT(TEXT(AU656,"0.#"),1)=".",FALSE,TRUE)</formula>
    </cfRule>
    <cfRule type="expression" dxfId="1304" priority="720">
      <formula>IF(RIGHT(TEXT(AU656,"0.#"),1)=".",TRUE,FALSE)</formula>
    </cfRule>
  </conditionalFormatting>
  <conditionalFormatting sqref="AQ655">
    <cfRule type="expression" dxfId="1303" priority="711">
      <formula>IF(RIGHT(TEXT(AQ655,"0.#"),1)=".",FALSE,TRUE)</formula>
    </cfRule>
    <cfRule type="expression" dxfId="1302" priority="712">
      <formula>IF(RIGHT(TEXT(AQ655,"0.#"),1)=".",TRUE,FALSE)</formula>
    </cfRule>
  </conditionalFormatting>
  <conditionalFormatting sqref="AI696">
    <cfRule type="expression" dxfId="1301" priority="503">
      <formula>IF(RIGHT(TEXT(AI696,"0.#"),1)=".",FALSE,TRUE)</formula>
    </cfRule>
    <cfRule type="expression" dxfId="1300" priority="504">
      <formula>IF(RIGHT(TEXT(AI696,"0.#"),1)=".",TRUE,FALSE)</formula>
    </cfRule>
  </conditionalFormatting>
  <conditionalFormatting sqref="AQ694">
    <cfRule type="expression" dxfId="1299" priority="497">
      <formula>IF(RIGHT(TEXT(AQ694,"0.#"),1)=".",FALSE,TRUE)</formula>
    </cfRule>
    <cfRule type="expression" dxfId="1298" priority="498">
      <formula>IF(RIGHT(TEXT(AQ694,"0.#"),1)=".",TRUE,FALSE)</formula>
    </cfRule>
  </conditionalFormatting>
  <conditionalFormatting sqref="AL880:AO907">
    <cfRule type="expression" dxfId="1297" priority="2109">
      <formula>IF(AND(AL880&gt;=0, RIGHT(TEXT(AL880,"0.#"),1)&lt;&gt;"."),TRUE,FALSE)</formula>
    </cfRule>
    <cfRule type="expression" dxfId="1296" priority="2110">
      <formula>IF(AND(AL880&gt;=0, RIGHT(TEXT(AL880,"0.#"),1)="."),TRUE,FALSE)</formula>
    </cfRule>
    <cfRule type="expression" dxfId="1295" priority="2111">
      <formula>IF(AND(AL880&lt;0, RIGHT(TEXT(AL880,"0.#"),1)&lt;&gt;"."),TRUE,FALSE)</formula>
    </cfRule>
    <cfRule type="expression" dxfId="1294" priority="2112">
      <formula>IF(AND(AL880&lt;0, RIGHT(TEXT(AL880,"0.#"),1)="."),TRUE,FALSE)</formula>
    </cfRule>
  </conditionalFormatting>
  <conditionalFormatting sqref="AL878:AO879">
    <cfRule type="expression" dxfId="1293" priority="2103">
      <formula>IF(AND(AL878&gt;=0, RIGHT(TEXT(AL878,"0.#"),1)&lt;&gt;"."),TRUE,FALSE)</formula>
    </cfRule>
    <cfRule type="expression" dxfId="1292" priority="2104">
      <formula>IF(AND(AL878&gt;=0, RIGHT(TEXT(AL878,"0.#"),1)="."),TRUE,FALSE)</formula>
    </cfRule>
    <cfRule type="expression" dxfId="1291" priority="2105">
      <formula>IF(AND(AL878&lt;0, RIGHT(TEXT(AL878,"0.#"),1)&lt;&gt;"."),TRUE,FALSE)</formula>
    </cfRule>
    <cfRule type="expression" dxfId="1290" priority="2106">
      <formula>IF(AND(AL878&lt;0, RIGHT(TEXT(AL878,"0.#"),1)="."),TRUE,FALSE)</formula>
    </cfRule>
  </conditionalFormatting>
  <conditionalFormatting sqref="AL913:AO940">
    <cfRule type="expression" dxfId="1289" priority="2097">
      <formula>IF(AND(AL913&gt;=0, RIGHT(TEXT(AL913,"0.#"),1)&lt;&gt;"."),TRUE,FALSE)</formula>
    </cfRule>
    <cfRule type="expression" dxfId="1288" priority="2098">
      <formula>IF(AND(AL913&gt;=0, RIGHT(TEXT(AL913,"0.#"),1)="."),TRUE,FALSE)</formula>
    </cfRule>
    <cfRule type="expression" dxfId="1287" priority="2099">
      <formula>IF(AND(AL913&lt;0, RIGHT(TEXT(AL913,"0.#"),1)&lt;&gt;"."),TRUE,FALSE)</formula>
    </cfRule>
    <cfRule type="expression" dxfId="1286" priority="2100">
      <formula>IF(AND(AL913&lt;0, RIGHT(TEXT(AL913,"0.#"),1)="."),TRUE,FALSE)</formula>
    </cfRule>
  </conditionalFormatting>
  <conditionalFormatting sqref="AL912:AO912">
    <cfRule type="expression" dxfId="1285" priority="2091">
      <formula>IF(AND(AL912&gt;=0, RIGHT(TEXT(AL912,"0.#"),1)&lt;&gt;"."),TRUE,FALSE)</formula>
    </cfRule>
    <cfRule type="expression" dxfId="1284" priority="2092">
      <formula>IF(AND(AL912&gt;=0, RIGHT(TEXT(AL912,"0.#"),1)="."),TRUE,FALSE)</formula>
    </cfRule>
    <cfRule type="expression" dxfId="1283" priority="2093">
      <formula>IF(AND(AL912&lt;0, RIGHT(TEXT(AL912,"0.#"),1)&lt;&gt;"."),TRUE,FALSE)</formula>
    </cfRule>
    <cfRule type="expression" dxfId="1282" priority="2094">
      <formula>IF(AND(AL912&lt;0, RIGHT(TEXT(AL912,"0.#"),1)="."),TRUE,FALSE)</formula>
    </cfRule>
  </conditionalFormatting>
  <conditionalFormatting sqref="AL946:AO973">
    <cfRule type="expression" dxfId="1281" priority="2085">
      <formula>IF(AND(AL946&gt;=0, RIGHT(TEXT(AL946,"0.#"),1)&lt;&gt;"."),TRUE,FALSE)</formula>
    </cfRule>
    <cfRule type="expression" dxfId="1280" priority="2086">
      <formula>IF(AND(AL946&gt;=0, RIGHT(TEXT(AL946,"0.#"),1)="."),TRUE,FALSE)</formula>
    </cfRule>
    <cfRule type="expression" dxfId="1279" priority="2087">
      <formula>IF(AND(AL946&lt;0, RIGHT(TEXT(AL946,"0.#"),1)&lt;&gt;"."),TRUE,FALSE)</formula>
    </cfRule>
    <cfRule type="expression" dxfId="1278" priority="2088">
      <formula>IF(AND(AL946&lt;0, RIGHT(TEXT(AL946,"0.#"),1)="."),TRUE,FALSE)</formula>
    </cfRule>
  </conditionalFormatting>
  <conditionalFormatting sqref="AL945:AO945">
    <cfRule type="expression" dxfId="1277" priority="2079">
      <formula>IF(AND(AL945&gt;=0, RIGHT(TEXT(AL945,"0.#"),1)&lt;&gt;"."),TRUE,FALSE)</formula>
    </cfRule>
    <cfRule type="expression" dxfId="1276" priority="2080">
      <formula>IF(AND(AL945&gt;=0, RIGHT(TEXT(AL945,"0.#"),1)="."),TRUE,FALSE)</formula>
    </cfRule>
    <cfRule type="expression" dxfId="1275" priority="2081">
      <formula>IF(AND(AL945&lt;0, RIGHT(TEXT(AL945,"0.#"),1)&lt;&gt;"."),TRUE,FALSE)</formula>
    </cfRule>
    <cfRule type="expression" dxfId="1274" priority="2082">
      <formula>IF(AND(AL945&lt;0, RIGHT(TEXT(AL945,"0.#"),1)="."),TRUE,FALSE)</formula>
    </cfRule>
  </conditionalFormatting>
  <conditionalFormatting sqref="AL979:AO1006">
    <cfRule type="expression" dxfId="1273" priority="2073">
      <formula>IF(AND(AL979&gt;=0, RIGHT(TEXT(AL979,"0.#"),1)&lt;&gt;"."),TRUE,FALSE)</formula>
    </cfRule>
    <cfRule type="expression" dxfId="1272" priority="2074">
      <formula>IF(AND(AL979&gt;=0, RIGHT(TEXT(AL979,"0.#"),1)="."),TRUE,FALSE)</formula>
    </cfRule>
    <cfRule type="expression" dxfId="1271" priority="2075">
      <formula>IF(AND(AL979&lt;0, RIGHT(TEXT(AL979,"0.#"),1)&lt;&gt;"."),TRUE,FALSE)</formula>
    </cfRule>
    <cfRule type="expression" dxfId="1270" priority="2076">
      <formula>IF(AND(AL979&lt;0, RIGHT(TEXT(AL979,"0.#"),1)="."),TRUE,FALSE)</formula>
    </cfRule>
  </conditionalFormatting>
  <conditionalFormatting sqref="AL978:AO978">
    <cfRule type="expression" dxfId="1269" priority="2067">
      <formula>IF(AND(AL978&gt;=0, RIGHT(TEXT(AL978,"0.#"),1)&lt;&gt;"."),TRUE,FALSE)</formula>
    </cfRule>
    <cfRule type="expression" dxfId="1268" priority="2068">
      <formula>IF(AND(AL978&gt;=0, RIGHT(TEXT(AL978,"0.#"),1)="."),TRUE,FALSE)</formula>
    </cfRule>
    <cfRule type="expression" dxfId="1267" priority="2069">
      <formula>IF(AND(AL978&lt;0, RIGHT(TEXT(AL978,"0.#"),1)&lt;&gt;"."),TRUE,FALSE)</formula>
    </cfRule>
    <cfRule type="expression" dxfId="1266" priority="2070">
      <formula>IF(AND(AL978&lt;0, RIGHT(TEXT(AL978,"0.#"),1)="."),TRUE,FALSE)</formula>
    </cfRule>
  </conditionalFormatting>
  <conditionalFormatting sqref="AL1012:AO1039">
    <cfRule type="expression" dxfId="1265" priority="2061">
      <formula>IF(AND(AL1012&gt;=0, RIGHT(TEXT(AL1012,"0.#"),1)&lt;&gt;"."),TRUE,FALSE)</formula>
    </cfRule>
    <cfRule type="expression" dxfId="1264" priority="2062">
      <formula>IF(AND(AL1012&gt;=0, RIGHT(TEXT(AL1012,"0.#"),1)="."),TRUE,FALSE)</formula>
    </cfRule>
    <cfRule type="expression" dxfId="1263" priority="2063">
      <formula>IF(AND(AL1012&lt;0, RIGHT(TEXT(AL1012,"0.#"),1)&lt;&gt;"."),TRUE,FALSE)</formula>
    </cfRule>
    <cfRule type="expression" dxfId="1262" priority="2064">
      <formula>IF(AND(AL1012&lt;0, RIGHT(TEXT(AL1012,"0.#"),1)="."),TRUE,FALSE)</formula>
    </cfRule>
  </conditionalFormatting>
  <conditionalFormatting sqref="AL1011:AO1011">
    <cfRule type="expression" dxfId="1261" priority="2055">
      <formula>IF(AND(AL1011&gt;=0, RIGHT(TEXT(AL1011,"0.#"),1)&lt;&gt;"."),TRUE,FALSE)</formula>
    </cfRule>
    <cfRule type="expression" dxfId="1260" priority="2056">
      <formula>IF(AND(AL1011&gt;=0, RIGHT(TEXT(AL1011,"0.#"),1)="."),TRUE,FALSE)</formula>
    </cfRule>
    <cfRule type="expression" dxfId="1259" priority="2057">
      <formula>IF(AND(AL1011&lt;0, RIGHT(TEXT(AL1011,"0.#"),1)&lt;&gt;"."),TRUE,FALSE)</formula>
    </cfRule>
    <cfRule type="expression" dxfId="1258" priority="2058">
      <formula>IF(AND(AL1011&lt;0, RIGHT(TEXT(AL1011,"0.#"),1)="."),TRUE,FALSE)</formula>
    </cfRule>
  </conditionalFormatting>
  <conditionalFormatting sqref="Y1011">
    <cfRule type="expression" dxfId="1257" priority="2053">
      <formula>IF(RIGHT(TEXT(Y1011,"0.#"),1)=".",FALSE,TRUE)</formula>
    </cfRule>
    <cfRule type="expression" dxfId="1256" priority="2054">
      <formula>IF(RIGHT(TEXT(Y1011,"0.#"),1)=".",TRUE,FALSE)</formula>
    </cfRule>
  </conditionalFormatting>
  <conditionalFormatting sqref="AL1045:AO1072">
    <cfRule type="expression" dxfId="1255" priority="2049">
      <formula>IF(AND(AL1045&gt;=0, RIGHT(TEXT(AL1045,"0.#"),1)&lt;&gt;"."),TRUE,FALSE)</formula>
    </cfRule>
    <cfRule type="expression" dxfId="1254" priority="2050">
      <formula>IF(AND(AL1045&gt;=0, RIGHT(TEXT(AL1045,"0.#"),1)="."),TRUE,FALSE)</formula>
    </cfRule>
    <cfRule type="expression" dxfId="1253" priority="2051">
      <formula>IF(AND(AL1045&lt;0, RIGHT(TEXT(AL1045,"0.#"),1)&lt;&gt;"."),TRUE,FALSE)</formula>
    </cfRule>
    <cfRule type="expression" dxfId="1252" priority="2052">
      <formula>IF(AND(AL1045&lt;0, RIGHT(TEXT(AL1045,"0.#"),1)="."),TRUE,FALSE)</formula>
    </cfRule>
  </conditionalFormatting>
  <conditionalFormatting sqref="Y1045:Y1072">
    <cfRule type="expression" dxfId="1251" priority="2047">
      <formula>IF(RIGHT(TEXT(Y1045,"0.#"),1)=".",FALSE,TRUE)</formula>
    </cfRule>
    <cfRule type="expression" dxfId="1250" priority="2048">
      <formula>IF(RIGHT(TEXT(Y1045,"0.#"),1)=".",TRUE,FALSE)</formula>
    </cfRule>
  </conditionalFormatting>
  <conditionalFormatting sqref="AL1044:AO1044">
    <cfRule type="expression" dxfId="1249" priority="2043">
      <formula>IF(AND(AL1044&gt;=0, RIGHT(TEXT(AL1044,"0.#"),1)&lt;&gt;"."),TRUE,FALSE)</formula>
    </cfRule>
    <cfRule type="expression" dxfId="1248" priority="2044">
      <formula>IF(AND(AL1044&gt;=0, RIGHT(TEXT(AL1044,"0.#"),1)="."),TRUE,FALSE)</formula>
    </cfRule>
    <cfRule type="expression" dxfId="1247" priority="2045">
      <formula>IF(AND(AL1044&lt;0, RIGHT(TEXT(AL1044,"0.#"),1)&lt;&gt;"."),TRUE,FALSE)</formula>
    </cfRule>
    <cfRule type="expression" dxfId="1246" priority="2046">
      <formula>IF(AND(AL1044&lt;0, RIGHT(TEXT(AL1044,"0.#"),1)="."),TRUE,FALSE)</formula>
    </cfRule>
  </conditionalFormatting>
  <conditionalFormatting sqref="Y1044">
    <cfRule type="expression" dxfId="1245" priority="2041">
      <formula>IF(RIGHT(TEXT(Y1044,"0.#"),1)=".",FALSE,TRUE)</formula>
    </cfRule>
    <cfRule type="expression" dxfId="1244" priority="2042">
      <formula>IF(RIGHT(TEXT(Y1044,"0.#"),1)=".",TRUE,FALSE)</formula>
    </cfRule>
  </conditionalFormatting>
  <conditionalFormatting sqref="AL1078:AO1105">
    <cfRule type="expression" dxfId="1243" priority="2037">
      <formula>IF(AND(AL1078&gt;=0, RIGHT(TEXT(AL1078,"0.#"),1)&lt;&gt;"."),TRUE,FALSE)</formula>
    </cfRule>
    <cfRule type="expression" dxfId="1242" priority="2038">
      <formula>IF(AND(AL1078&gt;=0, RIGHT(TEXT(AL1078,"0.#"),1)="."),TRUE,FALSE)</formula>
    </cfRule>
    <cfRule type="expression" dxfId="1241" priority="2039">
      <formula>IF(AND(AL1078&lt;0, RIGHT(TEXT(AL1078,"0.#"),1)&lt;&gt;"."),TRUE,FALSE)</formula>
    </cfRule>
    <cfRule type="expression" dxfId="1240" priority="2040">
      <formula>IF(AND(AL1078&lt;0, RIGHT(TEXT(AL1078,"0.#"),1)="."),TRUE,FALSE)</formula>
    </cfRule>
  </conditionalFormatting>
  <conditionalFormatting sqref="Y1078:Y1105">
    <cfRule type="expression" dxfId="1239" priority="2035">
      <formula>IF(RIGHT(TEXT(Y1078,"0.#"),1)=".",FALSE,TRUE)</formula>
    </cfRule>
    <cfRule type="expression" dxfId="1238" priority="2036">
      <formula>IF(RIGHT(TEXT(Y1078,"0.#"),1)=".",TRUE,FALSE)</formula>
    </cfRule>
  </conditionalFormatting>
  <conditionalFormatting sqref="AL1076:AO1077">
    <cfRule type="expression" dxfId="1237" priority="2031">
      <formula>IF(AND(AL1076&gt;=0, RIGHT(TEXT(AL1076,"0.#"),1)&lt;&gt;"."),TRUE,FALSE)</formula>
    </cfRule>
    <cfRule type="expression" dxfId="1236" priority="2032">
      <formula>IF(AND(AL1076&gt;=0, RIGHT(TEXT(AL1076,"0.#"),1)="."),TRUE,FALSE)</formula>
    </cfRule>
    <cfRule type="expression" dxfId="1235" priority="2033">
      <formula>IF(AND(AL1076&lt;0, RIGHT(TEXT(AL1076,"0.#"),1)&lt;&gt;"."),TRUE,FALSE)</formula>
    </cfRule>
    <cfRule type="expression" dxfId="1234" priority="2034">
      <formula>IF(AND(AL1076&lt;0, RIGHT(TEXT(AL1076,"0.#"),1)="."),TRUE,FALSE)</formula>
    </cfRule>
  </conditionalFormatting>
  <conditionalFormatting sqref="Y1076:Y1077">
    <cfRule type="expression" dxfId="1233" priority="2029">
      <formula>IF(RIGHT(TEXT(Y1076,"0.#"),1)=".",FALSE,TRUE)</formula>
    </cfRule>
    <cfRule type="expression" dxfId="1232" priority="2030">
      <formula>IF(RIGHT(TEXT(Y1076,"0.#"),1)=".",TRUE,FALSE)</formula>
    </cfRule>
  </conditionalFormatting>
  <conditionalFormatting sqref="AE39">
    <cfRule type="expression" dxfId="1231" priority="2027">
      <formula>IF(RIGHT(TEXT(AE39,"0.#"),1)=".",FALSE,TRUE)</formula>
    </cfRule>
    <cfRule type="expression" dxfId="1230" priority="2028">
      <formula>IF(RIGHT(TEXT(AE39,"0.#"),1)=".",TRUE,FALSE)</formula>
    </cfRule>
  </conditionalFormatting>
  <conditionalFormatting sqref="AM41">
    <cfRule type="expression" dxfId="1229" priority="2011">
      <formula>IF(RIGHT(TEXT(AM41,"0.#"),1)=".",FALSE,TRUE)</formula>
    </cfRule>
    <cfRule type="expression" dxfId="1228" priority="2012">
      <formula>IF(RIGHT(TEXT(AM41,"0.#"),1)=".",TRUE,FALSE)</formula>
    </cfRule>
  </conditionalFormatting>
  <conditionalFormatting sqref="AE40">
    <cfRule type="expression" dxfId="1227" priority="2025">
      <formula>IF(RIGHT(TEXT(AE40,"0.#"),1)=".",FALSE,TRUE)</formula>
    </cfRule>
    <cfRule type="expression" dxfId="1226" priority="2026">
      <formula>IF(RIGHT(TEXT(AE40,"0.#"),1)=".",TRUE,FALSE)</formula>
    </cfRule>
  </conditionalFormatting>
  <conditionalFormatting sqref="AE41">
    <cfRule type="expression" dxfId="1225" priority="2023">
      <formula>IF(RIGHT(TEXT(AE41,"0.#"),1)=".",FALSE,TRUE)</formula>
    </cfRule>
    <cfRule type="expression" dxfId="1224" priority="2024">
      <formula>IF(RIGHT(TEXT(AE41,"0.#"),1)=".",TRUE,FALSE)</formula>
    </cfRule>
  </conditionalFormatting>
  <conditionalFormatting sqref="AI41">
    <cfRule type="expression" dxfId="1223" priority="2021">
      <formula>IF(RIGHT(TEXT(AI41,"0.#"),1)=".",FALSE,TRUE)</formula>
    </cfRule>
    <cfRule type="expression" dxfId="1222" priority="2022">
      <formula>IF(RIGHT(TEXT(AI41,"0.#"),1)=".",TRUE,FALSE)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L845:AO845">
    <cfRule type="expression" dxfId="37" priority="35">
      <formula>IF(AND(AL845&gt;=0, RIGHT(TEXT(AL845,"0.#"),1)&lt;&gt;"."),TRUE,FALSE)</formula>
    </cfRule>
    <cfRule type="expression" dxfId="36" priority="36">
      <formula>IF(AND(AL845&gt;=0, RIGHT(TEXT(AL845,"0.#"),1)="."),TRUE,FALSE)</formula>
    </cfRule>
    <cfRule type="expression" dxfId="35" priority="37">
      <formula>IF(AND(AL845&lt;0, RIGHT(TEXT(AL845,"0.#"),1)&lt;&gt;"."),TRUE,FALSE)</formula>
    </cfRule>
    <cfRule type="expression" dxfId="34" priority="38">
      <formula>IF(AND(AL845&lt;0, RIGHT(TEXT(AL845,"0.#"),1)="."),TRUE,FALSE)</formula>
    </cfRule>
  </conditionalFormatting>
  <conditionalFormatting sqref="Y845">
    <cfRule type="expression" dxfId="33" priority="33">
      <formula>IF(RIGHT(TEXT(Y845,"0.#"),1)=".",FALSE,TRUE)</formula>
    </cfRule>
    <cfRule type="expression" dxfId="32" priority="34">
      <formula>IF(RIGHT(TEXT(Y845,"0.#"),1)=".",TRUE,FALSE)</formula>
    </cfRule>
  </conditionalFormatting>
  <conditionalFormatting sqref="Y911">
    <cfRule type="expression" dxfId="31" priority="27">
      <formula>IF(RIGHT(TEXT(Y911,"0.#"),1)=".",FALSE,TRUE)</formula>
    </cfRule>
    <cfRule type="expression" dxfId="30" priority="28">
      <formula>IF(RIGHT(TEXT(Y911,"0.#"),1)=".",TRUE,FALSE)</formula>
    </cfRule>
  </conditionalFormatting>
  <conditionalFormatting sqref="AL911:AO911">
    <cfRule type="expression" dxfId="29" priority="29">
      <formula>IF(AND(AL911&gt;=0, RIGHT(TEXT(AL911,"0.#"),1)&lt;&gt;"."),TRUE,FALSE)</formula>
    </cfRule>
    <cfRule type="expression" dxfId="28" priority="30">
      <formula>IF(AND(AL911&gt;=0, RIGHT(TEXT(AL911,"0.#"),1)="."),TRUE,FALSE)</formula>
    </cfRule>
    <cfRule type="expression" dxfId="27" priority="31">
      <formula>IF(AND(AL911&lt;0, RIGHT(TEXT(AL911,"0.#"),1)&lt;&gt;"."),TRUE,FALSE)</formula>
    </cfRule>
    <cfRule type="expression" dxfId="26" priority="32">
      <formula>IF(AND(AL911&lt;0, RIGHT(TEXT(AL911,"0.#"),1)="."),TRUE,FALSE)</formula>
    </cfRule>
  </conditionalFormatting>
  <conditionalFormatting sqref="Y944">
    <cfRule type="expression" dxfId="25" priority="21">
      <formula>IF(RIGHT(TEXT(Y944,"0.#"),1)=".",FALSE,TRUE)</formula>
    </cfRule>
    <cfRule type="expression" dxfId="24" priority="22">
      <formula>IF(RIGHT(TEXT(Y944,"0.#"),1)=".",TRUE,FALSE)</formula>
    </cfRule>
  </conditionalFormatting>
  <conditionalFormatting sqref="AL944:AO944">
    <cfRule type="expression" dxfId="23" priority="23">
      <formula>IF(AND(AL944&gt;=0, RIGHT(TEXT(AL944,"0.#"),1)&lt;&gt;"."),TRUE,FALSE)</formula>
    </cfRule>
    <cfRule type="expression" dxfId="22" priority="24">
      <formula>IF(AND(AL944&gt;=0, RIGHT(TEXT(AL944,"0.#"),1)="."),TRUE,FALSE)</formula>
    </cfRule>
    <cfRule type="expression" dxfId="21" priority="25">
      <formula>IF(AND(AL944&lt;0, RIGHT(TEXT(AL944,"0.#"),1)&lt;&gt;"."),TRUE,FALSE)</formula>
    </cfRule>
    <cfRule type="expression" dxfId="20" priority="26">
      <formula>IF(AND(AL944&lt;0, RIGHT(TEXT(AL944,"0.#"),1)="."),TRUE,FALSE)</formula>
    </cfRule>
  </conditionalFormatting>
  <conditionalFormatting sqref="Y977">
    <cfRule type="expression" dxfId="19" priority="15">
      <formula>IF(RIGHT(TEXT(Y977,"0.#"),1)=".",FALSE,TRUE)</formula>
    </cfRule>
    <cfRule type="expression" dxfId="18" priority="16">
      <formula>IF(RIGHT(TEXT(Y977,"0.#"),1)=".",TRUE,FALSE)</formula>
    </cfRule>
  </conditionalFormatting>
  <conditionalFormatting sqref="AL977:AO977">
    <cfRule type="expression" dxfId="17" priority="17">
      <formula>IF(AND(AL977&gt;=0, RIGHT(TEXT(AL977,"0.#"),1)&lt;&gt;"."),TRUE,FALSE)</formula>
    </cfRule>
    <cfRule type="expression" dxfId="16" priority="18">
      <formula>IF(AND(AL977&gt;=0, RIGHT(TEXT(AL977,"0.#"),1)="."),TRUE,FALSE)</formula>
    </cfRule>
    <cfRule type="expression" dxfId="15" priority="19">
      <formula>IF(AND(AL977&lt;0, RIGHT(TEXT(AL977,"0.#"),1)&lt;&gt;"."),TRUE,FALSE)</formula>
    </cfRule>
    <cfRule type="expression" dxfId="14" priority="20">
      <formula>IF(AND(AL977&lt;0, RIGHT(TEXT(AL977,"0.#"),1)="."),TRUE,FALSE)</formula>
    </cfRule>
  </conditionalFormatting>
  <conditionalFormatting sqref="AL1010:AO1010">
    <cfRule type="expression" dxfId="13" priority="11">
      <formula>IF(AND(AL1010&gt;=0, RIGHT(TEXT(AL1010,"0.#"),1)&lt;&gt;"."),TRUE,FALSE)</formula>
    </cfRule>
    <cfRule type="expression" dxfId="12" priority="12">
      <formula>IF(AND(AL1010&gt;=0, RIGHT(TEXT(AL1010,"0.#"),1)="."),TRUE,FALSE)</formula>
    </cfRule>
    <cfRule type="expression" dxfId="11" priority="13">
      <formula>IF(AND(AL1010&lt;0, RIGHT(TEXT(AL1010,"0.#"),1)&lt;&gt;"."),TRUE,FALSE)</formula>
    </cfRule>
    <cfRule type="expression" dxfId="10" priority="14">
      <formula>IF(AND(AL1010&lt;0, RIGHT(TEXT(AL1010,"0.#"),1)="."),TRUE,FALSE)</formula>
    </cfRule>
  </conditionalFormatting>
  <conditionalFormatting sqref="Y1010">
    <cfRule type="expression" dxfId="9" priority="9">
      <formula>IF(RIGHT(TEXT(Y1010,"0.#"),1)=".",FALSE,TRUE)</formula>
    </cfRule>
    <cfRule type="expression" dxfId="8" priority="10">
      <formula>IF(RIGHT(TEXT(Y1010,"0.#"),1)=".",TRUE,FALSE)</formula>
    </cfRule>
  </conditionalFormatting>
  <conditionalFormatting sqref="AL1043:AO1043">
    <cfRule type="expression" dxfId="7" priority="5">
      <formula>IF(AND(AL1043&gt;=0, RIGHT(TEXT(AL1043,"0.#"),1)&lt;&gt;"."),TRUE,FALSE)</formula>
    </cfRule>
    <cfRule type="expression" dxfId="6" priority="6">
      <formula>IF(AND(AL1043&gt;=0, RIGHT(TEXT(AL1043,"0.#"),1)="."),TRUE,FALSE)</formula>
    </cfRule>
    <cfRule type="expression" dxfId="5" priority="7">
      <formula>IF(AND(AL1043&lt;0, RIGHT(TEXT(AL1043,"0.#"),1)&lt;&gt;"."),TRUE,FALSE)</formula>
    </cfRule>
    <cfRule type="expression" dxfId="4" priority="8">
      <formula>IF(AND(AL1043&lt;0, RIGHT(TEXT(AL1043,"0.#"),1)="."),TRUE,FALSE)</formula>
    </cfRule>
  </conditionalFormatting>
  <conditionalFormatting sqref="Y1043">
    <cfRule type="expression" dxfId="3" priority="3">
      <formula>IF(RIGHT(TEXT(Y1043,"0.#"),1)=".",FALSE,TRUE)</formula>
    </cfRule>
    <cfRule type="expression" dxfId="2" priority="4">
      <formula>IF(RIGHT(TEXT(Y1043,"0.#"),1)=".",TRUE,FALSE)</formula>
    </cfRule>
  </conditionalFormatting>
  <conditionalFormatting sqref="Y878">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83" max="49" man="1"/>
    <brk id="725" max="49" man="1"/>
    <brk id="747" max="49" man="1"/>
    <brk id="841"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652</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652</v>
      </c>
      <c r="R3" s="13" t="str">
        <f t="shared" ref="R3:R8" si="3">IF(Q3="","",P3)</f>
        <v>委託・請負</v>
      </c>
      <c r="S3" s="13" t="str">
        <f t="shared" ref="S3:S8" si="4">IF(R3="",S2,IF(S2&lt;&gt;"",CONCATENATE(S2,"、",R3),R3))</f>
        <v>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c r="M9" s="13" t="str">
        <f t="shared" si="2"/>
        <v/>
      </c>
      <c r="N9" s="13" t="str">
        <f t="shared" si="6"/>
        <v>社会保障</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
      </c>
      <c r="F10" s="18" t="s">
        <v>116</v>
      </c>
      <c r="G10" s="17"/>
      <c r="H10" s="13" t="str">
        <f t="shared" si="1"/>
        <v/>
      </c>
      <c r="I10" s="13" t="str">
        <f t="shared" si="5"/>
        <v/>
      </c>
      <c r="K10" s="14" t="s">
        <v>246</v>
      </c>
      <c r="L10" s="15"/>
      <c r="M10" s="13" t="str">
        <f t="shared" si="2"/>
        <v/>
      </c>
      <c r="N10" s="13" t="str">
        <f t="shared" si="6"/>
        <v>社会保障</v>
      </c>
      <c r="O10" s="13"/>
      <c r="P10" s="13" t="str">
        <f>S8</f>
        <v>委託・請負</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15">
      <c r="A13" s="14" t="s">
        <v>94</v>
      </c>
      <c r="B13" s="15"/>
      <c r="C13" s="13" t="str">
        <f t="shared" si="9"/>
        <v/>
      </c>
      <c r="D13" s="13" t="str">
        <f t="shared" si="8"/>
        <v/>
      </c>
      <c r="F13" s="18" t="s">
        <v>119</v>
      </c>
      <c r="G13" s="17" t="s">
        <v>652</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15">
      <c r="A14" s="14" t="s">
        <v>95</v>
      </c>
      <c r="B14" s="15"/>
      <c r="C14" s="13" t="str">
        <f t="shared" si="9"/>
        <v/>
      </c>
      <c r="D14" s="13" t="str">
        <f t="shared" si="8"/>
        <v/>
      </c>
      <c r="F14" s="18" t="s">
        <v>120</v>
      </c>
      <c r="G14" s="17" t="s">
        <v>652</v>
      </c>
      <c r="H14" s="13" t="str">
        <f t="shared" si="1"/>
        <v>労働保険特別会計雇用勘定</v>
      </c>
      <c r="I14" s="13" t="str">
        <f t="shared" si="5"/>
        <v>労働保険特別会計労災勘定、労働保険特別会計雇用勘定</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労働保険特別会計労災勘定、労働保険特別会計雇用勘定</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労働保険特別会計労災勘定、労働保険特別会計雇用勘定</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労働保険特別会計労災勘定、労働保険特別会計雇用勘定</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労働保険特別会計労災勘定、労働保険特別会計雇用勘定</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労働保険特別会計労災勘定、労働保険特別会計雇用勘定</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労働保険特別会計労災勘定、労働保険特別会計雇用勘定</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労働保険特別会計労災勘定、労働保険特別会計雇用勘定</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労働保険特別会計労災勘定、労働保険特別会計雇用勘定</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労働保険特別会計労災勘定、労働保険特別会計雇用勘定</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
      </c>
      <c r="F24" s="18" t="s">
        <v>320</v>
      </c>
      <c r="G24" s="17"/>
      <c r="H24" s="13" t="str">
        <f t="shared" si="1"/>
        <v/>
      </c>
      <c r="I24" s="13" t="str">
        <f t="shared" si="5"/>
        <v>労働保険特別会計労災勘定、労働保険特別会計雇用勘定</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労働保険特別会計労災勘定、労働保険特別会計雇用勘定</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労働保険特別会計労災勘定、労働保険特別会計雇用勘定</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労働保険特別会計労災勘定、労働保険特別会計雇用勘定</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労働保険特別会計労災勘定、労働保険特別会計雇用勘定</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労働保険特別会計労災勘定、労働保険特別会計雇用勘定</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労働保険特別会計労災勘定、労働保険特別会計雇用勘定</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労働保険特別会計労災勘定、労働保険特別会計雇用勘定</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労働保険特別会計労災勘定、労働保険特別会計雇用勘定</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労働保険特別会計労災勘定、労働保険特別会計雇用勘定</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労働保険特別会計労災勘定、労働保険特別会計雇用勘定</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労働保険特別会計労災勘定、労働保険特別会計雇用勘定</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労働保険特別会計労災勘定、労働保険特別会計雇用勘定</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労働保険特別会計労災勘定、労働保険特別会計雇用勘定</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毅士(koyama-tsuyoshi)</dc:creator>
  <cp:lastModifiedBy>厚生労働省ネットワークシステム</cp:lastModifiedBy>
  <cp:lastPrinted>2021-08-16T09:02:03Z</cp:lastPrinted>
  <dcterms:created xsi:type="dcterms:W3CDTF">2012-03-13T00:50:25Z</dcterms:created>
  <dcterms:modified xsi:type="dcterms:W3CDTF">2021-09-28T05:46:30Z</dcterms:modified>
</cp:coreProperties>
</file>