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
    </mc:Choice>
  </mc:AlternateContent>
  <bookViews>
    <workbookView xWindow="2790" yWindow="0" windowWidth="27870" windowHeight="12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417" i="3"/>
  <c r="AY235" i="3"/>
  <c r="AY369" i="3"/>
  <c r="AY606" i="3"/>
  <c r="AY616" i="3"/>
  <c r="AY645" i="3"/>
  <c r="AY25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<sst xmlns="http://schemas.openxmlformats.org/spreadsheetml/2006/main" count="3101" uniqueCount="793">
  <si>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</si>
  <si>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</si>
  <si>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</si>
  <si>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</si>
  <si>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</si>
  <si>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</si>
  <si>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</si>
  <si>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</si>
  <si>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</si>
  <si>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</si>
  <si>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</si>
  <si>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</si>
  <si>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</si>
  <si>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</si>
  <si>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</si>
  <si>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</si>
  <si>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</si>
  <si>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</si>
  <si>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</si>
  <si>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</si>
  <si>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</si>
  <si>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</si>
  <si>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</si>
  <si>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</si>
  <si>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</si>
  <si>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</si>
  <si>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</si>
  <si>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</si>
  <si>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</si>
  <si>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</si>
  <si>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</si>
  <si>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</si>
  <si>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</si>
  <si>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</si>
  <si>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</si>
  <si>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</si>
  <si>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</si>
  <si>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</si>
  <si>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</si>
  <si>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</si>
  <si>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</si>
  <si>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</si>
  <si>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</si>
  <si>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</si>
  <si>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</si>
  <si>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</si>
  <si>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</si>
  <si>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</si>
  <si>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</si>
  <si>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</si>
  <si>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</si>
  <si>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</si>
  <si>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</si>
  <si>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</si>
  <si>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</si>
  <si>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</si>
  <si>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</si>
  <si>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</si>
  <si>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</si>
  <si>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</si>
  <si>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</si>
  <si>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</si>
  <si>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</si>
  <si>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</si>
  <si>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</si>
  <si>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</si>
  <si>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</si>
  <si>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</si>
  <si>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</si>
  <si>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</si>
  <si>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</si>
  <si>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</si>
  <si>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</si>
  <si>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</si>
  <si>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</si>
  <si>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</si>
  <si>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</si>
  <si>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</si>
  <si>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</si>
  <si>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</si>
  <si>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</si>
  <si>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</si>
  <si>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</si>
  <si>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</si>
  <si>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</si>
  <si>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</si>
  <si>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</si>
  <si>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</si>
  <si>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</si>
  <si>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</si>
  <si>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</si>
  <si>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</si>
  <si>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</si>
  <si>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</si>
  <si>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</si>
  <si>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</si>
  <si>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</si>
  <si>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</si>
  <si>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</si>
  <si>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</si>
  <si>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</si>
  <si>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</si>
  <si>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</si>
  <si>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</si>
  <si>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</si>
  <si>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</si>
  <si>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</si>
  <si>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</si>
  <si>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</si>
  <si>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</si>
  <si>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</si>
  <si>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</si>
  <si>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</si>
  <si>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</si>
  <si>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</si>
  <si>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</si>
  <si>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</si>
  <si>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</si>
  <si>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</si>
  <si>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</si>
  <si>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</si>
  <si>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</si>
  <si>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</si>
  <si>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</si>
  <si>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</si>
  <si>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</si>
  <si>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</si>
  <si>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</si>
  <si>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</si>
  <si>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</si>
  <si>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</si>
  <si>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</si>
  <si>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</si>
  <si>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</si>
  <si>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</si>
  <si>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</si>
  <si>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</si>
  <si>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</si>
  <si>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</si>
  <si>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</si>
  <si>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</si>
  <si>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</si>
  <si>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</si>
  <si>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</si>
  <si>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</si>
  <si>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</si>
  <si>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</si>
  <si>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</si>
  <si>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</si>
  <si>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</si>
  <si>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</si>
  <si>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</si>
  <si>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</si>
  <si>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</si>
  <si>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</si>
  <si>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</si>
  <si>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</si>
  <si>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</si>
  <si>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</si>
  <si>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</si>
  <si>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</si>
  <si>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</si>
  <si>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</si>
  <si>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</si>
  <si>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</si>
  <si>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</si>
  <si>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</si>
  <si>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</si>
  <si>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</si>
  <si>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</si>
  <si>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</si>
  <si>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</si>
  <si>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</si>
  <si>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</si>
  <si>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</si>
  <si>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</si>
  <si>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</si>
  <si>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</si>
  <si>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</si>
  <si>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</si>
  <si>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</si>
  <si>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</si>
  <si>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</si>
  <si>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</si>
  <si>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</si>
  <si>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</si>
  <si>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</si>
  <si>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</si>
  <si>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</si>
  <si>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</si>
  <si>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</si>
  <si>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</si>
  <si>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</si>
  <si>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</si>
  <si>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</si>
  <si>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</si>
  <si>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</si>
  <si>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</si>
  <si>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</si>
  <si>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</si>
  <si>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</si>
  <si>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</si>
  <si>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</si>
  <si>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</si>
  <si>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</si>
  <si>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</si>
  <si>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</si>
  <si>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</si>
  <si>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</si>
  <si>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</si>
  <si>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</si>
  <si>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</si>
  <si>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</si>
  <si>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</si>
  <si>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</si>
  <si>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</si>
  <si>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</si>
  <si>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</si>
  <si>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</si>
  <si>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</si>
  <si>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</si>
  <si>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</si>
  <si>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</si>
  <si>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</si>
  <si>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</si>
  <si>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</si>
  <si>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</si>
  <si>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</si>
  <si>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</si>
  <si>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</si>
  <si>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</si>
  <si>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</si>
  <si>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</si>
  <si>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</si>
  <si>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</si>
  <si>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</si>
  <si>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</si>
  <si>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</si>
  <si>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</si>
  <si>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</si>
  <si>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</si>
  <si>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</si>
  <si>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</si>
  <si>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</si>
  <si>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</si>
  <si>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</si>
  <si>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</si>
  <si>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</si>
  <si>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</si>
  <si>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</si>
  <si>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</si>
  <si>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</si>
  <si>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</si>
  <si>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</si>
  <si>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</si>
  <si>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</si>
  <si>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</si>
  <si>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</si>
  <si>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</si>
  <si>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</si>
  <si>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</si>
  <si>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</si>
  <si>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</si>
  <si>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</si>
  <si>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</si>
  <si>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</si>
  <si>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</si>
  <si>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</si>
  <si>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</si>
  <si>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</si>
  <si>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</si>
  <si>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</si>
  <si>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</si>
  <si>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</si>
  <si>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</si>
  <si>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</si>
  <si>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</si>
  <si>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</si>
  <si>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</si>
  <si>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</si>
  <si>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</si>
  <si>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</si>
  <si>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</si>
  <si>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</si>
  <si>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</si>
  <si>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</si>
  <si>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</si>
  <si>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</si>
  <si>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</si>
  <si>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</si>
  <si>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</si>
  <si>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</si>
  <si>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</si>
  <si>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</si>
  <si>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</si>
  <si>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</si>
  <si>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</si>
  <si>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</si>
  <si>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</si>
  <si>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</si>
  <si>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</si>
  <si>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</si>
  <si>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</si>
  <si>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</si>
  <si>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</si>
  <si>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</si>
  <si>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</si>
  <si>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</si>
  <si>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</si>
  <si>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</si>
  <si>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</si>
  <si>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</si>
  <si>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</si>
  <si>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</si>
  <si>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</si>
  <si>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</si>
  <si>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</si>
  <si>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</si>
  <si>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</si>
  <si>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</si>
  <si>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</si>
  <si>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</si>
  <si>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</si>
  <si>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</si>
  <si>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</si>
  <si>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</si>
  <si>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</si>
  <si>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</si>
  <si>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</si>
  <si>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</si>
  <si>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</si>
  <si>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</si>
  <si>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</si>
  <si>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</si>
  <si>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</si>
  <si>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</si>
  <si>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</si>
  <si>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</si>
  <si>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</si>
  <si>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</si>
  <si>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</si>
  <si>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</si>
  <si>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</si>
  <si>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</si>
  <si>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</si>
  <si>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</si>
  <si>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</si>
  <si>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</si>
  <si>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</si>
  <si>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</si>
  <si>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</si>
  <si>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</si>
  <si>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</si>
  <si>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</si>
  <si>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</si>
  <si>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</si>
  <si>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</si>
  <si>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</si>
  <si>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</si>
  <si>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</si>
  <si>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</si>
  <si>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</si>
  <si>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</si>
  <si>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</si>
  <si>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</si>
  <si>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</si>
  <si>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</si>
  <si>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</si>
  <si>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</si>
  <si>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</si>
  <si>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</si>
  <si>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</si>
  <si>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</si>
  <si>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</si>
  <si>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</si>
  <si>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</si>
  <si>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</si>
  <si>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</si>
  <si>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</si>
  <si>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</si>
  <si>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</si>
  <si>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</si>
  <si>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</si>
  <si>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</si>
  <si>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</si>
  <si>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</si>
  <si>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</si>
  <si>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</si>
  <si>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</si>
  <si>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</si>
  <si>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</si>
  <si>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</si>
  <si>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</si>
  <si>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</si>
  <si>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</si>
  <si>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</si>
  <si>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</si>
  <si>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</si>
  <si>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</si>
  <si>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</si>
  <si>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</si>
  <si>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</si>
  <si>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</si>
  <si>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</si>
  <si>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</si>
  <si>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</si>
  <si>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</si>
  <si>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</si>
  <si>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</si>
  <si>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</si>
  <si>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</si>
  <si>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</si>
  <si>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</si>
  <si>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</si>
  <si>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</si>
  <si>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</si>
  <si>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</si>
  <si>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</si>
  <si>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</si>
  <si>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</si>
  <si>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</si>
  <si>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</si>
  <si>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</si>
  <si>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</si>
  <si>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</si>
  <si>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</si>
  <si>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</si>
  <si>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</si>
  <si>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</si>
  <si>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</si>
  <si>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</si>
  <si>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</si>
  <si>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</si>
  <si>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</si>
  <si>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</si>
  <si>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</si>
  <si>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</si>
  <si>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</si>
  <si>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</si>
  <si>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</si>
  <si>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</si>
  <si>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</si>
  <si>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</si>
  <si>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</si>
  <si>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</si>
  <si>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</si>
  <si>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</si>
  <si>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</si>
  <si>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</si>
  <si>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</si>
  <si>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</si>
  <si>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</si>
  <si>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</si>
  <si>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</si>
  <si>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</si>
  <si>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</si>
  <si>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</si>
  <si>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</si>
  <si>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</si>
  <si>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</si>
  <si>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</si>
  <si>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</si>
  <si>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</si>
  <si>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</si>
  <si>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</si>
  <si>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</si>
  <si>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</si>
  <si>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</si>
  <si>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</si>
  <si>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</si>
  <si>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</si>
  <si>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</si>
  <si>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</si>
  <si>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</si>
  <si>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</si>
  <si>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</si>
  <si>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</si>
  <si>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</si>
  <si>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</si>
  <si>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</si>
  <si>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</si>
  <si>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</si>
  <si>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</si>
  <si>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</si>
  <si>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</si>
  <si>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</si>
  <si>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</si>
  <si>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</si>
  <si>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</si>
  <si>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</si>
  <si>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</si>
  <si>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</si>
  <si>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</si>
  <si>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</si>
  <si>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</si>
  <si>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</si>
  <si>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</si>
  <si>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</si>
  <si>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</si>
  <si>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</si>
  <si>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</si>
  <si>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</si>
  <si>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</si>
  <si>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</si>
  <si>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</si>
  <si>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</si>
  <si>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</si>
  <si>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</si>
  <si>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</si>
  <si>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</si>
  <si>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</si>
  <si>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</si>
  <si>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</si>
  <si>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</si>
  <si>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</si>
  <si>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</si>
  <si>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</si>
  <si>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</si>
  <si>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</si>
  <si>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</si>
  <si>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</si>
  <si>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</si>
  <si>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</si>
  <si>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</si>
  <si>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</si>
  <si>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</si>
  <si>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</si>
  <si>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</si>
  <si>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</si>
  <si>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</si>
  <si>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</si>
  <si>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</si>
  <si>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</si>
  <si>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</si>
  <si>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</si>
  <si>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</si>
  <si>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</si>
  <si>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</si>
  <si>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</si>
  <si>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</si>
  <si>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</si>
  <si>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</si>
  <si>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</si>
  <si>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</si>
  <si>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</si>
  <si>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</si>
  <si>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</si>
  <si>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</si>
  <si>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</si>
  <si>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</si>
  <si>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</si>
  <si>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</si>
  <si>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</si>
  <si>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</si>
  <si>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</si>
  <si>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</si>
  <si>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</si>
  <si>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</si>
  <si>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</si>
  <si>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</si>
  <si>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</si>
  <si>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</si>
  <si>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</si>
  <si>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</si>
  <si>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</si>
  <si>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</si>
  <si>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</si>
  <si>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</si>
  <si>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</si>
  <si>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</si>
  <si>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</si>
  <si>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</si>
  <si>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</si>
  <si>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</si>
  <si>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</si>
  <si>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</si>
  <si>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</si>
  <si>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</si>
  <si>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</si>
  <si>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</si>
  <si>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</si>
  <si>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</si>
  <si>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</si>
  <si>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</si>
  <si>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</si>
  <si>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</si>
  <si>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</si>
  <si>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</si>
  <si>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</si>
  <si>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</si>
  <si>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</si>
  <si>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</si>
  <si>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</si>
  <si>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</si>
  <si>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</si>
  <si>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</si>
  <si>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</si>
  <si>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</si>
  <si>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</si>
  <si>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</si>
  <si>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</si>
  <si>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</si>
  <si>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</si>
  <si>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</si>
  <si>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</si>
  <si>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</si>
  <si>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</si>
  <si>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</si>
  <si>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</si>
  <si>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</si>
  <si>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</si>
  <si>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</si>
  <si>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</si>
  <si>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</si>
  <si>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</si>
  <si>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</si>
  <si>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</si>
  <si>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</si>
  <si>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</si>
  <si>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</si>
  <si>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</si>
  <si>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</si>
  <si>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</si>
  <si>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</si>
  <si>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</si>
  <si>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</si>
  <si>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</si>
  <si>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</si>
  <si>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</si>
  <si>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</si>
  <si>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</si>
  <si>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</si>
  <si>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</si>
  <si>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</si>
  <si>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</si>
  <si>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</si>
  <si>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</si>
  <si>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</si>
  <si>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</si>
  <si>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</si>
  <si>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</si>
  <si>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</si>
  <si>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</si>
  <si>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</si>
  <si>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</si>
  <si>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</si>
  <si>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</si>
  <si>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</si>
  <si>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</si>
  <si>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</si>
  <si>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</si>
  <si>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</si>
  <si>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</si>
  <si>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</si>
  <si>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</si>
  <si>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</si>
  <si>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</si>
  <si>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</si>
  <si>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</si>
  <si>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</si>
  <si>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</si>
  <si>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</si>
  <si>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</si>
  <si>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</si>
  <si>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</si>
  <si>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</si>
  <si>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</si>
  <si>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</si>
  <si>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</si>
  <si>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</si>
  <si>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</si>
  <si>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</si>
  <si>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</si>
  <si>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</si>
  <si>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</si>
  <si>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</si>
  <si>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</si>
  <si>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</si>
  <si>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</si>
  <si>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</si>
  <si>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</si>
  <si>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</si>
  <si>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</si>
  <si>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</si>
  <si>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</si>
  <si>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</si>
  <si>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</si>
  <si>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</si>
  <si>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</si>
  <si>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</si>
  <si>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</si>
  <si>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</si>
  <si>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</si>
  <si>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</si>
  <si>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</si>
  <si>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</si>
  <si>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</si>
  <si>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</si>
  <si>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</si>
  <si>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</si>
  <si>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</si>
  <si>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</si>
  <si>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</si>
  <si>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</si>
  <si>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</si>
  <si>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</si>
  <si>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</si>
  <si>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</si>
  <si>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</si>
  <si>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</si>
  <si>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</si>
  <si>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パートタイム・有期雇用労働者活躍推進事業</t>
  </si>
  <si>
    <t>雇用環境・均等局</t>
  </si>
  <si>
    <t xml:space="preserve">有期・短時間労働課長
牧野　利香 </t>
  </si>
  <si>
    <t>平成26年度</t>
  </si>
  <si>
    <t>終了予定なし</t>
  </si>
  <si>
    <t>有期・短時間労働課</t>
  </si>
  <si>
    <t>雇用保険法第62条第1項第5号</t>
  </si>
  <si>
    <t>-</t>
  </si>
  <si>
    <t>仕事と家庭両立支援事業等委託費</t>
  </si>
  <si>
    <t>所</t>
  </si>
  <si>
    <t>千円</t>
  </si>
  <si>
    <t>　　X/Y</t>
    <phoneticPr fontId="5"/>
  </si>
  <si>
    <t>60,370/357</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</si>
  <si>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</si>
  <si>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</si>
  <si>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パートタイム・有期雇用労働者活躍推進に関する総合的情報提供事業</t>
  </si>
  <si>
    <t>新26-052</t>
  </si>
  <si>
    <t>646</t>
  </si>
  <si>
    <t>634</t>
  </si>
  <si>
    <t>624</t>
  </si>
  <si>
    <t>479</t>
  </si>
  <si>
    <t>○</t>
  </si>
  <si>
    <t>厚労</t>
  </si>
  <si>
    <t>パートタイム・有期雇用労働法で、パートタイム・有期雇用労働者の雇用管理の改善等を図ることが事業主の責務とされていることから、セミナーの開催や先行事例の周知により均等・均衡待遇の推進を図る本事業は、広く国民や社会のニーズを反映している。</t>
    <phoneticPr fontId="5"/>
  </si>
  <si>
    <t>本事業は、パートタイム・有期雇用労働法を踏まえたパートタイム・有期雇用労働者の雇用管理改善に向けた事業主の自主的な取組を支援するものであり、国が実施すべき事業である。</t>
    <phoneticPr fontId="5"/>
  </si>
  <si>
    <t>パートタイム・有期雇用労働法で、パートタイム・有期雇用労働者の雇用管理の改善等を図ることが事業主の責務とされていることから、パートタイム・有期雇用労働者の雇用管理改善に取り組む事業主を支援することが必要であり、パートタイム・有期雇用労働者の均等・均衡待遇の確保に向けて優先度の高い事業である。</t>
    <phoneticPr fontId="5"/>
  </si>
  <si>
    <t>一般競争入札（総合評価落札方式）で調達しており、競争性を確保し複数業者の応札となっている。</t>
    <phoneticPr fontId="5"/>
  </si>
  <si>
    <t>本事業は、事業主から徴収した労働保険料を財源とし、パートタイム・有期雇用労働者の雇用管理改善を図るため、事業主がパートタイム・有期雇用労働者の雇用管理の現状を簡単にチェックできるパートタイム・有期雇用労働法等対応状況チェックツールの活用やセミナーの実施等を行うものであり、労働保険適用事業主を支援するための事業であることから妥当である。</t>
    <phoneticPr fontId="5"/>
  </si>
  <si>
    <t>‐</t>
  </si>
  <si>
    <t>-</t>
    <phoneticPr fontId="5"/>
  </si>
  <si>
    <t>本事業の経費は、パートタイム・有期雇用労働者の雇用管理改善を図る事業主を支援するための、パートタイム・有期雇用労働法等対応状況チェックツール等の活用や先行事例の収集、セミナーの実施等に係る経費で構成されており、必要最低限のものとなっている。</t>
    <phoneticPr fontId="5"/>
  </si>
  <si>
    <t>成果物等はWEB上でも公開することにしているなど印刷費等の削減等の取組を進めている。</t>
    <phoneticPr fontId="5"/>
  </si>
  <si>
    <t>成果物は、ホームページに掲載されるとともに、必要とする事業主等に対し都道府県労働局等から適切に配布され、活用されている。</t>
    <phoneticPr fontId="5"/>
  </si>
  <si>
    <t>本事業が、パートタイム・有期雇用労働者の雇用管理改善に向けた事業主の自主的な取組を支援する事業である一方、パートタイム・有期雇用労働者活躍推進に関する総合的情報提供事業（所管：雇用環境・均等局）は、事業主、パートタイム・有期雇用労働者に対しより分かりやすく情報提供を行うため、相互に密接な関係をもつ既存の複数のサイトを一元化して「パート・有期労働ポータルサイト」を構築し、各コンテンツ及びリンク等の充実を図り、効率的・効果的に総合的な情報提供等を実施する事業である。</t>
    <phoneticPr fontId="5"/>
  </si>
  <si>
    <t>A.ＰｗＣコンサルティング合同会社</t>
    <phoneticPr fontId="5"/>
  </si>
  <si>
    <t>.ＰｗＣコンサルティング合同会社</t>
    <phoneticPr fontId="5"/>
  </si>
  <si>
    <t>B.株式会社東京リーガルマインド</t>
    <phoneticPr fontId="5"/>
  </si>
  <si>
    <t>人件費</t>
    <rPh sb="0" eb="3">
      <t>ジンケンヒ</t>
    </rPh>
    <phoneticPr fontId="5"/>
  </si>
  <si>
    <t>事業費</t>
    <rPh sb="0" eb="3">
      <t>ジギョウヒ</t>
    </rPh>
    <phoneticPr fontId="5"/>
  </si>
  <si>
    <t>消費税</t>
    <rPh sb="0" eb="3">
      <t>ショウヒゼイ</t>
    </rPh>
    <phoneticPr fontId="5"/>
  </si>
  <si>
    <t>一般管理費</t>
    <rPh sb="0" eb="2">
      <t>イッパン</t>
    </rPh>
    <rPh sb="2" eb="5">
      <t>カンリヒ</t>
    </rPh>
    <phoneticPr fontId="5"/>
  </si>
  <si>
    <t>リーフレット印刷費、会場費</t>
    <rPh sb="6" eb="9">
      <t>インサツヒ</t>
    </rPh>
    <rPh sb="10" eb="13">
      <t>カイジョウヒ</t>
    </rPh>
    <phoneticPr fontId="5"/>
  </si>
  <si>
    <t>光熱費、電話代</t>
    <rPh sb="0" eb="3">
      <t>コウネツヒ</t>
    </rPh>
    <rPh sb="4" eb="7">
      <t>デンワダイ</t>
    </rPh>
    <phoneticPr fontId="5"/>
  </si>
  <si>
    <t>53,237/180</t>
    <phoneticPr fontId="5"/>
  </si>
  <si>
    <t>-</t>
    <phoneticPr fontId="5"/>
  </si>
  <si>
    <t>無</t>
  </si>
  <si>
    <t>×</t>
  </si>
  <si>
    <t>説明会に参加した事業所数は、令和２年度の見込み2,250事業所に達しなかった。</t>
    <phoneticPr fontId="5"/>
  </si>
  <si>
    <t>人件費</t>
    <rPh sb="0" eb="3">
      <t>ジンケンヒ</t>
    </rPh>
    <phoneticPr fontId="5"/>
  </si>
  <si>
    <t>事業費</t>
    <rPh sb="0" eb="3">
      <t>ジギョウヒ</t>
    </rPh>
    <phoneticPr fontId="5"/>
  </si>
  <si>
    <t>リーフレット印刷費、会場費</t>
    <rPh sb="6" eb="9">
      <t>インサツヒ</t>
    </rPh>
    <rPh sb="10" eb="12">
      <t>カイジョウ</t>
    </rPh>
    <rPh sb="12" eb="13">
      <t>ヒ</t>
    </rPh>
    <phoneticPr fontId="5"/>
  </si>
  <si>
    <t>一般管理費</t>
    <rPh sb="0" eb="2">
      <t>イッパン</t>
    </rPh>
    <rPh sb="2" eb="5">
      <t>カンリヒ</t>
    </rPh>
    <phoneticPr fontId="5"/>
  </si>
  <si>
    <t>株式会社東京リーガルマインド</t>
    <phoneticPr fontId="5"/>
  </si>
  <si>
    <t>53,420/911</t>
    <phoneticPr fontId="5"/>
  </si>
  <si>
    <t>-</t>
    <phoneticPr fontId="5"/>
  </si>
  <si>
    <t>令和２年度の説明会はオンラインでの実施となったため、参加者数が増加し、単位あたりコストは減額となった。</t>
    <rPh sb="0" eb="2">
      <t>レイワ</t>
    </rPh>
    <rPh sb="3" eb="5">
      <t>ネンド</t>
    </rPh>
    <rPh sb="6" eb="9">
      <t>セツメイカイ</t>
    </rPh>
    <rPh sb="17" eb="19">
      <t>ジッシ</t>
    </rPh>
    <rPh sb="26" eb="30">
      <t>サンカシャスウ</t>
    </rPh>
    <rPh sb="31" eb="33">
      <t>ゾウカ</t>
    </rPh>
    <rPh sb="35" eb="37">
      <t>タンイ</t>
    </rPh>
    <rPh sb="44" eb="46">
      <t>ゲンガク</t>
    </rPh>
    <phoneticPr fontId="5"/>
  </si>
  <si>
    <t>受託者人件費</t>
    <rPh sb="0" eb="3">
      <t>ジュタクシャ</t>
    </rPh>
    <rPh sb="3" eb="6">
      <t>ジンケンヒ</t>
    </rPh>
    <phoneticPr fontId="5"/>
  </si>
  <si>
    <t>多様な働き方を導入している企業事例の導入、セミナーの開催</t>
    <rPh sb="0" eb="2">
      <t>タヨウ</t>
    </rPh>
    <rPh sb="3" eb="4">
      <t>ハタラ</t>
    </rPh>
    <rPh sb="5" eb="6">
      <t>カタ</t>
    </rPh>
    <rPh sb="7" eb="9">
      <t>ドウニュウ</t>
    </rPh>
    <rPh sb="13" eb="15">
      <t>キギョウ</t>
    </rPh>
    <rPh sb="15" eb="17">
      <t>ジレイ</t>
    </rPh>
    <rPh sb="18" eb="20">
      <t>ドウニュウ</t>
    </rPh>
    <rPh sb="26" eb="28">
      <t>カイサイ</t>
    </rPh>
    <phoneticPr fontId="5"/>
  </si>
  <si>
    <t>同一労働同一賃金に取り組む企業事例の収集、マニュアルの作成、セミナーの開催</t>
    <rPh sb="27" eb="29">
      <t>サクセイ</t>
    </rPh>
    <phoneticPr fontId="5"/>
  </si>
  <si>
    <t>パートタイム・有期雇用労働法等対応状況チェックツール活用事業所数5,200社以上</t>
    <phoneticPr fontId="5"/>
  </si>
  <si>
    <t>パートタイム・有期雇用労働法等対応状況チェックツール活用事業所数</t>
    <phoneticPr fontId="5"/>
  </si>
  <si>
    <t>パート・有期労働ポータルサイト上でのパートタイム・有期雇用労働法等対応状況チェックツール活用事業所数</t>
    <phoneticPr fontId="5"/>
  </si>
  <si>
    <t>執行額（X）／パートタイム・有期雇用労働者の処遇改善等に係るセミナー等に参加した事業所数（Ｙ）　　　　　　　　　　　　　</t>
    <rPh sb="26" eb="27">
      <t>トウ</t>
    </rPh>
    <rPh sb="34" eb="35">
      <t>トウ</t>
    </rPh>
    <phoneticPr fontId="5"/>
  </si>
  <si>
    <t xml:space="preserve">パートタイム・有期雇用労働者のより納得性の高い待遇の確保に向けた事業主の自主的な取組を促進するために、パートタイム・有期雇用労働者の同一労働同一賃金や処遇改善に取り組む事業主への支援や、短時間正社員制度等「多様な正社員制度」の導入支援を効果的に実施する。
</t>
    <rPh sb="93" eb="96">
      <t>タンジカン</t>
    </rPh>
    <rPh sb="96" eb="99">
      <t>セイシャイン</t>
    </rPh>
    <rPh sb="99" eb="101">
      <t>セイド</t>
    </rPh>
    <rPh sb="101" eb="102">
      <t>トウ</t>
    </rPh>
    <phoneticPr fontId="5"/>
  </si>
  <si>
    <t>パートタイム・有期雇用労働者の処遇改善等に係るセミナー等に参加した事業所数（1000事業所／年）</t>
    <rPh sb="7" eb="9">
      <t>ユウキ</t>
    </rPh>
    <rPh sb="9" eb="11">
      <t>コヨウ</t>
    </rPh>
    <rPh sb="11" eb="14">
      <t>ロウドウシャ</t>
    </rPh>
    <rPh sb="15" eb="17">
      <t>ショグウ</t>
    </rPh>
    <rPh sb="17" eb="19">
      <t>カイゼン</t>
    </rPh>
    <rPh sb="27" eb="28">
      <t>トウ</t>
    </rPh>
    <phoneticPr fontId="5"/>
  </si>
  <si>
    <t>改正パートタイム・有期雇用労働法が令和３年４月１日から全面施行となり、法改正に対応するための差し迫ったニーズは減少すると考えられることからセミナーの実施など事業内容の適切な見直しを図り、効率的・効果的な事業運営を行うとともに適切な目標設定を行う。</t>
    <rPh sb="0" eb="2">
      <t>カイセイ</t>
    </rPh>
    <rPh sb="9" eb="11">
      <t>ユウキ</t>
    </rPh>
    <rPh sb="11" eb="13">
      <t>コヨウ</t>
    </rPh>
    <rPh sb="13" eb="15">
      <t>ロウドウ</t>
    </rPh>
    <rPh sb="15" eb="16">
      <t>ホウ</t>
    </rPh>
    <rPh sb="17" eb="19">
      <t>レイワ</t>
    </rPh>
    <rPh sb="20" eb="21">
      <t>ネン</t>
    </rPh>
    <rPh sb="22" eb="23">
      <t>ガツ</t>
    </rPh>
    <rPh sb="24" eb="25">
      <t>ニチ</t>
    </rPh>
    <rPh sb="27" eb="29">
      <t>ゼンメン</t>
    </rPh>
    <rPh sb="29" eb="31">
      <t>シコウ</t>
    </rPh>
    <rPh sb="35" eb="38">
      <t>ホウカイセイ</t>
    </rPh>
    <rPh sb="39" eb="41">
      <t>タイオウ</t>
    </rPh>
    <rPh sb="46" eb="47">
      <t>サ</t>
    </rPh>
    <rPh sb="48" eb="49">
      <t>セマ</t>
    </rPh>
    <rPh sb="55" eb="57">
      <t>ゲンショウ</t>
    </rPh>
    <rPh sb="60" eb="61">
      <t>カンガ</t>
    </rPh>
    <rPh sb="74" eb="76">
      <t>ジッシ</t>
    </rPh>
    <rPh sb="78" eb="80">
      <t>ジギョウ</t>
    </rPh>
    <rPh sb="80" eb="82">
      <t>ナイヨウ</t>
    </rPh>
    <rPh sb="83" eb="85">
      <t>テキセツ</t>
    </rPh>
    <rPh sb="86" eb="88">
      <t>ミナオ</t>
    </rPh>
    <rPh sb="90" eb="91">
      <t>ハカ</t>
    </rPh>
    <rPh sb="93" eb="96">
      <t>コウリツテキ</t>
    </rPh>
    <rPh sb="97" eb="100">
      <t>コウカテキ</t>
    </rPh>
    <rPh sb="101" eb="103">
      <t>ジギョウ</t>
    </rPh>
    <rPh sb="103" eb="105">
      <t>ウンエイ</t>
    </rPh>
    <rPh sb="106" eb="107">
      <t>オコナ</t>
    </rPh>
    <phoneticPr fontId="5"/>
  </si>
  <si>
    <t>成果目標は達成できた。</t>
    <rPh sb="0" eb="2">
      <t>セイカ</t>
    </rPh>
    <rPh sb="2" eb="4">
      <t>モクヒョウ</t>
    </rPh>
    <rPh sb="5" eb="7">
      <t>タッセイ</t>
    </rPh>
    <phoneticPr fontId="5"/>
  </si>
  <si>
    <t>-</t>
    <phoneticPr fontId="5"/>
  </si>
  <si>
    <t>72,021/1,000</t>
    <phoneticPr fontId="5"/>
  </si>
  <si>
    <t>事業主が自主的にパートタイム・有期雇用労働者の雇用管理の改善に向けた取組を進められるよう、事業主が自社の現状に即した課題解決を図り、その取組内容をより向上・発展させるためのきめ細かな支援を実施する。具体的には、パートタイム・有期雇用労働法等対応状況チェックツール等を活用しつつ、事業主の取組状況や関心度合いに応じたセミナー等を実施する。</t>
    <phoneticPr fontId="5"/>
  </si>
  <si>
    <t>成果実績は成果目標を上回っており、施策の効果は上げられているが、パートタイム・有期雇用労働者の処遇改善等に係るセミナー等における参加事業所数の活動実績は見込みを下回った。これは年度前半において、新型コロナウイルス感染症に関する緊急事態宣言への対応等によりセミナ-を開催できない期間があったこと、実施手法を当初の集合形式からオンライン形式へと変更せざるを得ず、実施できるセミナー内容が限定されたためニーズに応じることができなかったことが要因と考えられる。</t>
    <rPh sb="59" eb="60">
      <t>トウ</t>
    </rPh>
    <rPh sb="64" eb="66">
      <t>サンカ</t>
    </rPh>
    <rPh sb="66" eb="69">
      <t>ジギョウショ</t>
    </rPh>
    <rPh sb="69" eb="70">
      <t>スウ</t>
    </rPh>
    <rPh sb="88" eb="90">
      <t>ネンド</t>
    </rPh>
    <rPh sb="90" eb="92">
      <t>ゼンハン</t>
    </rPh>
    <rPh sb="97" eb="99">
      <t>シンガタ</t>
    </rPh>
    <rPh sb="113" eb="115">
      <t>キンキュウ</t>
    </rPh>
    <rPh sb="115" eb="117">
      <t>ジタイ</t>
    </rPh>
    <rPh sb="117" eb="119">
      <t>センゲン</t>
    </rPh>
    <rPh sb="121" eb="123">
      <t>タイオウ</t>
    </rPh>
    <rPh sb="123" eb="124">
      <t>トウ</t>
    </rPh>
    <rPh sb="132" eb="134">
      <t>カイサイ</t>
    </rPh>
    <rPh sb="138" eb="140">
      <t>キカン</t>
    </rPh>
    <rPh sb="147" eb="149">
      <t>ジッシ</t>
    </rPh>
    <rPh sb="149" eb="151">
      <t>シュホウ</t>
    </rPh>
    <rPh sb="152" eb="154">
      <t>トウショ</t>
    </rPh>
    <rPh sb="155" eb="157">
      <t>シュウゴウ</t>
    </rPh>
    <rPh sb="157" eb="159">
      <t>ケイシキ</t>
    </rPh>
    <rPh sb="166" eb="168">
      <t>ケイシキ</t>
    </rPh>
    <rPh sb="170" eb="172">
      <t>ヘンコウ</t>
    </rPh>
    <rPh sb="176" eb="177">
      <t>エ</t>
    </rPh>
    <rPh sb="179" eb="181">
      <t>ジッシ</t>
    </rPh>
    <rPh sb="202" eb="203">
      <t>オウ</t>
    </rPh>
    <rPh sb="217" eb="219">
      <t>ヨウイン</t>
    </rPh>
    <rPh sb="220" eb="221">
      <t>カンガ</t>
    </rPh>
    <phoneticPr fontId="5"/>
  </si>
  <si>
    <t>パートタイム・有期雇用労働法（中小企業はパートタイム労働法）に基づき、事業主に対し都道府県労働局が実施した報告徴収件数（年度内）</t>
    <phoneticPr fontId="5"/>
  </si>
  <si>
    <t>件</t>
    <rPh sb="0" eb="1">
      <t>ケン</t>
    </rPh>
    <phoneticPr fontId="5"/>
  </si>
  <si>
    <t>自社の状況と必要な取組が把握できるWEB上の自主点検ツールを策定・提供するとともに、同一労働同一賃金に取り組む先行企業の好事例を収集・提供するほか、支援員などによる短時間正社員制度等「多様な正社員」制度の導入支援、セミナーの開催により、パートタイム・有期雇用労働者の活躍推進をより効果的に実施する。</t>
    <rPh sb="33" eb="35">
      <t>テイキョウ</t>
    </rPh>
    <rPh sb="74" eb="77">
      <t>シエンイン</t>
    </rPh>
    <rPh sb="82" eb="85">
      <t>タンジカン</t>
    </rPh>
    <rPh sb="85" eb="88">
      <t>セイシャイン</t>
    </rPh>
    <rPh sb="88" eb="90">
      <t>セイド</t>
    </rPh>
    <rPh sb="90" eb="91">
      <t>トウ</t>
    </rPh>
    <rPh sb="92" eb="94">
      <t>タヨウ</t>
    </rPh>
    <rPh sb="95" eb="98">
      <t>セイシャイン</t>
    </rPh>
    <rPh sb="99" eb="101">
      <t>セイド</t>
    </rPh>
    <rPh sb="102" eb="104">
      <t>ドウニュウ</t>
    </rPh>
    <rPh sb="104" eb="106">
      <t>シエン</t>
    </rPh>
    <rPh sb="112" eb="114">
      <t>カイサイ</t>
    </rPh>
    <phoneticPr fontId="5"/>
  </si>
  <si>
    <t>-</t>
    <phoneticPr fontId="5"/>
  </si>
  <si>
    <t>活動実績が当初見込みを下回ったことを踏まえ、未達成の要因を分析の上、改善の方向性に記載した事項を着実に実行することにより、事業内容の改善を図ること。</t>
    <phoneticPr fontId="5"/>
  </si>
  <si>
    <t>入札への複数参加や活動実績が低水準だった事の自己点検もなされており、適切に執行されている。ニーズの動向を踏まえて、今後も適切に執行に努める事。(栗原　美津枝)</t>
    <phoneticPr fontId="5"/>
  </si>
  <si>
    <t>縮減</t>
  </si>
  <si>
    <t>活動実績が当初見込みを下回ったことは、新型コロナウイルス感染症対策のためセミナ-を開催できない期間があったこと、実施手法の制限によりセミナー内容が限定されたため、ニーズに応じることができなかったことが要因と考えられる。令和４年度はニーズの減少が見込まれるパートタイム・有期雇用労働者の処遇改善に係るセミナーを実施しないこととする一方、引き続きのニーズが見込まれる事例収集や短時間正社員制度等「多様な正社員制度」の導入支援などは継続実施することとして、事業内容の改善および予算の見直しを図った。</t>
    <rPh sb="0" eb="2">
      <t>カツドウ</t>
    </rPh>
    <rPh sb="2" eb="4">
      <t>ジッセキ</t>
    </rPh>
    <rPh sb="5" eb="7">
      <t>トウショ</t>
    </rPh>
    <rPh sb="31" eb="33">
      <t>タイサク</t>
    </rPh>
    <rPh sb="61" eb="63">
      <t>セイゲン</t>
    </rPh>
    <rPh sb="109" eb="111">
      <t>レイワ</t>
    </rPh>
    <rPh sb="112" eb="114">
      <t>ネンド</t>
    </rPh>
    <rPh sb="119" eb="121">
      <t>ゲンショウ</t>
    </rPh>
    <rPh sb="122" eb="124">
      <t>ミコ</t>
    </rPh>
    <rPh sb="154" eb="156">
      <t>ジッシ</t>
    </rPh>
    <rPh sb="164" eb="166">
      <t>イッポウ</t>
    </rPh>
    <rPh sb="167" eb="168">
      <t>ヒ</t>
    </rPh>
    <rPh sb="169" eb="170">
      <t>ツヅ</t>
    </rPh>
    <rPh sb="176" eb="178">
      <t>ミコ</t>
    </rPh>
    <rPh sb="181" eb="183">
      <t>ジレイ</t>
    </rPh>
    <rPh sb="183" eb="185">
      <t>シュウシュウ</t>
    </rPh>
    <rPh sb="186" eb="189">
      <t>タンジカン</t>
    </rPh>
    <rPh sb="189" eb="192">
      <t>セイシャイン</t>
    </rPh>
    <rPh sb="192" eb="194">
      <t>セイド</t>
    </rPh>
    <rPh sb="194" eb="195">
      <t>トウ</t>
    </rPh>
    <rPh sb="196" eb="198">
      <t>タヨウ</t>
    </rPh>
    <rPh sb="199" eb="202">
      <t>セイシャイン</t>
    </rPh>
    <rPh sb="202" eb="204">
      <t>セイド</t>
    </rPh>
    <rPh sb="206" eb="208">
      <t>ドウニュウ</t>
    </rPh>
    <rPh sb="208" eb="210">
      <t>シエン</t>
    </rPh>
    <rPh sb="213" eb="215">
      <t>ケイゾク</t>
    </rPh>
    <rPh sb="215" eb="217">
      <t>ジッシ</t>
    </rPh>
    <rPh sb="225" eb="227">
      <t>ジギョウ</t>
    </rPh>
    <rPh sb="227" eb="229">
      <t>ナイヨウ</t>
    </rPh>
    <rPh sb="230" eb="232">
      <t>カイゼン</t>
    </rPh>
    <rPh sb="235" eb="237">
      <t>ヨサン</t>
    </rPh>
    <rPh sb="238" eb="240">
      <t>ミナオ</t>
    </rPh>
    <rPh sb="242" eb="243">
      <t>ハカ</t>
    </rPh>
    <phoneticPr fontId="5"/>
  </si>
  <si>
    <t>「未来投資戦略2018」（平成30年6月15日閣議決定）
「経済財政運営と改革の基本方針2021」（令和３年６月18日閣議決定）
「成長戦略実行計画」（令和３年６月18日閣議決定）
「働き方改革実行計画」（平成29年3月28日　働き方改革実現会議決定）
「ニッポン一億総活躍プラン」（平成28年6月2日閣議決定）
「第５次男女共同参画基本計画」（令和２年12月25日閣議決定）
「少子化社会対策大綱」（令和２年５月29日閣議決定）</t>
    <rPh sb="50" eb="52">
      <t>レイワ</t>
    </rPh>
    <rPh sb="66" eb="68">
      <t>セイチョウ</t>
    </rPh>
    <rPh sb="68" eb="70">
      <t>センリャク</t>
    </rPh>
    <rPh sb="70" eb="72">
      <t>ジッコウ</t>
    </rPh>
    <rPh sb="72" eb="74">
      <t>ケイカク</t>
    </rPh>
    <rPh sb="76" eb="78">
      <t>レイワ</t>
    </rPh>
    <rPh sb="79" eb="80">
      <t>ネン</t>
    </rPh>
    <rPh sb="81" eb="82">
      <t>ガツ</t>
    </rPh>
    <rPh sb="84" eb="85">
      <t>ニチ</t>
    </rPh>
    <rPh sb="85" eb="87">
      <t>カクギ</t>
    </rPh>
    <rPh sb="87" eb="89">
      <t>ケッテイ</t>
    </rPh>
    <rPh sb="173" eb="175">
      <t>レイワ</t>
    </rPh>
    <rPh sb="201" eb="203">
      <t>レイワ</t>
    </rPh>
    <phoneticPr fontId="5"/>
  </si>
  <si>
    <t>事業内容の見直しによる減</t>
    <rPh sb="0" eb="2">
      <t>ジギョウ</t>
    </rPh>
    <rPh sb="2" eb="4">
      <t>ナイヨウ</t>
    </rPh>
    <rPh sb="5" eb="7">
      <t>ミナオ</t>
    </rPh>
    <rPh sb="11" eb="12">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</si>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</sst>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204106</xdr:colOff>
      <xdr:row>749</xdr:row>
      <xdr:rowOff>68036</xdr:rowOff>
    </xdr:from>
    <xdr:to>
      <xdr:col>34</xdr:col>
      <xdr:colOff>165614</xdr:colOff>
      <xdr:row>751</xdr:row>
      <xdr:rowOff>86382</xdr:rowOff>
    </xdr:to>
    <xdr:sp macro="" textlink="">
      <xdr:nvSpPr>
        <xdr:cNvPr id="2" name="テキスト ボックス 1"/>
        <xdr:cNvSpPr txBox="1"/>
      </xdr:nvSpPr>
      <xdr:spPr>
        <a:xfrm>
          <a:off x="4082142" y="46563643"/>
          <a:ext cx="3023115" cy="7259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endParaRPr kumimoji="1" lang="en-US" altLang="ja-JP" sz="1200"/>
        </a:p>
        <a:p>
          <a:pPr algn="ctr"/>
          <a:r>
            <a:rPr kumimoji="1" lang="ja-JP" altLang="en-US" sz="1400" b="0"/>
            <a:t>５３．４百万円</a:t>
          </a:r>
          <a:endParaRPr kumimoji="1" lang="en-US" altLang="ja-JP" sz="1400" b="0"/>
        </a:p>
        <a:p>
          <a:pPr algn="ctr"/>
          <a:endParaRPr kumimoji="1" lang="en-US" altLang="ja-JP" sz="1200"/>
        </a:p>
        <a:p>
          <a:pPr algn="ctr"/>
          <a:endParaRPr kumimoji="1" lang="ja-JP" altLang="en-US" sz="1200"/>
        </a:p>
      </xdr:txBody>
    </xdr:sp>
    <xdr:clientData/>
  </xdr:twoCellAnchor>
  <xdr:twoCellAnchor>
    <xdr:from>
      <xdr:col>18</xdr:col>
      <xdr:colOff>122464</xdr:colOff>
      <xdr:row>751</xdr:row>
      <xdr:rowOff>163285</xdr:rowOff>
    </xdr:from>
    <xdr:to>
      <xdr:col>34</xdr:col>
      <xdr:colOff>121989</xdr:colOff>
      <xdr:row>752</xdr:row>
      <xdr:rowOff>92997</xdr:rowOff>
    </xdr:to>
    <xdr:sp macro="" textlink="">
      <xdr:nvSpPr>
        <xdr:cNvPr id="3" name="テキスト ボックス 59"/>
        <xdr:cNvSpPr txBox="1"/>
      </xdr:nvSpPr>
      <xdr:spPr>
        <a:xfrm>
          <a:off x="3796393" y="47366464"/>
          <a:ext cx="3265239" cy="28349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［事業管理</a:t>
          </a:r>
          <a:r>
            <a:rPr kumimoji="1" lang="ja-JP" altLang="en-US" sz="1100">
              <a:solidFill>
                <a:sysClr val="windowText" lastClr="000000"/>
              </a:solidFill>
            </a:rPr>
            <a:t>、受託者への指導</a:t>
          </a:r>
          <a:r>
            <a:rPr kumimoji="1" lang="ja-JP" altLang="en-US" sz="1100"/>
            <a:t>］</a:t>
          </a:r>
        </a:p>
      </xdr:txBody>
    </xdr:sp>
    <xdr:clientData/>
  </xdr:twoCellAnchor>
  <xdr:twoCellAnchor>
    <xdr:from>
      <xdr:col>25</xdr:col>
      <xdr:colOff>190499</xdr:colOff>
      <xdr:row>752</xdr:row>
      <xdr:rowOff>163286</xdr:rowOff>
    </xdr:from>
    <xdr:to>
      <xdr:col>28</xdr:col>
      <xdr:colOff>40651</xdr:colOff>
      <xdr:row>754</xdr:row>
      <xdr:rowOff>217285</xdr:rowOff>
    </xdr:to>
    <xdr:sp macro="" textlink="">
      <xdr:nvSpPr>
        <xdr:cNvPr id="4" name="下矢印 3"/>
        <xdr:cNvSpPr/>
      </xdr:nvSpPr>
      <xdr:spPr>
        <a:xfrm>
          <a:off x="5293178" y="47720250"/>
          <a:ext cx="462473" cy="7615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136072</xdr:colOff>
      <xdr:row>755</xdr:row>
      <xdr:rowOff>54428</xdr:rowOff>
    </xdr:from>
    <xdr:to>
      <xdr:col>26</xdr:col>
      <xdr:colOff>138062</xdr:colOff>
      <xdr:row>757</xdr:row>
      <xdr:rowOff>42475</xdr:rowOff>
    </xdr:to>
    <xdr:sp macro="" textlink="">
      <xdr:nvSpPr>
        <xdr:cNvPr id="5" name="テキスト ボックス 4"/>
        <xdr:cNvSpPr txBox="1"/>
      </xdr:nvSpPr>
      <xdr:spPr>
        <a:xfrm>
          <a:off x="2381251" y="48672749"/>
          <a:ext cx="3063597" cy="6956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ＰｗＣコンサルティング合同会社</a:t>
          </a:r>
          <a:endParaRPr lang="ja-JP" altLang="ja-JP" sz="1400">
            <a:effectLst/>
          </a:endParaRPr>
        </a:p>
        <a:p>
          <a:pPr algn="ct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26.2</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a:t>
          </a:r>
          <a:endParaRPr lang="ja-JP" altLang="ja-JP" sz="1400">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p>
        <a:p>
          <a:pPr algn="ctr"/>
          <a:endParaRPr kumimoji="1" lang="en-US" altLang="ja-JP" sz="1200"/>
        </a:p>
        <a:p>
          <a:pPr algn="ctr"/>
          <a:endParaRPr kumimoji="1" lang="ja-JP" altLang="en-US" sz="1200"/>
        </a:p>
      </xdr:txBody>
    </xdr:sp>
    <xdr:clientData/>
  </xdr:twoCellAnchor>
  <xdr:twoCellAnchor>
    <xdr:from>
      <xdr:col>8</xdr:col>
      <xdr:colOff>67234</xdr:colOff>
      <xdr:row>757</xdr:row>
      <xdr:rowOff>156882</xdr:rowOff>
    </xdr:from>
    <xdr:to>
      <xdr:col>27</xdr:col>
      <xdr:colOff>179293</xdr:colOff>
      <xdr:row>758</xdr:row>
      <xdr:rowOff>246528</xdr:rowOff>
    </xdr:to>
    <xdr:sp macro="" textlink="">
      <xdr:nvSpPr>
        <xdr:cNvPr id="6" name="テキスト ボックス 59"/>
        <xdr:cNvSpPr txBox="1"/>
      </xdr:nvSpPr>
      <xdr:spPr>
        <a:xfrm>
          <a:off x="1680881" y="51266911"/>
          <a:ext cx="3944471" cy="4370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［同一労働同一賃金に取り組む企業事例の収集、マニュアルの作成、セミナーの開催］</a:t>
          </a:r>
        </a:p>
      </xdr:txBody>
    </xdr:sp>
    <xdr:clientData/>
  </xdr:twoCellAnchor>
  <xdr:twoCellAnchor>
    <xdr:from>
      <xdr:col>29</xdr:col>
      <xdr:colOff>16330</xdr:colOff>
      <xdr:row>754</xdr:row>
      <xdr:rowOff>342898</xdr:rowOff>
    </xdr:from>
    <xdr:to>
      <xdr:col>44</xdr:col>
      <xdr:colOff>18320</xdr:colOff>
      <xdr:row>756</xdr:row>
      <xdr:rowOff>330946</xdr:rowOff>
    </xdr:to>
    <xdr:sp macro="" textlink="">
      <xdr:nvSpPr>
        <xdr:cNvPr id="7" name="テキスト ボックス 6"/>
        <xdr:cNvSpPr txBox="1"/>
      </xdr:nvSpPr>
      <xdr:spPr>
        <a:xfrm>
          <a:off x="5935437" y="48607434"/>
          <a:ext cx="3063597" cy="6956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株式会社東京リーガルマインド</a:t>
          </a:r>
          <a:endParaRPr kumimoji="1" lang="en-US" altLang="ja-JP" sz="1400">
            <a:solidFill>
              <a:schemeClr val="dk1"/>
            </a:solidFill>
            <a:effectLst/>
            <a:latin typeface="+mn-lt"/>
            <a:ea typeface="+mn-ea"/>
            <a:cs typeface="+mn-cs"/>
          </a:endParaRPr>
        </a:p>
        <a:p>
          <a:pPr algn="ct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27.2</a:t>
          </a:r>
          <a:r>
            <a:rPr kumimoji="1" lang="ja-JP" altLang="en-US" sz="1400">
              <a:solidFill>
                <a:schemeClr val="dk1"/>
              </a:solidFill>
              <a:effectLst/>
              <a:latin typeface="+mn-lt"/>
              <a:ea typeface="+mn-ea"/>
              <a:cs typeface="+mn-cs"/>
            </a:rPr>
            <a:t>百</a:t>
          </a:r>
          <a:r>
            <a:rPr kumimoji="1" lang="ja-JP" altLang="ja-JP" sz="1400">
              <a:solidFill>
                <a:schemeClr val="dk1"/>
              </a:solidFill>
              <a:effectLst/>
              <a:latin typeface="+mn-lt"/>
              <a:ea typeface="+mn-ea"/>
              <a:cs typeface="+mn-cs"/>
            </a:rPr>
            <a:t>万円</a:t>
          </a:r>
          <a:endParaRPr lang="ja-JP" altLang="ja-JP" sz="1400">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p>
        <a:p>
          <a:pPr algn="ctr"/>
          <a:endParaRPr kumimoji="1" lang="en-US" altLang="ja-JP" sz="1200"/>
        </a:p>
        <a:p>
          <a:pPr algn="ctr"/>
          <a:endParaRPr kumimoji="1" lang="ja-JP" altLang="en-US" sz="1200"/>
        </a:p>
      </xdr:txBody>
    </xdr:sp>
    <xdr:clientData/>
  </xdr:twoCellAnchor>
  <xdr:twoCellAnchor>
    <xdr:from>
      <xdr:col>23</xdr:col>
      <xdr:colOff>166808</xdr:colOff>
      <xdr:row>757</xdr:row>
      <xdr:rowOff>166008</xdr:rowOff>
    </xdr:from>
    <xdr:to>
      <xdr:col>53</xdr:col>
      <xdr:colOff>15502</xdr:colOff>
      <xdr:row>758</xdr:row>
      <xdr:rowOff>131310</xdr:rowOff>
    </xdr:to>
    <xdr:sp macro="" textlink="">
      <xdr:nvSpPr>
        <xdr:cNvPr id="8" name="テキスト ボックス 59"/>
        <xdr:cNvSpPr txBox="1"/>
      </xdr:nvSpPr>
      <xdr:spPr>
        <a:xfrm>
          <a:off x="4806043" y="51276037"/>
          <a:ext cx="5933488" cy="31268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［多様な働き方を導入している企業事例の収集、セミナーの開催］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17" sqref="AD17:AJ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733</v>
      </c>
      <c r="AK2" s="206"/>
      <c r="AL2" s="206"/>
      <c r="AM2" s="206"/>
      <c r="AN2" s="98" t="s">
        <v>406</v>
      </c>
      <c r="AO2" s="206">
        <v>20</v>
      </c>
      <c r="AP2" s="206"/>
      <c r="AQ2" s="206"/>
      <c r="AR2" s="99" t="s">
        <v>709</v>
      </c>
      <c r="AS2" s="207">
        <v>559</v>
      </c>
      <c r="AT2" s="207"/>
      <c r="AU2" s="207"/>
      <c r="AV2" s="98" t="str">
        <f>IF(AW2="","","-")</f>
        <v/>
      </c>
      <c r="AW2" s="395"/>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714</v>
      </c>
      <c r="H5" s="556"/>
      <c r="I5" s="556"/>
      <c r="J5" s="556"/>
      <c r="K5" s="556"/>
      <c r="L5" s="556"/>
      <c r="M5" s="557" t="s">
        <v>66</v>
      </c>
      <c r="N5" s="558"/>
      <c r="O5" s="558"/>
      <c r="P5" s="558"/>
      <c r="Q5" s="558"/>
      <c r="R5" s="559"/>
      <c r="S5" s="560" t="s">
        <v>715</v>
      </c>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59.75"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3" t="s">
        <v>389</v>
      </c>
      <c r="Z7" s="296"/>
      <c r="AA7" s="296"/>
      <c r="AB7" s="296"/>
      <c r="AC7" s="296"/>
      <c r="AD7" s="394"/>
      <c r="AE7" s="380" t="s">
        <v>790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高齢社会対策、少子化社会対策、男女共同参画、地方創生</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774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73</v>
      </c>
      <c r="Q13" s="164"/>
      <c r="R13" s="164"/>
      <c r="S13" s="164"/>
      <c r="T13" s="164"/>
      <c r="U13" s="164"/>
      <c r="V13" s="165"/>
      <c r="W13" s="163">
        <v>63</v>
      </c>
      <c r="X13" s="164"/>
      <c r="Y13" s="164"/>
      <c r="Z13" s="164"/>
      <c r="AA13" s="164"/>
      <c r="AB13" s="164"/>
      <c r="AC13" s="165"/>
      <c r="AD13" s="163">
        <v>78</v>
      </c>
      <c r="AE13" s="164"/>
      <c r="AF13" s="164"/>
      <c r="AG13" s="164"/>
      <c r="AH13" s="164"/>
      <c r="AI13" s="164"/>
      <c r="AJ13" s="165"/>
      <c r="AK13" s="163">
        <v>72</v>
      </c>
      <c r="AL13" s="164"/>
      <c r="AM13" s="164"/>
      <c r="AN13" s="164"/>
      <c r="AO13" s="164"/>
      <c r="AP13" s="164"/>
      <c r="AQ13" s="165"/>
      <c r="AR13" s="160">
        <v>54</v>
      </c>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785</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785</v>
      </c>
      <c r="AL15" s="164"/>
      <c r="AM15" s="164"/>
      <c r="AN15" s="164"/>
      <c r="AO15" s="164"/>
      <c r="AP15" s="164"/>
      <c r="AQ15" s="165"/>
      <c r="AR15" s="163" t="s">
        <v>792</v>
      </c>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785</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718</v>
      </c>
      <c r="Q17" s="164"/>
      <c r="R17" s="164"/>
      <c r="S17" s="164"/>
      <c r="T17" s="164"/>
      <c r="U17" s="164"/>
      <c r="V17" s="165"/>
      <c r="W17" s="163" t="s">
        <v>718</v>
      </c>
      <c r="X17" s="164"/>
      <c r="Y17" s="164"/>
      <c r="Z17" s="164"/>
      <c r="AA17" s="164"/>
      <c r="AB17" s="164"/>
      <c r="AC17" s="165"/>
      <c r="AD17" s="163">
        <v>-20</v>
      </c>
      <c r="AE17" s="164"/>
      <c r="AF17" s="164"/>
      <c r="AG17" s="164"/>
      <c r="AH17" s="164"/>
      <c r="AI17" s="164"/>
      <c r="AJ17" s="165"/>
      <c r="AK17" s="163" t="s">
        <v>785</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73</v>
      </c>
      <c r="Q18" s="170"/>
      <c r="R18" s="170"/>
      <c r="S18" s="170"/>
      <c r="T18" s="170"/>
      <c r="U18" s="170"/>
      <c r="V18" s="171"/>
      <c r="W18" s="169">
        <f>SUM(W13:AC17)</f>
        <v>63</v>
      </c>
      <c r="X18" s="170"/>
      <c r="Y18" s="170"/>
      <c r="Z18" s="170"/>
      <c r="AA18" s="170"/>
      <c r="AB18" s="170"/>
      <c r="AC18" s="171"/>
      <c r="AD18" s="169">
        <f>SUM(AD13:AJ17)</f>
        <v>58</v>
      </c>
      <c r="AE18" s="170"/>
      <c r="AF18" s="170"/>
      <c r="AG18" s="170"/>
      <c r="AH18" s="170"/>
      <c r="AI18" s="170"/>
      <c r="AJ18" s="171"/>
      <c r="AK18" s="169">
        <f>SUM(AK13:AQ17)</f>
        <v>72</v>
      </c>
      <c r="AL18" s="170"/>
      <c r="AM18" s="170"/>
      <c r="AN18" s="170"/>
      <c r="AO18" s="170"/>
      <c r="AP18" s="170"/>
      <c r="AQ18" s="171"/>
      <c r="AR18" s="169">
        <f>SUM(AR13:AX17)</f>
        <v>54</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60</v>
      </c>
      <c r="Q19" s="164"/>
      <c r="R19" s="164"/>
      <c r="S19" s="164"/>
      <c r="T19" s="164"/>
      <c r="U19" s="164"/>
      <c r="V19" s="165"/>
      <c r="W19" s="163">
        <v>53</v>
      </c>
      <c r="X19" s="164"/>
      <c r="Y19" s="164"/>
      <c r="Z19" s="164"/>
      <c r="AA19" s="164"/>
      <c r="AB19" s="164"/>
      <c r="AC19" s="165"/>
      <c r="AD19" s="163">
        <v>53</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0.82191780821917804</v>
      </c>
      <c r="Q20" s="536"/>
      <c r="R20" s="536"/>
      <c r="S20" s="536"/>
      <c r="T20" s="536"/>
      <c r="U20" s="536"/>
      <c r="V20" s="536"/>
      <c r="W20" s="536">
        <f t="shared" ref="W20" si="0">IF(W18=0, "-", SUM(W19)/W18)</f>
        <v>0.84126984126984128</v>
      </c>
      <c r="X20" s="536"/>
      <c r="Y20" s="536"/>
      <c r="Z20" s="536"/>
      <c r="AA20" s="536"/>
      <c r="AB20" s="536"/>
      <c r="AC20" s="536"/>
      <c r="AD20" s="536">
        <f t="shared" ref="AD20" si="1">IF(AD18=0, "-", SUM(AD19)/AD18)</f>
        <v>0.91379310344827591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0.82191780821917804</v>
      </c>
      <c r="Q21" s="536"/>
      <c r="R21" s="536"/>
      <c r="S21" s="536"/>
      <c r="T21" s="536"/>
      <c r="U21" s="536"/>
      <c r="V21" s="536"/>
      <c r="W21" s="536">
        <f t="shared" ref="W21" si="2">IF(W19=0, "-", SUM(W19)/SUM(W13,W14))</f>
        <v>0.84126984126984128</v>
      </c>
      <c r="X21" s="536"/>
      <c r="Y21" s="536"/>
      <c r="Z21" s="536"/>
      <c r="AA21" s="536"/>
      <c r="AB21" s="536"/>
      <c r="AC21" s="536"/>
      <c r="AD21" s="536">
        <f t="shared" ref="AD21" si="3">IF(AD19=0, "-", SUM(AD19)/SUM(AD13,AD14))</f>
        <v>0.67948717948717952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72</v>
      </c>
      <c r="Q23" s="161"/>
      <c r="R23" s="161"/>
      <c r="S23" s="161"/>
      <c r="T23" s="161"/>
      <c r="U23" s="161"/>
      <c r="V23" s="162"/>
      <c r="W23" s="160">
        <v>54</v>
      </c>
      <c r="X23" s="161"/>
      <c r="Y23" s="161"/>
      <c r="Z23" s="161"/>
      <c r="AA23" s="161"/>
      <c r="AB23" s="161"/>
      <c r="AC23" s="162"/>
      <c r="AD23" s="149" t="s">
        <v>791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72</v>
      </c>
      <c r="Q29" s="164"/>
      <c r="R29" s="164"/>
      <c r="S29" s="164"/>
      <c r="T29" s="164"/>
      <c r="U29" s="164"/>
      <c r="V29" s="165"/>
      <c r="W29" s="211">
        <f>AR13</f>
        <v>54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390</v>
      </c>
      <c r="AF30" s="384"/>
      <c r="AG30" s="384"/>
      <c r="AH30" s="385"/>
      <c r="AI30" s="386" t="s">
        <v>412</v>
      </c>
      <c r="AJ30" s="386"/>
      <c r="AK30" s="386"/>
      <c r="AL30" s="383"/>
      <c r="AM30" s="386" t="s">
        <v>509</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t="s">
        <v>718</v>
      </c>
      <c r="AR31" s="178"/>
      <c r="AS31" s="179" t="s">
        <v>233</v>
      </c>
      <c r="AT31" s="202"/>
      <c r="AU31" s="271">
        <v>3</v>
      </c>
      <c r="AV31" s="271"/>
      <c r="AW31" s="376" t="s">
        <v>179</v>
      </c>
      <c r="AX31" s="377"/>
    </row>
    <row r="32" spans="1:50" ht="23.25" customHeight="1" x14ac:dyDescent="0.15">
      <c r="A32" s="512"/>
      <c r="B32" s="510"/>
      <c r="C32" s="510"/>
      <c r="D32" s="510"/>
      <c r="E32" s="510"/>
      <c r="F32" s="511"/>
      <c r="G32" s="537" t="s">
        <v>770</v>
      </c>
      <c r="H32" s="538"/>
      <c r="I32" s="538"/>
      <c r="J32" s="538"/>
      <c r="K32" s="538"/>
      <c r="L32" s="538"/>
      <c r="M32" s="538"/>
      <c r="N32" s="538"/>
      <c r="O32" s="539"/>
      <c r="P32" s="191" t="s">
        <v>771</v>
      </c>
      <c r="Q32" s="191"/>
      <c r="R32" s="191"/>
      <c r="S32" s="191"/>
      <c r="T32" s="191"/>
      <c r="U32" s="191"/>
      <c r="V32" s="191"/>
      <c r="W32" s="191"/>
      <c r="X32" s="233"/>
      <c r="Y32" s="340" t="s">
        <v>12</v>
      </c>
      <c r="Z32" s="546"/>
      <c r="AA32" s="547"/>
      <c r="AB32" s="548" t="s">
        <v>720</v>
      </c>
      <c r="AC32" s="548"/>
      <c r="AD32" s="548"/>
      <c r="AE32" s="364">
        <v>3283</v>
      </c>
      <c r="AF32" s="365"/>
      <c r="AG32" s="365"/>
      <c r="AH32" s="365"/>
      <c r="AI32" s="364">
        <v>5579</v>
      </c>
      <c r="AJ32" s="365"/>
      <c r="AK32" s="365"/>
      <c r="AL32" s="365"/>
      <c r="AM32" s="364">
        <v>11456</v>
      </c>
      <c r="AN32" s="365"/>
      <c r="AO32" s="365"/>
      <c r="AP32" s="365"/>
      <c r="AQ32" s="166" t="s">
        <v>718</v>
      </c>
      <c r="AR32" s="167"/>
      <c r="AS32" s="167"/>
      <c r="AT32" s="168"/>
      <c r="AU32" s="365" t="s">
        <v>718</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720</v>
      </c>
      <c r="AC33" s="519"/>
      <c r="AD33" s="519"/>
      <c r="AE33" s="364">
        <v>5200</v>
      </c>
      <c r="AF33" s="365"/>
      <c r="AG33" s="365"/>
      <c r="AH33" s="365"/>
      <c r="AI33" s="364">
        <v>5200</v>
      </c>
      <c r="AJ33" s="365"/>
      <c r="AK33" s="365"/>
      <c r="AL33" s="365"/>
      <c r="AM33" s="364">
        <v>5200</v>
      </c>
      <c r="AN33" s="365"/>
      <c r="AO33" s="365"/>
      <c r="AP33" s="365"/>
      <c r="AQ33" s="166" t="s">
        <v>718</v>
      </c>
      <c r="AR33" s="167"/>
      <c r="AS33" s="167"/>
      <c r="AT33" s="168"/>
      <c r="AU33" s="365">
        <v>5200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63</v>
      </c>
      <c r="AF34" s="365"/>
      <c r="AG34" s="365"/>
      <c r="AH34" s="365"/>
      <c r="AI34" s="364">
        <v>107</v>
      </c>
      <c r="AJ34" s="365"/>
      <c r="AK34" s="365"/>
      <c r="AL34" s="365"/>
      <c r="AM34" s="364">
        <v>220</v>
      </c>
      <c r="AN34" s="365"/>
      <c r="AO34" s="365"/>
      <c r="AP34" s="365"/>
      <c r="AQ34" s="166" t="s">
        <v>718</v>
      </c>
      <c r="AR34" s="167"/>
      <c r="AS34" s="167"/>
      <c r="AT34" s="168"/>
      <c r="AU34" s="365" t="s">
        <v>755</v>
      </c>
      <c r="AV34" s="365"/>
      <c r="AW34" s="365"/>
      <c r="AX34" s="366"/>
    </row>
    <row r="35" spans="1:51" ht="23.25" customHeight="1" x14ac:dyDescent="0.15">
      <c r="A35" s="892" t="s">
        <v>380</v>
      </c>
      <c r="B35" s="893"/>
      <c r="C35" s="893"/>
      <c r="D35" s="893"/>
      <c r="E35" s="893"/>
      <c r="F35" s="894"/>
      <c r="G35" s="898" t="s">
        <v>772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348</v>
      </c>
      <c r="AX66" s="972"/>
      <c r="AY66">
        <f>$AY$65</f>
        <v>0</v>
      </c>
    </row>
    <row r="67" spans="1:51" ht="23.25" hidden="1" customHeight="1" x14ac:dyDescent="0.15">
      <c r="A67" s="846"/>
      <c r="B67" s="847"/>
      <c r="C67" s="847"/>
      <c r="D67" s="847"/>
      <c r="E67" s="847"/>
      <c r="F67" s="848"/>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775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720</v>
      </c>
      <c r="AC101" s="548"/>
      <c r="AD101" s="548"/>
      <c r="AE101" s="359">
        <v>357</v>
      </c>
      <c r="AF101" s="359"/>
      <c r="AG101" s="359"/>
      <c r="AH101" s="359"/>
      <c r="AI101" s="359">
        <v>180</v>
      </c>
      <c r="AJ101" s="359"/>
      <c r="AK101" s="359"/>
      <c r="AL101" s="359"/>
      <c r="AM101" s="359">
        <v>911</v>
      </c>
      <c r="AN101" s="359"/>
      <c r="AO101" s="359"/>
      <c r="AP101" s="359"/>
      <c r="AQ101" s="359" t="s">
        <v>765</v>
      </c>
      <c r="AR101" s="359"/>
      <c r="AS101" s="359"/>
      <c r="AT101" s="359"/>
      <c r="AU101" s="364" t="s">
        <v>765</v>
      </c>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720</v>
      </c>
      <c r="AC102" s="548"/>
      <c r="AD102" s="548"/>
      <c r="AE102" s="359">
        <v>3000</v>
      </c>
      <c r="AF102" s="359"/>
      <c r="AG102" s="359"/>
      <c r="AH102" s="359"/>
      <c r="AI102" s="359">
        <v>3000</v>
      </c>
      <c r="AJ102" s="359"/>
      <c r="AK102" s="359"/>
      <c r="AL102" s="359"/>
      <c r="AM102" s="359">
        <v>2250</v>
      </c>
      <c r="AN102" s="359"/>
      <c r="AO102" s="359"/>
      <c r="AP102" s="359"/>
      <c r="AQ102" s="359">
        <v>1000</v>
      </c>
      <c r="AR102" s="359"/>
      <c r="AS102" s="359"/>
      <c r="AT102" s="359"/>
      <c r="AU102" s="364" t="s">
        <v>406</v>
      </c>
      <c r="AV102" s="365"/>
      <c r="AW102" s="365"/>
      <c r="AX102" s="366"/>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773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721</v>
      </c>
      <c r="AC116" s="301"/>
      <c r="AD116" s="302"/>
      <c r="AE116" s="359">
        <v>169</v>
      </c>
      <c r="AF116" s="359"/>
      <c r="AG116" s="359"/>
      <c r="AH116" s="359"/>
      <c r="AI116" s="359">
        <v>296</v>
      </c>
      <c r="AJ116" s="359"/>
      <c r="AK116" s="359"/>
      <c r="AL116" s="359"/>
      <c r="AM116" s="359">
        <v>59</v>
      </c>
      <c r="AN116" s="359"/>
      <c r="AO116" s="359"/>
      <c r="AP116" s="359"/>
      <c r="AQ116" s="364">
        <v>72</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722</v>
      </c>
      <c r="AC117" s="344"/>
      <c r="AD117" s="345"/>
      <c r="AE117" s="306" t="s">
        <v>723</v>
      </c>
      <c r="AF117" s="306"/>
      <c r="AG117" s="306"/>
      <c r="AH117" s="306"/>
      <c r="AI117" s="306" t="s">
        <v>754</v>
      </c>
      <c r="AJ117" s="306"/>
      <c r="AK117" s="306"/>
      <c r="AL117" s="306"/>
      <c r="AM117" s="306" t="s">
        <v>764</v>
      </c>
      <c r="AN117" s="306"/>
      <c r="AO117" s="306"/>
      <c r="AP117" s="306"/>
      <c r="AQ117" s="306" t="s">
        <v>779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782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783</v>
      </c>
      <c r="AC134" s="224"/>
      <c r="AD134" s="224"/>
      <c r="AE134" s="266">
        <v>8334</v>
      </c>
      <c r="AF134" s="167"/>
      <c r="AG134" s="167"/>
      <c r="AH134" s="167"/>
      <c r="AI134" s="266">
        <v>6141</v>
      </c>
      <c r="AJ134" s="167"/>
      <c r="AK134" s="167"/>
      <c r="AL134" s="167"/>
      <c r="AM134" s="266">
        <v>5516</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783</v>
      </c>
      <c r="AC135" s="175"/>
      <c r="AD135" s="175"/>
      <c r="AE135" s="266">
        <v>7520</v>
      </c>
      <c r="AF135" s="167"/>
      <c r="AG135" s="167"/>
      <c r="AH135" s="167"/>
      <c r="AI135" s="266" t="s">
        <v>406</v>
      </c>
      <c r="AJ135" s="167"/>
      <c r="AK135" s="167"/>
      <c r="AL135" s="167"/>
      <c r="AM135" s="266">
        <v>5640</v>
      </c>
      <c r="AN135" s="167"/>
      <c r="AO135" s="167"/>
      <c r="AP135" s="167"/>
      <c r="AQ135" s="266" t="s">
        <v>718</v>
      </c>
      <c r="AR135" s="167"/>
      <c r="AS135" s="167"/>
      <c r="AT135" s="167"/>
      <c r="AU135" s="266">
        <v>5640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780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5"/>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778</v>
      </c>
      <c r="AF432" s="178"/>
      <c r="AG432" s="179" t="s">
        <v>233</v>
      </c>
      <c r="AH432" s="202"/>
      <c r="AI432" s="216"/>
      <c r="AJ432" s="216"/>
      <c r="AK432" s="216"/>
      <c r="AL432" s="217"/>
      <c r="AM432" s="216"/>
      <c r="AN432" s="216"/>
      <c r="AO432" s="216"/>
      <c r="AP432" s="217"/>
      <c r="AQ432" s="231" t="s">
        <v>778</v>
      </c>
      <c r="AR432" s="178"/>
      <c r="AS432" s="179" t="s">
        <v>233</v>
      </c>
      <c r="AT432" s="202"/>
      <c r="AU432" s="178" t="s">
        <v>778</v>
      </c>
      <c r="AV432" s="178"/>
      <c r="AW432" s="179" t="s">
        <v>179</v>
      </c>
      <c r="AX432" s="180"/>
      <c r="AY432">
        <f>$AY$431</f>
        <v>1</v>
      </c>
    </row>
    <row r="433" spans="1:51" ht="23.25" customHeight="1" x14ac:dyDescent="0.15">
      <c r="A433" s="988"/>
      <c r="B433" s="253"/>
      <c r="C433" s="252"/>
      <c r="D433" s="253"/>
      <c r="E433" s="196"/>
      <c r="F433" s="197"/>
      <c r="G433" s="232" t="s">
        <v>778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778</v>
      </c>
      <c r="AC433" s="175"/>
      <c r="AD433" s="175"/>
      <c r="AE433" s="166" t="s">
        <v>778</v>
      </c>
      <c r="AF433" s="167"/>
      <c r="AG433" s="167"/>
      <c r="AH433" s="167"/>
      <c r="AI433" s="166" t="s">
        <v>778</v>
      </c>
      <c r="AJ433" s="167"/>
      <c r="AK433" s="167"/>
      <c r="AL433" s="167"/>
      <c r="AM433" s="166" t="s">
        <v>778</v>
      </c>
      <c r="AN433" s="167"/>
      <c r="AO433" s="167"/>
      <c r="AP433" s="168"/>
      <c r="AQ433" s="166" t="s">
        <v>778</v>
      </c>
      <c r="AR433" s="167"/>
      <c r="AS433" s="167"/>
      <c r="AT433" s="168"/>
      <c r="AU433" s="167" t="s">
        <v>778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778</v>
      </c>
      <c r="AC434" s="224"/>
      <c r="AD434" s="224"/>
      <c r="AE434" s="166" t="s">
        <v>778</v>
      </c>
      <c r="AF434" s="167"/>
      <c r="AG434" s="167"/>
      <c r="AH434" s="168"/>
      <c r="AI434" s="166" t="s">
        <v>778</v>
      </c>
      <c r="AJ434" s="167"/>
      <c r="AK434" s="167"/>
      <c r="AL434" s="167"/>
      <c r="AM434" s="166" t="s">
        <v>778</v>
      </c>
      <c r="AN434" s="167"/>
      <c r="AO434" s="167"/>
      <c r="AP434" s="168"/>
      <c r="AQ434" s="166" t="s">
        <v>778</v>
      </c>
      <c r="AR434" s="167"/>
      <c r="AS434" s="167"/>
      <c r="AT434" s="168"/>
      <c r="AU434" s="167" t="s">
        <v>778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778</v>
      </c>
      <c r="AF435" s="167"/>
      <c r="AG435" s="167"/>
      <c r="AH435" s="168"/>
      <c r="AI435" s="166" t="s">
        <v>778</v>
      </c>
      <c r="AJ435" s="167"/>
      <c r="AK435" s="167"/>
      <c r="AL435" s="167"/>
      <c r="AM435" s="166" t="s">
        <v>778</v>
      </c>
      <c r="AN435" s="167"/>
      <c r="AO435" s="167"/>
      <c r="AP435" s="168"/>
      <c r="AQ435" s="166" t="s">
        <v>778</v>
      </c>
      <c r="AR435" s="167"/>
      <c r="AS435" s="167"/>
      <c r="AT435" s="168"/>
      <c r="AU435" s="167" t="s">
        <v>778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778</v>
      </c>
      <c r="AF457" s="178"/>
      <c r="AG457" s="179" t="s">
        <v>233</v>
      </c>
      <c r="AH457" s="202"/>
      <c r="AI457" s="216"/>
      <c r="AJ457" s="216"/>
      <c r="AK457" s="216"/>
      <c r="AL457" s="217"/>
      <c r="AM457" s="216"/>
      <c r="AN457" s="216"/>
      <c r="AO457" s="216"/>
      <c r="AP457" s="217"/>
      <c r="AQ457" s="231" t="s">
        <v>778</v>
      </c>
      <c r="AR457" s="178"/>
      <c r="AS457" s="179" t="s">
        <v>233</v>
      </c>
      <c r="AT457" s="202"/>
      <c r="AU457" s="178" t="s">
        <v>778</v>
      </c>
      <c r="AV457" s="178"/>
      <c r="AW457" s="179" t="s">
        <v>179</v>
      </c>
      <c r="AX457" s="180"/>
      <c r="AY457">
        <f>$AY$456</f>
        <v>1</v>
      </c>
    </row>
    <row r="458" spans="1:51" ht="23.25" customHeight="1" x14ac:dyDescent="0.15">
      <c r="A458" s="988"/>
      <c r="B458" s="253"/>
      <c r="C458" s="252"/>
      <c r="D458" s="253"/>
      <c r="E458" s="196"/>
      <c r="F458" s="197"/>
      <c r="G458" s="232" t="s">
        <v>778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778</v>
      </c>
      <c r="AC458" s="175"/>
      <c r="AD458" s="175"/>
      <c r="AE458" s="166" t="s">
        <v>778</v>
      </c>
      <c r="AF458" s="167"/>
      <c r="AG458" s="167"/>
      <c r="AH458" s="167"/>
      <c r="AI458" s="166" t="s">
        <v>778</v>
      </c>
      <c r="AJ458" s="167"/>
      <c r="AK458" s="167"/>
      <c r="AL458" s="167"/>
      <c r="AM458" s="166" t="s">
        <v>778</v>
      </c>
      <c r="AN458" s="167"/>
      <c r="AO458" s="167"/>
      <c r="AP458" s="168"/>
      <c r="AQ458" s="166" t="s">
        <v>778</v>
      </c>
      <c r="AR458" s="167"/>
      <c r="AS458" s="167"/>
      <c r="AT458" s="168"/>
      <c r="AU458" s="167" t="s">
        <v>778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778</v>
      </c>
      <c r="AC459" s="224"/>
      <c r="AD459" s="224"/>
      <c r="AE459" s="166" t="s">
        <v>778</v>
      </c>
      <c r="AF459" s="167"/>
      <c r="AG459" s="167"/>
      <c r="AH459" s="168"/>
      <c r="AI459" s="166" t="s">
        <v>778</v>
      </c>
      <c r="AJ459" s="167"/>
      <c r="AK459" s="167"/>
      <c r="AL459" s="167"/>
      <c r="AM459" s="166" t="s">
        <v>778</v>
      </c>
      <c r="AN459" s="167"/>
      <c r="AO459" s="167"/>
      <c r="AP459" s="168"/>
      <c r="AQ459" s="166" t="s">
        <v>778</v>
      </c>
      <c r="AR459" s="167"/>
      <c r="AS459" s="167"/>
      <c r="AT459" s="168"/>
      <c r="AU459" s="167" t="s">
        <v>778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778</v>
      </c>
      <c r="AF460" s="167"/>
      <c r="AG460" s="167"/>
      <c r="AH460" s="168"/>
      <c r="AI460" s="166" t="s">
        <v>778</v>
      </c>
      <c r="AJ460" s="167"/>
      <c r="AK460" s="167"/>
      <c r="AL460" s="167"/>
      <c r="AM460" s="166" t="s">
        <v>778</v>
      </c>
      <c r="AN460" s="167"/>
      <c r="AO460" s="167"/>
      <c r="AP460" s="168"/>
      <c r="AQ460" s="166" t="s">
        <v>778</v>
      </c>
      <c r="AR460" s="167"/>
      <c r="AS460" s="167"/>
      <c r="AT460" s="168"/>
      <c r="AU460" s="167" t="s">
        <v>778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778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12"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9.75" hidden="1" customHeight="1" x14ac:dyDescent="0.15">
      <c r="A646" s="988"/>
      <c r="B646" s="253"/>
      <c r="C646" s="252"/>
      <c r="D646" s="253"/>
      <c r="E646" s="239" t="s">
        <v>403</v>
      </c>
      <c r="F646" s="240"/>
      <c r="G646" s="241" t="s">
        <v>252</v>
      </c>
      <c r="H646" s="188"/>
      <c r="I646" s="188"/>
      <c r="J646" s="242" t="s">
        <v>718</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1</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t="s">
        <v>718</v>
      </c>
      <c r="AF648" s="178"/>
      <c r="AG648" s="179" t="s">
        <v>233</v>
      </c>
      <c r="AH648" s="202"/>
      <c r="AI648" s="216"/>
      <c r="AJ648" s="216"/>
      <c r="AK648" s="216"/>
      <c r="AL648" s="217"/>
      <c r="AM648" s="216"/>
      <c r="AN648" s="216"/>
      <c r="AO648" s="216"/>
      <c r="AP648" s="217"/>
      <c r="AQ648" s="231" t="s">
        <v>718</v>
      </c>
      <c r="AR648" s="178"/>
      <c r="AS648" s="179" t="s">
        <v>233</v>
      </c>
      <c r="AT648" s="202"/>
      <c r="AU648" s="178" t="s">
        <v>718</v>
      </c>
      <c r="AV648" s="178"/>
      <c r="AW648" s="179" t="s">
        <v>179</v>
      </c>
      <c r="AX648" s="180"/>
      <c r="AY648">
        <f>$AY$647</f>
        <v>1</v>
      </c>
    </row>
    <row r="649" spans="1:51" ht="23.25" hidden="1" customHeight="1" x14ac:dyDescent="0.15">
      <c r="A649" s="988"/>
      <c r="B649" s="253"/>
      <c r="C649" s="252"/>
      <c r="D649" s="253"/>
      <c r="E649" s="196"/>
      <c r="F649" s="197"/>
      <c r="G649" s="232" t="s">
        <v>718</v>
      </c>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t="s">
        <v>718</v>
      </c>
      <c r="AC649" s="175"/>
      <c r="AD649" s="175"/>
      <c r="AE649" s="166" t="s">
        <v>718</v>
      </c>
      <c r="AF649" s="167"/>
      <c r="AG649" s="167"/>
      <c r="AH649" s="167"/>
      <c r="AI649" s="166" t="s">
        <v>718</v>
      </c>
      <c r="AJ649" s="167"/>
      <c r="AK649" s="167"/>
      <c r="AL649" s="167"/>
      <c r="AM649" s="166"/>
      <c r="AN649" s="167"/>
      <c r="AO649" s="167"/>
      <c r="AP649" s="168"/>
      <c r="AQ649" s="166" t="s">
        <v>718</v>
      </c>
      <c r="AR649" s="167"/>
      <c r="AS649" s="167"/>
      <c r="AT649" s="168"/>
      <c r="AU649" s="167" t="s">
        <v>718</v>
      </c>
      <c r="AV649" s="167"/>
      <c r="AW649" s="167"/>
      <c r="AX649" s="208"/>
      <c r="AY649">
        <f t="shared" ref="AY649:AY651" si="103">$AY$647</f>
        <v>1</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t="s">
        <v>718</v>
      </c>
      <c r="AC650" s="224"/>
      <c r="AD650" s="224"/>
      <c r="AE650" s="166" t="s">
        <v>718</v>
      </c>
      <c r="AF650" s="167"/>
      <c r="AG650" s="167"/>
      <c r="AH650" s="168"/>
      <c r="AI650" s="166" t="s">
        <v>718</v>
      </c>
      <c r="AJ650" s="167"/>
      <c r="AK650" s="167"/>
      <c r="AL650" s="167"/>
      <c r="AM650" s="166"/>
      <c r="AN650" s="167"/>
      <c r="AO650" s="167"/>
      <c r="AP650" s="168"/>
      <c r="AQ650" s="166" t="s">
        <v>718</v>
      </c>
      <c r="AR650" s="167"/>
      <c r="AS650" s="167"/>
      <c r="AT650" s="168"/>
      <c r="AU650" s="167" t="s">
        <v>718</v>
      </c>
      <c r="AV650" s="167"/>
      <c r="AW650" s="167"/>
      <c r="AX650" s="208"/>
      <c r="AY650">
        <f t="shared" si="103"/>
        <v>1</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t="s">
        <v>718</v>
      </c>
      <c r="AF651" s="167"/>
      <c r="AG651" s="167"/>
      <c r="AH651" s="168"/>
      <c r="AI651" s="166" t="s">
        <v>718</v>
      </c>
      <c r="AJ651" s="167"/>
      <c r="AK651" s="167"/>
      <c r="AL651" s="167"/>
      <c r="AM651" s="166"/>
      <c r="AN651" s="167"/>
      <c r="AO651" s="167"/>
      <c r="AP651" s="168"/>
      <c r="AQ651" s="166" t="s">
        <v>718</v>
      </c>
      <c r="AR651" s="167"/>
      <c r="AS651" s="167"/>
      <c r="AT651" s="168"/>
      <c r="AU651" s="167" t="s">
        <v>718</v>
      </c>
      <c r="AV651" s="167"/>
      <c r="AW651" s="167"/>
      <c r="AX651" s="208"/>
      <c r="AY651">
        <f t="shared" si="103"/>
        <v>1</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1</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718</v>
      </c>
      <c r="AF673" s="178"/>
      <c r="AG673" s="179" t="s">
        <v>233</v>
      </c>
      <c r="AH673" s="202"/>
      <c r="AI673" s="216"/>
      <c r="AJ673" s="216"/>
      <c r="AK673" s="216"/>
      <c r="AL673" s="217"/>
      <c r="AM673" s="216"/>
      <c r="AN673" s="216"/>
      <c r="AO673" s="216"/>
      <c r="AP673" s="217"/>
      <c r="AQ673" s="231" t="s">
        <v>718</v>
      </c>
      <c r="AR673" s="178"/>
      <c r="AS673" s="179" t="s">
        <v>233</v>
      </c>
      <c r="AT673" s="202"/>
      <c r="AU673" s="178" t="s">
        <v>718</v>
      </c>
      <c r="AV673" s="178"/>
      <c r="AW673" s="179" t="s">
        <v>179</v>
      </c>
      <c r="AX673" s="180"/>
      <c r="AY673">
        <f>$AY$672</f>
        <v>1</v>
      </c>
    </row>
    <row r="674" spans="1:51" ht="23.25" hidden="1" customHeight="1" x14ac:dyDescent="0.15">
      <c r="A674" s="988"/>
      <c r="B674" s="253"/>
      <c r="C674" s="252"/>
      <c r="D674" s="253"/>
      <c r="E674" s="196"/>
      <c r="F674" s="197"/>
      <c r="G674" s="232" t="s">
        <v>718</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718</v>
      </c>
      <c r="AC674" s="175"/>
      <c r="AD674" s="175"/>
      <c r="AE674" s="166" t="s">
        <v>718</v>
      </c>
      <c r="AF674" s="167"/>
      <c r="AG674" s="167"/>
      <c r="AH674" s="167"/>
      <c r="AI674" s="166" t="s">
        <v>718</v>
      </c>
      <c r="AJ674" s="167"/>
      <c r="AK674" s="167"/>
      <c r="AL674" s="167"/>
      <c r="AM674" s="166"/>
      <c r="AN674" s="167"/>
      <c r="AO674" s="167"/>
      <c r="AP674" s="168"/>
      <c r="AQ674" s="166" t="s">
        <v>718</v>
      </c>
      <c r="AR674" s="167"/>
      <c r="AS674" s="167"/>
      <c r="AT674" s="168"/>
      <c r="AU674" s="167" t="s">
        <v>718</v>
      </c>
      <c r="AV674" s="167"/>
      <c r="AW674" s="167"/>
      <c r="AX674" s="208"/>
      <c r="AY674">
        <f t="shared" ref="AY674:AY676" si="108">$AY$672</f>
        <v>1</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718</v>
      </c>
      <c r="AC675" s="224"/>
      <c r="AD675" s="224"/>
      <c r="AE675" s="166" t="s">
        <v>718</v>
      </c>
      <c r="AF675" s="167"/>
      <c r="AG675" s="167"/>
      <c r="AH675" s="168"/>
      <c r="AI675" s="166" t="s">
        <v>718</v>
      </c>
      <c r="AJ675" s="167"/>
      <c r="AK675" s="167"/>
      <c r="AL675" s="167"/>
      <c r="AM675" s="166"/>
      <c r="AN675" s="167"/>
      <c r="AO675" s="167"/>
      <c r="AP675" s="168"/>
      <c r="AQ675" s="166" t="s">
        <v>718</v>
      </c>
      <c r="AR675" s="167"/>
      <c r="AS675" s="167"/>
      <c r="AT675" s="168"/>
      <c r="AU675" s="167" t="s">
        <v>718</v>
      </c>
      <c r="AV675" s="167"/>
      <c r="AW675" s="167"/>
      <c r="AX675" s="208"/>
      <c r="AY675">
        <f t="shared" si="108"/>
        <v>1</v>
      </c>
    </row>
    <row r="676" spans="1:51" ht="23.25" hidden="1" customHeight="1" thickBo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718</v>
      </c>
      <c r="AF676" s="167"/>
      <c r="AG676" s="167"/>
      <c r="AH676" s="168"/>
      <c r="AI676" s="166" t="s">
        <v>718</v>
      </c>
      <c r="AJ676" s="167"/>
      <c r="AK676" s="167"/>
      <c r="AL676" s="167"/>
      <c r="AM676" s="166"/>
      <c r="AN676" s="167"/>
      <c r="AO676" s="167"/>
      <c r="AP676" s="168"/>
      <c r="AQ676" s="166" t="s">
        <v>718</v>
      </c>
      <c r="AR676" s="167"/>
      <c r="AS676" s="167"/>
      <c r="AT676" s="168"/>
      <c r="AU676" s="167" t="s">
        <v>718</v>
      </c>
      <c r="AV676" s="167"/>
      <c r="AW676" s="167"/>
      <c r="AX676" s="208"/>
      <c r="AY676">
        <f t="shared" si="108"/>
        <v>1</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75.7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732</v>
      </c>
      <c r="AE702" s="891"/>
      <c r="AF702" s="891"/>
      <c r="AG702" s="880" t="s">
        <v>734</v>
      </c>
      <c r="AH702" s="881"/>
      <c r="AI702" s="881"/>
      <c r="AJ702" s="881"/>
      <c r="AK702" s="881"/>
      <c r="AL702" s="881"/>
      <c r="AM702" s="881"/>
      <c r="AN702" s="881"/>
      <c r="AO702" s="881"/>
      <c r="AP702" s="881"/>
      <c r="AQ702" s="881"/>
      <c r="AR702" s="881"/>
      <c r="AS702" s="881"/>
      <c r="AT702" s="881"/>
      <c r="AU702" s="881"/>
      <c r="AV702" s="881"/>
      <c r="AW702" s="881"/>
      <c r="AX702" s="882"/>
    </row>
    <row r="703" spans="1:51" ht="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732</v>
      </c>
      <c r="AE703" s="185"/>
      <c r="AF703" s="185"/>
      <c r="AG703" s="664" t="s">
        <v>735</v>
      </c>
      <c r="AH703" s="665"/>
      <c r="AI703" s="665"/>
      <c r="AJ703" s="665"/>
      <c r="AK703" s="665"/>
      <c r="AL703" s="665"/>
      <c r="AM703" s="665"/>
      <c r="AN703" s="665"/>
      <c r="AO703" s="665"/>
      <c r="AP703" s="665"/>
      <c r="AQ703" s="665"/>
      <c r="AR703" s="665"/>
      <c r="AS703" s="665"/>
      <c r="AT703" s="665"/>
      <c r="AU703" s="665"/>
      <c r="AV703" s="665"/>
      <c r="AW703" s="665"/>
      <c r="AX703" s="666"/>
    </row>
    <row r="704" spans="1:51" ht="94.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732</v>
      </c>
      <c r="AE704" s="583"/>
      <c r="AF704" s="583"/>
      <c r="AG704" s="425" t="s">
        <v>736</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732</v>
      </c>
      <c r="AE705" s="733"/>
      <c r="AF705" s="733"/>
      <c r="AG705" s="190" t="s">
        <v>737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756</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756</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111.7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732</v>
      </c>
      <c r="AE708" s="668"/>
      <c r="AF708" s="668"/>
      <c r="AG708" s="523" t="s">
        <v>738</v>
      </c>
      <c r="AH708" s="524"/>
      <c r="AI708" s="524"/>
      <c r="AJ708" s="524"/>
      <c r="AK708" s="524"/>
      <c r="AL708" s="524"/>
      <c r="AM708" s="524"/>
      <c r="AN708" s="524"/>
      <c r="AO708" s="524"/>
      <c r="AP708" s="524"/>
      <c r="AQ708" s="524"/>
      <c r="AR708" s="524"/>
      <c r="AS708" s="524"/>
      <c r="AT708" s="524"/>
      <c r="AU708" s="524"/>
      <c r="AV708" s="524"/>
      <c r="AW708" s="524"/>
      <c r="AX708" s="525"/>
    </row>
    <row r="709" spans="1:50" ht="5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732</v>
      </c>
      <c r="AE709" s="185"/>
      <c r="AF709" s="185"/>
      <c r="AG709" s="664" t="s">
        <v>766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739</v>
      </c>
      <c r="AE710" s="185"/>
      <c r="AF710" s="185"/>
      <c r="AG710" s="664" t="s">
        <v>740</v>
      </c>
      <c r="AH710" s="665"/>
      <c r="AI710" s="665"/>
      <c r="AJ710" s="665"/>
      <c r="AK710" s="665"/>
      <c r="AL710" s="665"/>
      <c r="AM710" s="665"/>
      <c r="AN710" s="665"/>
      <c r="AO710" s="665"/>
      <c r="AP710" s="665"/>
      <c r="AQ710" s="665"/>
      <c r="AR710" s="665"/>
      <c r="AS710" s="665"/>
      <c r="AT710" s="665"/>
      <c r="AU710" s="665"/>
      <c r="AV710" s="665"/>
      <c r="AW710" s="665"/>
      <c r="AX710" s="666"/>
    </row>
    <row r="711" spans="1:50" ht="80.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732</v>
      </c>
      <c r="AE711" s="185"/>
      <c r="AF711" s="185"/>
      <c r="AG711" s="664" t="s">
        <v>741</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739</v>
      </c>
      <c r="AE712" s="583"/>
      <c r="AF712" s="583"/>
      <c r="AG712" s="591" t="s">
        <v>406</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4" t="s">
        <v>740</v>
      </c>
      <c r="AH713" s="665"/>
      <c r="AI713" s="665"/>
      <c r="AJ713" s="665"/>
      <c r="AK713" s="665"/>
      <c r="AL713" s="665"/>
      <c r="AM713" s="665"/>
      <c r="AN713" s="665"/>
      <c r="AO713" s="665"/>
      <c r="AP713" s="665"/>
      <c r="AQ713" s="665"/>
      <c r="AR713" s="665"/>
      <c r="AS713" s="665"/>
      <c r="AT713" s="665"/>
      <c r="AU713" s="665"/>
      <c r="AV713" s="665"/>
      <c r="AW713" s="665"/>
      <c r="AX713" s="666"/>
    </row>
    <row r="714" spans="1:50" ht="58.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732</v>
      </c>
      <c r="AE714" s="589"/>
      <c r="AF714" s="590"/>
      <c r="AG714" s="689" t="s">
        <v>742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732</v>
      </c>
      <c r="AE715" s="668"/>
      <c r="AF715" s="774"/>
      <c r="AG715" s="523" t="s">
        <v>777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739</v>
      </c>
      <c r="AE716" s="756"/>
      <c r="AF716" s="756"/>
      <c r="AG716" s="664" t="s">
        <v>740</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757</v>
      </c>
      <c r="AE717" s="185"/>
      <c r="AF717" s="185"/>
      <c r="AG717" s="664" t="s">
        <v>758</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732</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732</v>
      </c>
      <c r="AE719" s="668"/>
      <c r="AF719" s="668"/>
      <c r="AG719" s="190" t="s">
        <v>744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5"/>
      <c r="AH720" s="235"/>
      <c r="AI720" s="235"/>
      <c r="AJ720" s="235"/>
      <c r="AK720" s="235"/>
      <c r="AL720" s="235"/>
      <c r="AM720" s="235"/>
      <c r="AN720" s="235"/>
      <c r="AO720" s="235"/>
      <c r="AP720" s="235"/>
      <c r="AQ720" s="235"/>
      <c r="AR720" s="235"/>
      <c r="AS720" s="235"/>
      <c r="AT720" s="235"/>
      <c r="AU720" s="235"/>
      <c r="AV720" s="235"/>
      <c r="AW720" s="235"/>
      <c r="AX720" s="426"/>
    </row>
    <row r="721" spans="1:52" ht="34.5" customHeight="1" x14ac:dyDescent="0.15">
      <c r="A721" s="650"/>
      <c r="B721" s="651"/>
      <c r="C721" s="913" t="s">
        <v>710</v>
      </c>
      <c r="D721" s="914"/>
      <c r="E721" s="914"/>
      <c r="F721" s="915"/>
      <c r="G721" s="930"/>
      <c r="H721" s="931"/>
      <c r="I721" s="77" t="str">
        <f>IF(OR(G721="　", G721=""), "", "-")</f>
        <v/>
      </c>
      <c r="J721" s="912">
        <v>560</v>
      </c>
      <c r="K721" s="912"/>
      <c r="L721" s="77" t="str">
        <f>IF(M721="","","-")</f>
        <v/>
      </c>
      <c r="M721" s="78"/>
      <c r="N721" s="909" t="s">
        <v>726</v>
      </c>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3"/>
      <c r="D722" s="914"/>
      <c r="E722" s="914"/>
      <c r="F722" s="915"/>
      <c r="G722" s="930"/>
      <c r="H722" s="931"/>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3"/>
      <c r="D723" s="914"/>
      <c r="E723" s="914"/>
      <c r="F723" s="915"/>
      <c r="G723" s="930"/>
      <c r="H723" s="931"/>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3"/>
      <c r="D724" s="914"/>
      <c r="E724" s="914"/>
      <c r="F724" s="915"/>
      <c r="G724" s="930"/>
      <c r="H724" s="931"/>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3"/>
      <c r="D725" s="914"/>
      <c r="E725" s="914"/>
      <c r="F725" s="915"/>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93" customHeight="1" x14ac:dyDescent="0.15">
      <c r="A726" s="618" t="s">
        <v>48</v>
      </c>
      <c r="B726" s="619"/>
      <c r="C726" s="440" t="s">
        <v>53</v>
      </c>
      <c r="D726" s="578"/>
      <c r="E726" s="578"/>
      <c r="F726" s="579"/>
      <c r="G726" s="794" t="s">
        <v>781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776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787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786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84" customHeight="1" thickBot="1" x14ac:dyDescent="0.2">
      <c r="A733" s="615" t="s">
        <v>788</v>
      </c>
      <c r="B733" s="616"/>
      <c r="C733" s="616"/>
      <c r="D733" s="616"/>
      <c r="E733" s="617"/>
      <c r="F733" s="763" t="s">
        <v>789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727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728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729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501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504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6" t="s">
        <v>745</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747</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759</v>
      </c>
      <c r="H789" s="447"/>
      <c r="I789" s="447"/>
      <c r="J789" s="447"/>
      <c r="K789" s="448"/>
      <c r="L789" s="449" t="s">
        <v>767</v>
      </c>
      <c r="M789" s="450"/>
      <c r="N789" s="450"/>
      <c r="O789" s="450"/>
      <c r="P789" s="450"/>
      <c r="Q789" s="450"/>
      <c r="R789" s="450"/>
      <c r="S789" s="450"/>
      <c r="T789" s="450"/>
      <c r="U789" s="450"/>
      <c r="V789" s="450"/>
      <c r="W789" s="450"/>
      <c r="X789" s="451"/>
      <c r="Y789" s="452">
        <v>17.399999999999999</v>
      </c>
      <c r="Z789" s="453"/>
      <c r="AA789" s="453"/>
      <c r="AB789" s="554"/>
      <c r="AC789" s="446" t="s">
        <v>748</v>
      </c>
      <c r="AD789" s="447"/>
      <c r="AE789" s="447"/>
      <c r="AF789" s="447"/>
      <c r="AG789" s="448"/>
      <c r="AH789" s="449" t="s">
        <v>767</v>
      </c>
      <c r="AI789" s="450"/>
      <c r="AJ789" s="450"/>
      <c r="AK789" s="450"/>
      <c r="AL789" s="450"/>
      <c r="AM789" s="450"/>
      <c r="AN789" s="450"/>
      <c r="AO789" s="450"/>
      <c r="AP789" s="450"/>
      <c r="AQ789" s="450"/>
      <c r="AR789" s="450"/>
      <c r="AS789" s="450"/>
      <c r="AT789" s="451"/>
      <c r="AU789" s="452">
        <v>10.5</v>
      </c>
      <c r="AV789" s="453"/>
      <c r="AW789" s="453"/>
      <c r="AX789" s="454"/>
    </row>
    <row r="790" spans="1:51" ht="24.75" customHeight="1" x14ac:dyDescent="0.15">
      <c r="A790" s="553"/>
      <c r="B790" s="760"/>
      <c r="C790" s="760"/>
      <c r="D790" s="760"/>
      <c r="E790" s="760"/>
      <c r="F790" s="761"/>
      <c r="G790" s="349" t="s">
        <v>760</v>
      </c>
      <c r="H790" s="350"/>
      <c r="I790" s="350"/>
      <c r="J790" s="350"/>
      <c r="K790" s="351"/>
      <c r="L790" s="399" t="s">
        <v>761</v>
      </c>
      <c r="M790" s="400"/>
      <c r="N790" s="400"/>
      <c r="O790" s="400"/>
      <c r="P790" s="400"/>
      <c r="Q790" s="400"/>
      <c r="R790" s="400"/>
      <c r="S790" s="400"/>
      <c r="T790" s="400"/>
      <c r="U790" s="400"/>
      <c r="V790" s="400"/>
      <c r="W790" s="400"/>
      <c r="X790" s="401"/>
      <c r="Y790" s="396">
        <v>5.9</v>
      </c>
      <c r="Z790" s="397"/>
      <c r="AA790" s="397"/>
      <c r="AB790" s="403"/>
      <c r="AC790" s="349" t="s">
        <v>749</v>
      </c>
      <c r="AD790" s="350"/>
      <c r="AE790" s="350"/>
      <c r="AF790" s="350"/>
      <c r="AG790" s="351"/>
      <c r="AH790" s="399" t="s">
        <v>752</v>
      </c>
      <c r="AI790" s="400"/>
      <c r="AJ790" s="400"/>
      <c r="AK790" s="400"/>
      <c r="AL790" s="400"/>
      <c r="AM790" s="400"/>
      <c r="AN790" s="400"/>
      <c r="AO790" s="400"/>
      <c r="AP790" s="400"/>
      <c r="AQ790" s="400"/>
      <c r="AR790" s="400"/>
      <c r="AS790" s="400"/>
      <c r="AT790" s="401"/>
      <c r="AU790" s="396">
        <v>12</v>
      </c>
      <c r="AV790" s="397"/>
      <c r="AW790" s="397"/>
      <c r="AX790" s="398"/>
    </row>
    <row r="791" spans="1:51" ht="24.75" customHeight="1" x14ac:dyDescent="0.15">
      <c r="A791" s="553"/>
      <c r="B791" s="760"/>
      <c r="C791" s="760"/>
      <c r="D791" s="760"/>
      <c r="E791" s="760"/>
      <c r="F791" s="761"/>
      <c r="G791" s="349" t="s">
        <v>750</v>
      </c>
      <c r="H791" s="350"/>
      <c r="I791" s="350"/>
      <c r="J791" s="350"/>
      <c r="K791" s="351"/>
      <c r="L791" s="399"/>
      <c r="M791" s="400"/>
      <c r="N791" s="400"/>
      <c r="O791" s="400"/>
      <c r="P791" s="400"/>
      <c r="Q791" s="400"/>
      <c r="R791" s="400"/>
      <c r="S791" s="400"/>
      <c r="T791" s="400"/>
      <c r="U791" s="400"/>
      <c r="V791" s="400"/>
      <c r="W791" s="400"/>
      <c r="X791" s="401"/>
      <c r="Y791" s="396">
        <v>2.4</v>
      </c>
      <c r="Z791" s="397"/>
      <c r="AA791" s="397"/>
      <c r="AB791" s="403"/>
      <c r="AC791" s="349" t="s">
        <v>750</v>
      </c>
      <c r="AD791" s="350"/>
      <c r="AE791" s="350"/>
      <c r="AF791" s="350"/>
      <c r="AG791" s="351"/>
      <c r="AH791" s="399"/>
      <c r="AI791" s="400"/>
      <c r="AJ791" s="400"/>
      <c r="AK791" s="400"/>
      <c r="AL791" s="400"/>
      <c r="AM791" s="400"/>
      <c r="AN791" s="400"/>
      <c r="AO791" s="400"/>
      <c r="AP791" s="400"/>
      <c r="AQ791" s="400"/>
      <c r="AR791" s="400"/>
      <c r="AS791" s="400"/>
      <c r="AT791" s="401"/>
      <c r="AU791" s="396">
        <v>2.5</v>
      </c>
      <c r="AV791" s="397"/>
      <c r="AW791" s="397"/>
      <c r="AX791" s="398"/>
    </row>
    <row r="792" spans="1:51" ht="24.75" customHeight="1" x14ac:dyDescent="0.15">
      <c r="A792" s="553"/>
      <c r="B792" s="760"/>
      <c r="C792" s="760"/>
      <c r="D792" s="760"/>
      <c r="E792" s="760"/>
      <c r="F792" s="761"/>
      <c r="G792" s="349" t="s">
        <v>762</v>
      </c>
      <c r="H792" s="350"/>
      <c r="I792" s="350"/>
      <c r="J792" s="350"/>
      <c r="K792" s="351"/>
      <c r="L792" s="399" t="s">
        <v>753</v>
      </c>
      <c r="M792" s="400"/>
      <c r="N792" s="400"/>
      <c r="O792" s="400"/>
      <c r="P792" s="400"/>
      <c r="Q792" s="400"/>
      <c r="R792" s="400"/>
      <c r="S792" s="400"/>
      <c r="T792" s="400"/>
      <c r="U792" s="400"/>
      <c r="V792" s="400"/>
      <c r="W792" s="400"/>
      <c r="X792" s="401"/>
      <c r="Y792" s="396">
        <v>0.5</v>
      </c>
      <c r="Z792" s="397"/>
      <c r="AA792" s="397"/>
      <c r="AB792" s="403"/>
      <c r="AC792" s="349" t="s">
        <v>751</v>
      </c>
      <c r="AD792" s="350"/>
      <c r="AE792" s="350"/>
      <c r="AF792" s="350"/>
      <c r="AG792" s="351"/>
      <c r="AH792" s="399" t="s">
        <v>753</v>
      </c>
      <c r="AI792" s="400"/>
      <c r="AJ792" s="400"/>
      <c r="AK792" s="400"/>
      <c r="AL792" s="400"/>
      <c r="AM792" s="400"/>
      <c r="AN792" s="400"/>
      <c r="AO792" s="400"/>
      <c r="AP792" s="400"/>
      <c r="AQ792" s="400"/>
      <c r="AR792" s="400"/>
      <c r="AS792" s="400"/>
      <c r="AT792" s="401"/>
      <c r="AU792" s="396">
        <v>2.2000000000000002</v>
      </c>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26.199999999999996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27.2</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3"/>
      <c r="AP844" s="424" t="s">
        <v>298</v>
      </c>
      <c r="AQ844" s="424"/>
      <c r="AR844" s="424"/>
      <c r="AS844" s="424"/>
      <c r="AT844" s="424"/>
      <c r="AU844" s="424"/>
      <c r="AV844" s="424"/>
      <c r="AW844" s="424"/>
      <c r="AX844" s="424"/>
    </row>
    <row r="845" spans="1:51" ht="68.25" customHeight="1" x14ac:dyDescent="0.15">
      <c r="A845" s="402">
        <v>1</v>
      </c>
      <c r="B845" s="402">
        <v>1</v>
      </c>
      <c r="C845" s="421" t="s">
        <v>746</v>
      </c>
      <c r="D845" s="416"/>
      <c r="E845" s="416"/>
      <c r="F845" s="416"/>
      <c r="G845" s="416"/>
      <c r="H845" s="416"/>
      <c r="I845" s="416"/>
      <c r="J845" s="417">
        <v>1010401023102</v>
      </c>
      <c r="K845" s="418"/>
      <c r="L845" s="418"/>
      <c r="M845" s="418"/>
      <c r="N845" s="418"/>
      <c r="O845" s="418"/>
      <c r="P845" s="422" t="s">
        <v>769</v>
      </c>
      <c r="Q845" s="317"/>
      <c r="R845" s="317"/>
      <c r="S845" s="317"/>
      <c r="T845" s="317"/>
      <c r="U845" s="317"/>
      <c r="V845" s="317"/>
      <c r="W845" s="317"/>
      <c r="X845" s="317"/>
      <c r="Y845" s="318">
        <v>26</v>
      </c>
      <c r="Z845" s="319"/>
      <c r="AA845" s="319"/>
      <c r="AB845" s="320"/>
      <c r="AC845" s="329" t="s">
        <v>373</v>
      </c>
      <c r="AD845" s="329"/>
      <c r="AE845" s="329"/>
      <c r="AF845" s="329"/>
      <c r="AG845" s="329"/>
      <c r="AH845" s="419">
        <v>6</v>
      </c>
      <c r="AI845" s="420"/>
      <c r="AJ845" s="420"/>
      <c r="AK845" s="420"/>
      <c r="AL845" s="326">
        <v>58.08</v>
      </c>
      <c r="AM845" s="327"/>
      <c r="AN845" s="327"/>
      <c r="AO845" s="328"/>
      <c r="AP845" s="321" t="s">
        <v>406</v>
      </c>
      <c r="AQ845" s="321"/>
      <c r="AR845" s="321"/>
      <c r="AS845" s="321"/>
      <c r="AT845" s="321"/>
      <c r="AU845" s="321"/>
      <c r="AV845" s="321"/>
      <c r="AW845" s="321"/>
      <c r="AX845" s="321"/>
    </row>
    <row r="846" spans="1:51" ht="60" hidden="1" customHeight="1" x14ac:dyDescent="0.15">
      <c r="A846" s="402">
        <v>2</v>
      </c>
      <c r="B846" s="402">
        <v>1</v>
      </c>
      <c r="C846" s="421"/>
      <c r="D846" s="416"/>
      <c r="E846" s="416"/>
      <c r="F846" s="416"/>
      <c r="G846" s="416"/>
      <c r="H846" s="416"/>
      <c r="I846" s="416"/>
      <c r="J846" s="417"/>
      <c r="K846" s="418"/>
      <c r="L846" s="418"/>
      <c r="M846" s="418"/>
      <c r="N846" s="418"/>
      <c r="O846" s="418"/>
      <c r="P846" s="422"/>
      <c r="Q846" s="317"/>
      <c r="R846" s="317"/>
      <c r="S846" s="317"/>
      <c r="T846" s="317"/>
      <c r="U846" s="317"/>
      <c r="V846" s="317"/>
      <c r="W846" s="317"/>
      <c r="X846" s="317"/>
      <c r="Y846" s="318"/>
      <c r="Z846" s="319"/>
      <c r="AA846" s="319"/>
      <c r="AB846" s="320"/>
      <c r="AC846" s="329"/>
      <c r="AD846" s="329"/>
      <c r="AE846" s="329"/>
      <c r="AF846" s="329"/>
      <c r="AG846" s="329"/>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57" customHeight="1" x14ac:dyDescent="0.15">
      <c r="A878" s="402">
        <v>1</v>
      </c>
      <c r="B878" s="402">
        <v>1</v>
      </c>
      <c r="C878" s="421" t="s">
        <v>763</v>
      </c>
      <c r="D878" s="416"/>
      <c r="E878" s="416"/>
      <c r="F878" s="416"/>
      <c r="G878" s="416"/>
      <c r="H878" s="416"/>
      <c r="I878" s="416"/>
      <c r="J878" s="417">
        <v>2010001093321</v>
      </c>
      <c r="K878" s="418"/>
      <c r="L878" s="418"/>
      <c r="M878" s="418"/>
      <c r="N878" s="418"/>
      <c r="O878" s="418"/>
      <c r="P878" s="422" t="s">
        <v>768</v>
      </c>
      <c r="Q878" s="317"/>
      <c r="R878" s="317"/>
      <c r="S878" s="317"/>
      <c r="T878" s="317"/>
      <c r="U878" s="317"/>
      <c r="V878" s="317"/>
      <c r="W878" s="317"/>
      <c r="X878" s="317"/>
      <c r="Y878" s="318">
        <v>27</v>
      </c>
      <c r="Z878" s="319"/>
      <c r="AA878" s="319"/>
      <c r="AB878" s="320"/>
      <c r="AC878" s="329" t="s">
        <v>373</v>
      </c>
      <c r="AD878" s="329"/>
      <c r="AE878" s="329"/>
      <c r="AF878" s="329"/>
      <c r="AG878" s="329"/>
      <c r="AH878" s="419">
        <v>3</v>
      </c>
      <c r="AI878" s="420"/>
      <c r="AJ878" s="420"/>
      <c r="AK878" s="420"/>
      <c r="AL878" s="326">
        <v>97.05</v>
      </c>
      <c r="AM878" s="327"/>
      <c r="AN878" s="327"/>
      <c r="AO878" s="328"/>
      <c r="AP878" s="321" t="s">
        <v>406</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2" t="s">
        <v>778</v>
      </c>
      <c r="F1110" s="887"/>
      <c r="G1110" s="887"/>
      <c r="H1110" s="887"/>
      <c r="I1110" s="887"/>
      <c r="J1110" s="417" t="s">
        <v>778</v>
      </c>
      <c r="K1110" s="418"/>
      <c r="L1110" s="418"/>
      <c r="M1110" s="418"/>
      <c r="N1110" s="418"/>
      <c r="O1110" s="418"/>
      <c r="P1110" s="422" t="s">
        <v>778</v>
      </c>
      <c r="Q1110" s="317"/>
      <c r="R1110" s="317"/>
      <c r="S1110" s="317"/>
      <c r="T1110" s="317"/>
      <c r="U1110" s="317"/>
      <c r="V1110" s="317"/>
      <c r="W1110" s="317"/>
      <c r="X1110" s="317"/>
      <c r="Y1110" s="318" t="s">
        <v>778</v>
      </c>
      <c r="Z1110" s="319"/>
      <c r="AA1110" s="319"/>
      <c r="AB1110" s="320"/>
      <c r="AC1110" s="322"/>
      <c r="AD1110" s="323"/>
      <c r="AE1110" s="323"/>
      <c r="AF1110" s="323"/>
      <c r="AG1110" s="323"/>
      <c r="AH1110" s="324" t="s">
        <v>778</v>
      </c>
      <c r="AI1110" s="325"/>
      <c r="AJ1110" s="325"/>
      <c r="AK1110" s="325"/>
      <c r="AL1110" s="326" t="s">
        <v>778</v>
      </c>
      <c r="AM1110" s="327"/>
      <c r="AN1110" s="327"/>
      <c r="AO1110" s="328"/>
      <c r="AP1110" s="321" t="s">
        <v>778</v>
      </c>
      <c r="AQ1110" s="321"/>
      <c r="AR1110" s="321"/>
      <c r="AS1110" s="321"/>
      <c r="AT1110" s="321"/>
      <c r="AU1110" s="321"/>
      <c r="AV1110" s="321"/>
      <c r="AW1110" s="321"/>
      <c r="AX1110" s="321"/>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91:Y798 Y789">
    <cfRule type="expression" dxfId="2789" priority="13691">
      <formula>IF(RIGHT(TEXT(Y789,"0.#"),1)=".",FALSE,TRUE)</formula>
    </cfRule>
    <cfRule type="expression" dxfId="2788" priority="13692">
      <formula>IF(RIGHT(TEXT(Y789,"0.#"),1)=".",TRUE,FALSE)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7:AO874">
    <cfRule type="expression" dxfId="2509" priority="6639">
      <formula>IF(AND(AL847&gt;=0, RIGHT(TEXT(AL847,"0.#"),1)&lt;&gt;"."),TRUE,FALSE)</formula>
    </cfRule>
    <cfRule type="expression" dxfId="2508" priority="6640">
      <formula>IF(AND(AL847&gt;=0, RIGHT(TEXT(AL847,"0.#"),1)="."),TRUE,FALSE)</formula>
    </cfRule>
    <cfRule type="expression" dxfId="2507" priority="6641">
      <formula>IF(AND(AL847&lt;0, RIGHT(TEXT(AL847,"0.#"),1)&lt;&gt;"."),TRUE,FALSE)</formula>
    </cfRule>
    <cfRule type="expression" dxfId="2506" priority="6642">
      <formula>IF(AND(AL847&lt;0, RIGHT(TEXT(AL847,"0.#"),1)="."),TRUE,FALSE)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6:AO846">
    <cfRule type="expression" dxfId="2391" priority="2825">
      <formula>IF(AND(AL846&gt;=0, RIGHT(TEXT(AL846,"0.#"),1)&lt;&gt;"."),TRUE,FALSE)</formula>
    </cfRule>
    <cfRule type="expression" dxfId="2390" priority="2826">
      <formula>IF(AND(AL846&gt;=0, RIGHT(TEXT(AL846,"0.#"),1)="."),TRUE,FALSE)</formula>
    </cfRule>
    <cfRule type="expression" dxfId="2389" priority="2827">
      <formula>IF(AND(AL846&lt;0, RIGHT(TEXT(AL846,"0.#"),1)&lt;&gt;"."),TRUE,FALSE)</formula>
    </cfRule>
    <cfRule type="expression" dxfId="2388" priority="2828">
      <formula>IF(AND(AL846&lt;0, RIGHT(TEXT(AL846,"0.#"),1)="."),TRUE,FALSE)</formula>
    </cfRule>
  </conditionalFormatting>
  <conditionalFormatting sqref="Y846">
    <cfRule type="expression" dxfId="2387" priority="2823">
      <formula>IF(RIGHT(TEXT(Y846,"0.#"),1)=".",FALSE,TRUE)</formula>
    </cfRule>
    <cfRule type="expression" dxfId="2386" priority="2824">
      <formula>IF(RIGHT(TEXT(Y846,"0.#"),1)=".",TRUE,FALSE)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9">
    <cfRule type="expression" dxfId="2067" priority="2077">
      <formula>IF(RIGHT(TEXT(Y879,"0.#"),1)=".",FALSE,TRUE)</formula>
    </cfRule>
    <cfRule type="expression" dxfId="2066" priority="2078">
      <formula>IF(RIGHT(TEXT(Y879,"0.#"),1)=".",TRUE,FALSE)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1:Y912">
    <cfRule type="expression" dxfId="2063" priority="2065">
      <formula>IF(RIGHT(TEXT(Y911,"0.#"),1)=".",FALSE,TRUE)</formula>
    </cfRule>
    <cfRule type="expression" dxfId="2062" priority="2066">
      <formula>IF(RIGHT(TEXT(Y911,"0.#"),1)=".",TRUE,FALSE)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9:AO879">
    <cfRule type="expression" dxfId="1967" priority="2079">
      <formula>IF(AND(AL879&gt;=0, RIGHT(TEXT(AL879,"0.#"),1)&lt;&gt;"."),TRUE,FALSE)</formula>
    </cfRule>
    <cfRule type="expression" dxfId="1966" priority="2080">
      <formula>IF(AND(AL879&gt;=0, RIGHT(TEXT(AL879,"0.#"),1)="."),TRUE,FALSE)</formula>
    </cfRule>
    <cfRule type="expression" dxfId="1965" priority="2081">
      <formula>IF(AND(AL879&lt;0, RIGHT(TEXT(AL879,"0.#"),1)&lt;&gt;"."),TRUE,FALSE)</formula>
    </cfRule>
    <cfRule type="expression" dxfId="1964" priority="2082">
      <formula>IF(AND(AL879&lt;0, RIGHT(TEXT(AL879,"0.#"),1)="."),TRUE,FALSE)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AU102">
    <cfRule type="expression" dxfId="1165" priority="471">
      <formula>IF(RIGHT(TEXT(AU101,"0.#"),1)=".",FALSE,TRUE)</formula>
    </cfRule>
    <cfRule type="expression" dxfId="1164" priority="472">
      <formula>IF(RIGHT(TEXT(AU101,"0.#"),1)=".",TRUE,FALSE)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78:AO878">
    <cfRule type="expression" dxfId="713" priority="11">
      <formula>IF(AND(AL878&gt;=0, RIGHT(TEXT(AL878,"0.#"),1)&lt;&gt;"."),TRUE,FALSE)</formula>
    </cfRule>
    <cfRule type="expression" dxfId="712" priority="12">
      <formula>IF(AND(AL878&gt;=0, RIGHT(TEXT(AL878,"0.#"),1)="."),TRUE,FALSE)</formula>
    </cfRule>
    <cfRule type="expression" dxfId="711" priority="13">
      <formula>IF(AND(AL878&lt;0, RIGHT(TEXT(AL878,"0.#"),1)&lt;&gt;"."),TRUE,FALSE)</formula>
    </cfRule>
    <cfRule type="expression" dxfId="710" priority="14">
      <formula>IF(AND(AL878&lt;0, RIGHT(TEXT(AL878,"0.#"),1)="."),TRUE,FALSE)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8" max="49" man="1"/>
    <brk id="735" max="49" man="1"/>
    <brk id="1107" max="49" man="1"/>
    <brk id="11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30" sqref="K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732</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732</v>
      </c>
      <c r="C13" s="13" t="str">
        <f t="shared" si="9"/>
        <v>少子化社会対策</v>
      </c>
      <c r="D13" s="13" t="str">
        <f t="shared" si="8"/>
        <v>高齢社会対策、少子化社会対策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高齢社会対策、少子化社会対策</v>
      </c>
      <c r="F14" s="18" t="s">
        <v>121</v>
      </c>
      <c r="G14" s="17" t="s">
        <v>732</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732</v>
      </c>
      <c r="C15" s="13" t="str">
        <f t="shared" si="9"/>
        <v>男女共同参画</v>
      </c>
      <c r="D15" s="13" t="str">
        <f t="shared" si="8"/>
        <v>高齢社会対策、少子化社会対策、男女共同参画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t="s">
        <v>732</v>
      </c>
      <c r="C21" s="13" t="str">
        <f t="shared" si="9"/>
        <v>地方創生</v>
      </c>
      <c r="D21" s="13" t="str">
        <f t="shared" si="8"/>
        <v>高齢社会対策、少子化社会対策、男女共同参画、地方創生</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高齢社会対策、少子化社会対策、男女共同参画、地方創生</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8"/>
      <c r="Z2" s="410"/>
      <c r="AA2" s="411"/>
      <c r="AB2" s="1002" t="s">
        <v>11</v>
      </c>
      <c r="AC2" s="1003"/>
      <c r="AD2" s="1004"/>
      <c r="AE2" s="990" t="s">
        <v>390</v>
      </c>
      <c r="AF2" s="990"/>
      <c r="AG2" s="990"/>
      <c r="AH2" s="990"/>
      <c r="AI2" s="990" t="s">
        <v>412</v>
      </c>
      <c r="AJ2" s="990"/>
      <c r="AK2" s="990"/>
      <c r="AL2" s="455"/>
      <c r="AM2" s="990" t="s">
        <v>509</v>
      </c>
      <c r="AN2" s="990"/>
      <c r="AO2" s="990"/>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8"/>
      <c r="I4" s="1008"/>
      <c r="J4" s="1008"/>
      <c r="K4" s="1008"/>
      <c r="L4" s="1008"/>
      <c r="M4" s="1008"/>
      <c r="N4" s="1008"/>
      <c r="O4" s="1009"/>
      <c r="P4" s="191"/>
      <c r="Q4" s="1016"/>
      <c r="R4" s="1016"/>
      <c r="S4" s="1016"/>
      <c r="T4" s="1016"/>
      <c r="U4" s="1016"/>
      <c r="V4" s="1016"/>
      <c r="W4" s="1016"/>
      <c r="X4" s="1017"/>
      <c r="Y4" s="994" t="s">
        <v>12</v>
      </c>
      <c r="Z4" s="995"/>
      <c r="AA4" s="996"/>
      <c r="AB4" s="548"/>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0"/>
      <c r="H5" s="1011"/>
      <c r="I5" s="1011"/>
      <c r="J5" s="1011"/>
      <c r="K5" s="1011"/>
      <c r="L5" s="1011"/>
      <c r="M5" s="1011"/>
      <c r="N5" s="1011"/>
      <c r="O5" s="1012"/>
      <c r="P5" s="1018"/>
      <c r="Q5" s="1018"/>
      <c r="R5" s="1018"/>
      <c r="S5" s="1018"/>
      <c r="T5" s="1018"/>
      <c r="U5" s="1018"/>
      <c r="V5" s="1018"/>
      <c r="W5" s="1018"/>
      <c r="X5" s="1019"/>
      <c r="Y5" s="303" t="s">
        <v>54</v>
      </c>
      <c r="Z5" s="991"/>
      <c r="AA5" s="992"/>
      <c r="AB5" s="519"/>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3"/>
      <c r="H6" s="1014"/>
      <c r="I6" s="1014"/>
      <c r="J6" s="1014"/>
      <c r="K6" s="1014"/>
      <c r="L6" s="1014"/>
      <c r="M6" s="1014"/>
      <c r="N6" s="1014"/>
      <c r="O6" s="1015"/>
      <c r="P6" s="1020"/>
      <c r="Q6" s="1020"/>
      <c r="R6" s="1020"/>
      <c r="S6" s="1020"/>
      <c r="T6" s="1020"/>
      <c r="U6" s="1020"/>
      <c r="V6" s="1020"/>
      <c r="W6" s="1020"/>
      <c r="X6" s="1021"/>
      <c r="Y6" s="1022" t="s">
        <v>13</v>
      </c>
      <c r="Z6" s="991"/>
      <c r="AA6" s="992"/>
      <c r="AB6" s="458"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8"/>
      <c r="Z9" s="410"/>
      <c r="AA9" s="411"/>
      <c r="AB9" s="1002" t="s">
        <v>11</v>
      </c>
      <c r="AC9" s="1003"/>
      <c r="AD9" s="1004"/>
      <c r="AE9" s="990" t="s">
        <v>390</v>
      </c>
      <c r="AF9" s="990"/>
      <c r="AG9" s="990"/>
      <c r="AH9" s="990"/>
      <c r="AI9" s="990" t="s">
        <v>412</v>
      </c>
      <c r="AJ9" s="990"/>
      <c r="AK9" s="990"/>
      <c r="AL9" s="455"/>
      <c r="AM9" s="990" t="s">
        <v>509</v>
      </c>
      <c r="AN9" s="990"/>
      <c r="AO9" s="990"/>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8"/>
      <c r="I11" s="1008"/>
      <c r="J11" s="1008"/>
      <c r="K11" s="1008"/>
      <c r="L11" s="1008"/>
      <c r="M11" s="1008"/>
      <c r="N11" s="1008"/>
      <c r="O11" s="1009"/>
      <c r="P11" s="191"/>
      <c r="Q11" s="1016"/>
      <c r="R11" s="1016"/>
      <c r="S11" s="1016"/>
      <c r="T11" s="1016"/>
      <c r="U11" s="1016"/>
      <c r="V11" s="1016"/>
      <c r="W11" s="1016"/>
      <c r="X11" s="1017"/>
      <c r="Y11" s="994" t="s">
        <v>12</v>
      </c>
      <c r="Z11" s="995"/>
      <c r="AA11" s="996"/>
      <c r="AB11" s="548"/>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9"/>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8"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8"/>
      <c r="Z16" s="410"/>
      <c r="AA16" s="411"/>
      <c r="AB16" s="1002" t="s">
        <v>11</v>
      </c>
      <c r="AC16" s="1003"/>
      <c r="AD16" s="1004"/>
      <c r="AE16" s="990" t="s">
        <v>390</v>
      </c>
      <c r="AF16" s="990"/>
      <c r="AG16" s="990"/>
      <c r="AH16" s="990"/>
      <c r="AI16" s="990" t="s">
        <v>412</v>
      </c>
      <c r="AJ16" s="990"/>
      <c r="AK16" s="990"/>
      <c r="AL16" s="455"/>
      <c r="AM16" s="990" t="s">
        <v>509</v>
      </c>
      <c r="AN16" s="990"/>
      <c r="AO16" s="990"/>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8"/>
      <c r="I18" s="1008"/>
      <c r="J18" s="1008"/>
      <c r="K18" s="1008"/>
      <c r="L18" s="1008"/>
      <c r="M18" s="1008"/>
      <c r="N18" s="1008"/>
      <c r="O18" s="1009"/>
      <c r="P18" s="191"/>
      <c r="Q18" s="1016"/>
      <c r="R18" s="1016"/>
      <c r="S18" s="1016"/>
      <c r="T18" s="1016"/>
      <c r="U18" s="1016"/>
      <c r="V18" s="1016"/>
      <c r="W18" s="1016"/>
      <c r="X18" s="1017"/>
      <c r="Y18" s="994" t="s">
        <v>12</v>
      </c>
      <c r="Z18" s="995"/>
      <c r="AA18" s="996"/>
      <c r="AB18" s="548"/>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9"/>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8"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8"/>
      <c r="Z23" s="410"/>
      <c r="AA23" s="411"/>
      <c r="AB23" s="1002" t="s">
        <v>11</v>
      </c>
      <c r="AC23" s="1003"/>
      <c r="AD23" s="1004"/>
      <c r="AE23" s="990" t="s">
        <v>390</v>
      </c>
      <c r="AF23" s="990"/>
      <c r="AG23" s="990"/>
      <c r="AH23" s="990"/>
      <c r="AI23" s="990" t="s">
        <v>412</v>
      </c>
      <c r="AJ23" s="990"/>
      <c r="AK23" s="990"/>
      <c r="AL23" s="455"/>
      <c r="AM23" s="990" t="s">
        <v>509</v>
      </c>
      <c r="AN23" s="990"/>
      <c r="AO23" s="990"/>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8"/>
      <c r="I25" s="1008"/>
      <c r="J25" s="1008"/>
      <c r="K25" s="1008"/>
      <c r="L25" s="1008"/>
      <c r="M25" s="1008"/>
      <c r="N25" s="1008"/>
      <c r="O25" s="1009"/>
      <c r="P25" s="191"/>
      <c r="Q25" s="1016"/>
      <c r="R25" s="1016"/>
      <c r="S25" s="1016"/>
      <c r="T25" s="1016"/>
      <c r="U25" s="1016"/>
      <c r="V25" s="1016"/>
      <c r="W25" s="1016"/>
      <c r="X25" s="1017"/>
      <c r="Y25" s="994" t="s">
        <v>12</v>
      </c>
      <c r="Z25" s="995"/>
      <c r="AA25" s="996"/>
      <c r="AB25" s="548"/>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9"/>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8"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8"/>
      <c r="Z30" s="410"/>
      <c r="AA30" s="411"/>
      <c r="AB30" s="1002" t="s">
        <v>11</v>
      </c>
      <c r="AC30" s="1003"/>
      <c r="AD30" s="1004"/>
      <c r="AE30" s="990" t="s">
        <v>390</v>
      </c>
      <c r="AF30" s="990"/>
      <c r="AG30" s="990"/>
      <c r="AH30" s="990"/>
      <c r="AI30" s="990" t="s">
        <v>412</v>
      </c>
      <c r="AJ30" s="990"/>
      <c r="AK30" s="990"/>
      <c r="AL30" s="455"/>
      <c r="AM30" s="990" t="s">
        <v>509</v>
      </c>
      <c r="AN30" s="990"/>
      <c r="AO30" s="990"/>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8"/>
      <c r="I32" s="1008"/>
      <c r="J32" s="1008"/>
      <c r="K32" s="1008"/>
      <c r="L32" s="1008"/>
      <c r="M32" s="1008"/>
      <c r="N32" s="1008"/>
      <c r="O32" s="1009"/>
      <c r="P32" s="191"/>
      <c r="Q32" s="1016"/>
      <c r="R32" s="1016"/>
      <c r="S32" s="1016"/>
      <c r="T32" s="1016"/>
      <c r="U32" s="1016"/>
      <c r="V32" s="1016"/>
      <c r="W32" s="1016"/>
      <c r="X32" s="1017"/>
      <c r="Y32" s="994" t="s">
        <v>12</v>
      </c>
      <c r="Z32" s="995"/>
      <c r="AA32" s="996"/>
      <c r="AB32" s="548"/>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9"/>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8"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8"/>
      <c r="Z37" s="410"/>
      <c r="AA37" s="411"/>
      <c r="AB37" s="1002" t="s">
        <v>11</v>
      </c>
      <c r="AC37" s="1003"/>
      <c r="AD37" s="1004"/>
      <c r="AE37" s="990" t="s">
        <v>390</v>
      </c>
      <c r="AF37" s="990"/>
      <c r="AG37" s="990"/>
      <c r="AH37" s="990"/>
      <c r="AI37" s="990" t="s">
        <v>412</v>
      </c>
      <c r="AJ37" s="990"/>
      <c r="AK37" s="990"/>
      <c r="AL37" s="455"/>
      <c r="AM37" s="990" t="s">
        <v>509</v>
      </c>
      <c r="AN37" s="990"/>
      <c r="AO37" s="990"/>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8"/>
      <c r="I39" s="1008"/>
      <c r="J39" s="1008"/>
      <c r="K39" s="1008"/>
      <c r="L39" s="1008"/>
      <c r="M39" s="1008"/>
      <c r="N39" s="1008"/>
      <c r="O39" s="1009"/>
      <c r="P39" s="191"/>
      <c r="Q39" s="1016"/>
      <c r="R39" s="1016"/>
      <c r="S39" s="1016"/>
      <c r="T39" s="1016"/>
      <c r="U39" s="1016"/>
      <c r="V39" s="1016"/>
      <c r="W39" s="1016"/>
      <c r="X39" s="1017"/>
      <c r="Y39" s="994" t="s">
        <v>12</v>
      </c>
      <c r="Z39" s="995"/>
      <c r="AA39" s="996"/>
      <c r="AB39" s="548"/>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9"/>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8"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8"/>
      <c r="Z44" s="410"/>
      <c r="AA44" s="411"/>
      <c r="AB44" s="1002" t="s">
        <v>11</v>
      </c>
      <c r="AC44" s="1003"/>
      <c r="AD44" s="1004"/>
      <c r="AE44" s="990" t="s">
        <v>390</v>
      </c>
      <c r="AF44" s="990"/>
      <c r="AG44" s="990"/>
      <c r="AH44" s="990"/>
      <c r="AI44" s="990" t="s">
        <v>412</v>
      </c>
      <c r="AJ44" s="990"/>
      <c r="AK44" s="990"/>
      <c r="AL44" s="455"/>
      <c r="AM44" s="990" t="s">
        <v>509</v>
      </c>
      <c r="AN44" s="990"/>
      <c r="AO44" s="990"/>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8"/>
      <c r="I46" s="1008"/>
      <c r="J46" s="1008"/>
      <c r="K46" s="1008"/>
      <c r="L46" s="1008"/>
      <c r="M46" s="1008"/>
      <c r="N46" s="1008"/>
      <c r="O46" s="1009"/>
      <c r="P46" s="191"/>
      <c r="Q46" s="1016"/>
      <c r="R46" s="1016"/>
      <c r="S46" s="1016"/>
      <c r="T46" s="1016"/>
      <c r="U46" s="1016"/>
      <c r="V46" s="1016"/>
      <c r="W46" s="1016"/>
      <c r="X46" s="1017"/>
      <c r="Y46" s="994" t="s">
        <v>12</v>
      </c>
      <c r="Z46" s="995"/>
      <c r="AA46" s="996"/>
      <c r="AB46" s="548"/>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9"/>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8"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8"/>
      <c r="Z51" s="410"/>
      <c r="AA51" s="411"/>
      <c r="AB51" s="455" t="s">
        <v>11</v>
      </c>
      <c r="AC51" s="1003"/>
      <c r="AD51" s="1004"/>
      <c r="AE51" s="990" t="s">
        <v>390</v>
      </c>
      <c r="AF51" s="990"/>
      <c r="AG51" s="990"/>
      <c r="AH51" s="990"/>
      <c r="AI51" s="990" t="s">
        <v>412</v>
      </c>
      <c r="AJ51" s="990"/>
      <c r="AK51" s="990"/>
      <c r="AL51" s="455"/>
      <c r="AM51" s="990" t="s">
        <v>509</v>
      </c>
      <c r="AN51" s="990"/>
      <c r="AO51" s="990"/>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8"/>
      <c r="I53" s="1008"/>
      <c r="J53" s="1008"/>
      <c r="K53" s="1008"/>
      <c r="L53" s="1008"/>
      <c r="M53" s="1008"/>
      <c r="N53" s="1008"/>
      <c r="O53" s="1009"/>
      <c r="P53" s="191"/>
      <c r="Q53" s="1016"/>
      <c r="R53" s="1016"/>
      <c r="S53" s="1016"/>
      <c r="T53" s="1016"/>
      <c r="U53" s="1016"/>
      <c r="V53" s="1016"/>
      <c r="W53" s="1016"/>
      <c r="X53" s="1017"/>
      <c r="Y53" s="994" t="s">
        <v>12</v>
      </c>
      <c r="Z53" s="995"/>
      <c r="AA53" s="996"/>
      <c r="AB53" s="548"/>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9"/>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8"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8"/>
      <c r="Z58" s="410"/>
      <c r="AA58" s="411"/>
      <c r="AB58" s="1002" t="s">
        <v>11</v>
      </c>
      <c r="AC58" s="1003"/>
      <c r="AD58" s="1004"/>
      <c r="AE58" s="990" t="s">
        <v>390</v>
      </c>
      <c r="AF58" s="990"/>
      <c r="AG58" s="990"/>
      <c r="AH58" s="990"/>
      <c r="AI58" s="990" t="s">
        <v>412</v>
      </c>
      <c r="AJ58" s="990"/>
      <c r="AK58" s="990"/>
      <c r="AL58" s="455"/>
      <c r="AM58" s="990" t="s">
        <v>509</v>
      </c>
      <c r="AN58" s="990"/>
      <c r="AO58" s="990"/>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8"/>
      <c r="I60" s="1008"/>
      <c r="J60" s="1008"/>
      <c r="K60" s="1008"/>
      <c r="L60" s="1008"/>
      <c r="M60" s="1008"/>
      <c r="N60" s="1008"/>
      <c r="O60" s="1009"/>
      <c r="P60" s="191"/>
      <c r="Q60" s="1016"/>
      <c r="R60" s="1016"/>
      <c r="S60" s="1016"/>
      <c r="T60" s="1016"/>
      <c r="U60" s="1016"/>
      <c r="V60" s="1016"/>
      <c r="W60" s="1016"/>
      <c r="X60" s="1017"/>
      <c r="Y60" s="994" t="s">
        <v>12</v>
      </c>
      <c r="Z60" s="995"/>
      <c r="AA60" s="996"/>
      <c r="AB60" s="548"/>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9"/>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8"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8"/>
      <c r="Z65" s="410"/>
      <c r="AA65" s="411"/>
      <c r="AB65" s="1002" t="s">
        <v>11</v>
      </c>
      <c r="AC65" s="1003"/>
      <c r="AD65" s="1004"/>
      <c r="AE65" s="990" t="s">
        <v>390</v>
      </c>
      <c r="AF65" s="990"/>
      <c r="AG65" s="990"/>
      <c r="AH65" s="990"/>
      <c r="AI65" s="990" t="s">
        <v>412</v>
      </c>
      <c r="AJ65" s="990"/>
      <c r="AK65" s="990"/>
      <c r="AL65" s="455"/>
      <c r="AM65" s="990" t="s">
        <v>509</v>
      </c>
      <c r="AN65" s="990"/>
      <c r="AO65" s="990"/>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8"/>
      <c r="I67" s="1008"/>
      <c r="J67" s="1008"/>
      <c r="K67" s="1008"/>
      <c r="L67" s="1008"/>
      <c r="M67" s="1008"/>
      <c r="N67" s="1008"/>
      <c r="O67" s="1009"/>
      <c r="P67" s="191"/>
      <c r="Q67" s="1016"/>
      <c r="R67" s="1016"/>
      <c r="S67" s="1016"/>
      <c r="T67" s="1016"/>
      <c r="U67" s="1016"/>
      <c r="V67" s="1016"/>
      <c r="W67" s="1016"/>
      <c r="X67" s="1017"/>
      <c r="Y67" s="994" t="s">
        <v>12</v>
      </c>
      <c r="Z67" s="995"/>
      <c r="AA67" s="996"/>
      <c r="AB67" s="548"/>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9"/>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4"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6" t="s">
        <v>366</v>
      </c>
      <c r="H2" s="437"/>
      <c r="I2" s="437"/>
      <c r="J2" s="437"/>
      <c r="K2" s="437"/>
      <c r="L2" s="437"/>
      <c r="M2" s="437"/>
      <c r="N2" s="437"/>
      <c r="O2" s="437"/>
      <c r="P2" s="437"/>
      <c r="Q2" s="437"/>
      <c r="R2" s="437"/>
      <c r="S2" s="437"/>
      <c r="T2" s="437"/>
      <c r="U2" s="437"/>
      <c r="V2" s="437"/>
      <c r="W2" s="437"/>
      <c r="X2" s="437"/>
      <c r="Y2" s="437"/>
      <c r="Z2" s="437"/>
      <c r="AA2" s="437"/>
      <c r="AB2" s="438"/>
      <c r="AC2" s="436"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0"/>
      <c r="B4" s="1031"/>
      <c r="C4" s="1031"/>
      <c r="D4" s="1031"/>
      <c r="E4" s="1031"/>
      <c r="F4" s="1032"/>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0"/>
      <c r="B16" s="1031"/>
      <c r="C16" s="1031"/>
      <c r="D16" s="1031"/>
      <c r="E16" s="1031"/>
      <c r="F16" s="103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0"/>
      <c r="B17" s="1031"/>
      <c r="C17" s="1031"/>
      <c r="D17" s="1031"/>
      <c r="E17" s="1031"/>
      <c r="F17" s="1032"/>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0"/>
      <c r="B29" s="1031"/>
      <c r="C29" s="1031"/>
      <c r="D29" s="1031"/>
      <c r="E29" s="1031"/>
      <c r="F29" s="103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0"/>
      <c r="B30" s="1031"/>
      <c r="C30" s="1031"/>
      <c r="D30" s="1031"/>
      <c r="E30" s="1031"/>
      <c r="F30" s="1032"/>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0"/>
      <c r="B42" s="1031"/>
      <c r="C42" s="1031"/>
      <c r="D42" s="1031"/>
      <c r="E42" s="1031"/>
      <c r="F42" s="103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0"/>
      <c r="B43" s="1031"/>
      <c r="C43" s="1031"/>
      <c r="D43" s="1031"/>
      <c r="E43" s="1031"/>
      <c r="F43" s="1032"/>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0"/>
      <c r="B56" s="1031"/>
      <c r="C56" s="1031"/>
      <c r="D56" s="1031"/>
      <c r="E56" s="1031"/>
      <c r="F56" s="103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0"/>
      <c r="B57" s="1031"/>
      <c r="C57" s="1031"/>
      <c r="D57" s="1031"/>
      <c r="E57" s="1031"/>
      <c r="F57" s="1032"/>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0"/>
      <c r="B69" s="1031"/>
      <c r="C69" s="1031"/>
      <c r="D69" s="1031"/>
      <c r="E69" s="1031"/>
      <c r="F69" s="103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0"/>
      <c r="B70" s="1031"/>
      <c r="C70" s="1031"/>
      <c r="D70" s="1031"/>
      <c r="E70" s="1031"/>
      <c r="F70" s="1032"/>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0"/>
      <c r="B82" s="1031"/>
      <c r="C82" s="1031"/>
      <c r="D82" s="1031"/>
      <c r="E82" s="1031"/>
      <c r="F82" s="103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0"/>
      <c r="B83" s="1031"/>
      <c r="C83" s="1031"/>
      <c r="D83" s="1031"/>
      <c r="E83" s="1031"/>
      <c r="F83" s="1032"/>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0"/>
      <c r="B95" s="1031"/>
      <c r="C95" s="1031"/>
      <c r="D95" s="1031"/>
      <c r="E95" s="1031"/>
      <c r="F95" s="103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0"/>
      <c r="B96" s="1031"/>
      <c r="C96" s="1031"/>
      <c r="D96" s="1031"/>
      <c r="E96" s="1031"/>
      <c r="F96" s="1032"/>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0"/>
      <c r="B109" s="1031"/>
      <c r="C109" s="1031"/>
      <c r="D109" s="1031"/>
      <c r="E109" s="1031"/>
      <c r="F109" s="103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0"/>
      <c r="B110" s="1031"/>
      <c r="C110" s="1031"/>
      <c r="D110" s="1031"/>
      <c r="E110" s="1031"/>
      <c r="F110" s="103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0"/>
      <c r="B122" s="1031"/>
      <c r="C122" s="1031"/>
      <c r="D122" s="1031"/>
      <c r="E122" s="1031"/>
      <c r="F122" s="103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0"/>
      <c r="B123" s="1031"/>
      <c r="C123" s="1031"/>
      <c r="D123" s="1031"/>
      <c r="E123" s="1031"/>
      <c r="F123" s="103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0"/>
      <c r="B135" s="1031"/>
      <c r="C135" s="1031"/>
      <c r="D135" s="1031"/>
      <c r="E135" s="1031"/>
      <c r="F135" s="103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0"/>
      <c r="B136" s="1031"/>
      <c r="C136" s="1031"/>
      <c r="D136" s="1031"/>
      <c r="E136" s="1031"/>
      <c r="F136" s="103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0"/>
      <c r="B148" s="1031"/>
      <c r="C148" s="1031"/>
      <c r="D148" s="1031"/>
      <c r="E148" s="1031"/>
      <c r="F148" s="103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0"/>
      <c r="B149" s="1031"/>
      <c r="C149" s="1031"/>
      <c r="D149" s="1031"/>
      <c r="E149" s="1031"/>
      <c r="F149" s="103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0"/>
      <c r="B162" s="1031"/>
      <c r="C162" s="1031"/>
      <c r="D162" s="1031"/>
      <c r="E162" s="1031"/>
      <c r="F162" s="103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0"/>
      <c r="B163" s="1031"/>
      <c r="C163" s="1031"/>
      <c r="D163" s="1031"/>
      <c r="E163" s="1031"/>
      <c r="F163" s="103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0"/>
      <c r="B175" s="1031"/>
      <c r="C175" s="1031"/>
      <c r="D175" s="1031"/>
      <c r="E175" s="1031"/>
      <c r="F175" s="103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0"/>
      <c r="B176" s="1031"/>
      <c r="C176" s="1031"/>
      <c r="D176" s="1031"/>
      <c r="E176" s="1031"/>
      <c r="F176" s="103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0"/>
      <c r="B188" s="1031"/>
      <c r="C188" s="1031"/>
      <c r="D188" s="1031"/>
      <c r="E188" s="1031"/>
      <c r="F188" s="103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0"/>
      <c r="B189" s="1031"/>
      <c r="C189" s="1031"/>
      <c r="D189" s="1031"/>
      <c r="E189" s="1031"/>
      <c r="F189" s="103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0"/>
      <c r="B201" s="1031"/>
      <c r="C201" s="1031"/>
      <c r="D201" s="1031"/>
      <c r="E201" s="1031"/>
      <c r="F201" s="103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0"/>
      <c r="B202" s="1031"/>
      <c r="C202" s="1031"/>
      <c r="D202" s="1031"/>
      <c r="E202" s="1031"/>
      <c r="F202" s="103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0"/>
      <c r="B215" s="1031"/>
      <c r="C215" s="1031"/>
      <c r="D215" s="1031"/>
      <c r="E215" s="1031"/>
      <c r="F215" s="103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0"/>
      <c r="B216" s="1031"/>
      <c r="C216" s="1031"/>
      <c r="D216" s="1031"/>
      <c r="E216" s="1031"/>
      <c r="F216" s="103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0"/>
      <c r="B228" s="1031"/>
      <c r="C228" s="1031"/>
      <c r="D228" s="1031"/>
      <c r="E228" s="1031"/>
      <c r="F228" s="103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0"/>
      <c r="B229" s="1031"/>
      <c r="C229" s="1031"/>
      <c r="D229" s="1031"/>
      <c r="E229" s="1031"/>
      <c r="F229" s="103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0"/>
      <c r="B241" s="1031"/>
      <c r="C241" s="1031"/>
      <c r="D241" s="1031"/>
      <c r="E241" s="1031"/>
      <c r="F241" s="103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0"/>
      <c r="B242" s="1031"/>
      <c r="C242" s="1031"/>
      <c r="D242" s="1031"/>
      <c r="E242" s="1031"/>
      <c r="F242" s="103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0"/>
      <c r="B254" s="1031"/>
      <c r="C254" s="1031"/>
      <c r="D254" s="1031"/>
      <c r="E254" s="1031"/>
      <c r="F254" s="103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0"/>
      <c r="B255" s="1031"/>
      <c r="C255" s="1031"/>
      <c r="D255" s="1031"/>
      <c r="E255" s="1031"/>
      <c r="F255" s="103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2021-08-19T05:17:48Z</cp:lastPrinted>
  <dcterms:created xsi:type="dcterms:W3CDTF">2012-03-13T00:50:25Z</dcterms:created>
  <dcterms:modified xsi:type="dcterms:W3CDTF">2021-08-19T05:17:56Z</dcterms:modified>
</cp:coreProperties>
</file>